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граф'!#REF!</definedName>
  </definedNames>
  <calcPr calcId="152511"/>
</workbook>
</file>

<file path=xl/calcChain.xml><?xml version="1.0" encoding="utf-8"?>
<calcChain xmlns="http://schemas.openxmlformats.org/spreadsheetml/2006/main">
  <c r="D108" i="2" l="1"/>
  <c r="D90" i="2"/>
  <c r="D88" i="2"/>
  <c r="D65" i="2"/>
  <c r="D44" i="2"/>
</calcChain>
</file>

<file path=xl/sharedStrings.xml><?xml version="1.0" encoding="utf-8"?>
<sst xmlns="http://schemas.openxmlformats.org/spreadsheetml/2006/main" count="464" uniqueCount="319">
  <si>
    <t>100 м2</t>
  </si>
  <si>
    <t>100 шт</t>
  </si>
  <si>
    <t>м3</t>
  </si>
  <si>
    <t>100 м</t>
  </si>
  <si>
    <t>Административное здание</t>
  </si>
  <si>
    <t>26</t>
  </si>
  <si>
    <t>Устройство стяжек: цементных толщиной 20 мм</t>
  </si>
  <si>
    <t>27</t>
  </si>
  <si>
    <t>Устройство стяжек: на каждые 5 мм изменения толщины стяжки добавлять или исключать к расценке 11-01-011-01 средней толщиной 40 мм</t>
  </si>
  <si>
    <t>28</t>
  </si>
  <si>
    <t>Раствор готовый кладочный тяжелый цементный</t>
  </si>
  <si>
    <t>29</t>
  </si>
  <si>
    <t>Армирование подстилающих слоев и набетонок</t>
  </si>
  <si>
    <t>т</t>
  </si>
  <si>
    <t>30</t>
  </si>
  <si>
    <t>Сетка сварная из арматурной проволоки диаметром: 4,0 мм, без покрытия, 150х200 мм</t>
  </si>
  <si>
    <t>м2</t>
  </si>
  <si>
    <t>31</t>
  </si>
  <si>
    <t>Устройство покрытий: из линолеума насухо со свариванием полотнищ в стыках</t>
  </si>
  <si>
    <t>167</t>
  </si>
  <si>
    <t>Лента полимерная (фторопластовая) для сварки линолеума</t>
  </si>
  <si>
    <t>32</t>
  </si>
  <si>
    <t>Линолеум коммерческий гетерогенный: "ТАРКЕТТ TRAVERTINE" (толщина 2 мм, толщина защитного слоя 0,5 мм, класс 33/41, пож. безопасность Г1, В2, РП1, Д2, Т2)</t>
  </si>
  <si>
    <t>33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</si>
  <si>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</si>
  <si>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34</t>
  </si>
  <si>
    <t>Плитки керамогранитные размером: 300х300х8 мм, серые</t>
  </si>
  <si>
    <t>35</t>
  </si>
  <si>
    <t>Устройство плинтусов поливинилхлоридных: на винтах самонарезающих</t>
  </si>
  <si>
    <t>36</t>
  </si>
  <si>
    <t>Плинтусы для полов из пластиката с заглушками, уголками и соединителями</t>
  </si>
  <si>
    <t>м</t>
  </si>
  <si>
    <t>37</t>
  </si>
  <si>
    <t>Устройство сапожка из керамогранита, 5 см.</t>
  </si>
  <si>
    <t>38</t>
  </si>
  <si>
    <t>39</t>
  </si>
  <si>
    <t>Клей плиточный «Старатель-стандарт»</t>
  </si>
  <si>
    <t>кг</t>
  </si>
  <si>
    <t>40</t>
  </si>
  <si>
    <t>Укладка металлического накладного профиля (порога)</t>
  </si>
  <si>
    <t>41</t>
  </si>
  <si>
    <t>Профили стыкоперекрывающие из алюминиевых сплавов (порожки) с покрытием, шириной: 25 мм, длиной 0,9 м</t>
  </si>
  <si>
    <t>шт</t>
  </si>
  <si>
    <t>42</t>
  </si>
  <si>
    <t>Штукатурка поверхностей внутри здания цементно-известковым или цементным раствором по камню и бетону: улучшенная стен</t>
  </si>
  <si>
    <t>169</t>
  </si>
  <si>
    <t>Штукатурка поверхностей внутри здания цементно-известковым или цементным раствором по камню и бетону: простая стен</t>
  </si>
  <si>
    <t>43</t>
  </si>
  <si>
    <t>Кладка стен из газобетонных блоков на клее без облицовки толщиной: 100 мм при высоте этажа до 4 м</t>
  </si>
  <si>
    <t>44</t>
  </si>
  <si>
    <t>Клей монтажный «БОЛАРС» для укладки ячеистых блоков</t>
  </si>
  <si>
    <t>45</t>
  </si>
  <si>
    <t>Блоки полистиролбетонные, марка: D 250</t>
  </si>
  <si>
    <t>46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</si>
  <si>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</si>
  <si>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166</t>
  </si>
  <si>
    <t>Сплошное выравнивание внутренних поверхностей (однослойное оштукатуривание) из сухих растворных смесей: на каждый 1 мм изменения толщины слоя добавлять или исключать к расценке 15-02-019-03 до 5 мм</t>
  </si>
  <si>
    <t>Смесь сухая: штукатурная цементно-известковая "KREISEL 501" (марка М200)</t>
  </si>
  <si>
    <t>48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</si>
  <si>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</t>
  </si>
  <si>
    <t>171</t>
  </si>
  <si>
    <t>Плитки керамические глазурованные для внутренней облицовки стен: гладкие без завала белые</t>
  </si>
  <si>
    <t>50</t>
  </si>
  <si>
    <t>Оклейка обоями стен по монолитной штукатурке и бетону: простыми и средней плотности</t>
  </si>
  <si>
    <t>Стеклообои: VITRULAN, файн</t>
  </si>
  <si>
    <t>10 м2</t>
  </si>
  <si>
    <t>51</t>
  </si>
  <si>
    <t>Стеклообои: MERMET, рогожка</t>
  </si>
  <si>
    <t>52</t>
  </si>
  <si>
    <t>Окраска стен, оклееных стеклообоями, красками за 2 раза</t>
  </si>
  <si>
    <t>53</t>
  </si>
  <si>
    <t>Краска водоэмульсионная RAL1014</t>
  </si>
  <si>
    <t>Устройство отбойной доски</t>
  </si>
  <si>
    <t>54</t>
  </si>
  <si>
    <t>Плинтуса из древесины тип: ПЛ-2, размером 19х54 мм</t>
  </si>
  <si>
    <t>55</t>
  </si>
  <si>
    <t>Панели декоративные МДФ размером: 2600х168х13 мм</t>
  </si>
  <si>
    <t>56</t>
  </si>
  <si>
    <t>Устройство: подвесных потолков типа &lt;Армстронг&gt; по каркасу из оцинкованного профиля</t>
  </si>
  <si>
    <t>57</t>
  </si>
  <si>
    <t>Панели потолочные с комплектующими: «Армстронг»</t>
  </si>
  <si>
    <t>58</t>
  </si>
  <si>
    <t>Панели потолочные с комплектующими: ARMSTRONG URAGAN</t>
  </si>
  <si>
    <t>59</t>
  </si>
  <si>
    <t>60</t>
  </si>
  <si>
    <t>Установка: деревянных дверных блоков</t>
  </si>
  <si>
    <t>61</t>
  </si>
  <si>
    <t>Блоки дверные однопольные с полотном: глухим ДГ 21-9, площадь 1,80 м2; ДГ 21-10, площадь 2,01 м2 (коробка, полотно глухое, наличники, фурнитура).</t>
  </si>
  <si>
    <t>62</t>
  </si>
  <si>
    <t>Установка металлических дверных блоков в готовые проемы</t>
  </si>
  <si>
    <t>49</t>
  </si>
  <si>
    <t>Блоки дверные служебные с полотнами, утепленными мягкой древесноволокнистой плитой и защитой оцинкованной сталью полотен и коробок: однопольные ДС 16-9ГУ, площадь 1,40 м2; ДС 19-9ГУ, площадь 1,67 м2</t>
  </si>
  <si>
    <t>65</t>
  </si>
  <si>
    <t>Блоки дверные служебные с полотнами, утепленными мягкой древесноволокнистой плитой и защитой оцинкованной сталью полотен и коробок: двупольные ДС 21-13ГУ, площадь 2,66 м2</t>
  </si>
  <si>
    <t>2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</si>
  <si>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</si>
  <si>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7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</si>
  <si>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</si>
  <si>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47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</si>
  <si>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</si>
  <si>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113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</si>
  <si>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</si>
  <si>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64</t>
  </si>
  <si>
    <t>Блок оконный пластиковый: двустворчатый, с глухой и поворотной створкой, двухкамерным стеклопакетом (32 мм), площадью до 2 м2</t>
  </si>
  <si>
    <t>114</t>
  </si>
  <si>
    <t>Блок оконный пластиковый: двустворчатый, с глухой и поворотной створкой, двухкамерным стеклопакетом (32 мм), площадью до 2,5 м2</t>
  </si>
  <si>
    <t>165</t>
  </si>
  <si>
    <t>Блок оконный пластиковый: одностворчатый, с поворотно-откидной створкой, двухкамерным стеклопакетом (32 мм), площадью до 1,5 м2</t>
  </si>
  <si>
    <t>170</t>
  </si>
  <si>
    <t>Блок оконный пластиковый: трехстворчатый, глухой, с двухкамерным стеклопакетом (32 мм), площадью до 3 м2</t>
  </si>
  <si>
    <t>66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</si>
  <si>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</si>
  <si>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67</t>
  </si>
  <si>
    <t>Панели пластиковые для откосов "Реас Пласт" шириной 0,4 м, длиной: 6,0 м, белые матовые</t>
  </si>
  <si>
    <t>68</t>
  </si>
  <si>
    <t>Клеи жидкие гвозди: универсальные TITEBOND</t>
  </si>
  <si>
    <t>69</t>
  </si>
  <si>
    <t>Установка подоконных досок из ПВХ: в каменных стенах толщиной до 0,51 м</t>
  </si>
  <si>
    <t>70</t>
  </si>
  <si>
    <t>Доски подоконные ПВХ, шириной: 500 мм</t>
  </si>
  <si>
    <t>71</t>
  </si>
  <si>
    <t>Монтаж:  решеток из тонколистовой стали</t>
  </si>
  <si>
    <t>72</t>
  </si>
  <si>
    <t>Решетки раздвижные металлические (уголок 20х20 мм)</t>
  </si>
  <si>
    <t>Бокс</t>
  </si>
  <si>
    <t>73</t>
  </si>
  <si>
    <t>Устройство бетонных полов</t>
  </si>
  <si>
    <t>100 м3</t>
  </si>
  <si>
    <t>74</t>
  </si>
  <si>
    <t>75</t>
  </si>
  <si>
    <t>76</t>
  </si>
  <si>
    <t>Устройство упрочненных (топпинговых) покрытий бетонных полов</t>
  </si>
  <si>
    <t>77</t>
  </si>
  <si>
    <t>Герметик-клей полиуретановый: DAP KWIK SEAL, белый</t>
  </si>
  <si>
    <t>л</t>
  </si>
  <si>
    <t>78</t>
  </si>
  <si>
    <t>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</si>
  <si>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79</t>
  </si>
  <si>
    <t>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</si>
  <si>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80</t>
  </si>
  <si>
    <t>Краска акриловая: ОКТАВА для стен и потолков</t>
  </si>
  <si>
    <t>Раздел 3. Фасад</t>
  </si>
  <si>
    <t>81</t>
  </si>
  <si>
    <t>Облицовка стен фасадов зданий искусственными плитами типа &lt;ФАССТ&gt; на металлическом каркасе</t>
  </si>
  <si>
    <t>82</t>
  </si>
  <si>
    <t>Резина губчатая</t>
  </si>
  <si>
    <t>83</t>
  </si>
  <si>
    <t>Плиты облицовочные типа «ФАССТ» в комплекте с планками заполнения стыков</t>
  </si>
  <si>
    <t>84</t>
  </si>
  <si>
    <t>Плиты цементно-стружечные шлифованные толщиной 10 мм, с лицевым двухкомпонентным покрытием (акрил/полиуретан)</t>
  </si>
  <si>
    <t>85</t>
  </si>
  <si>
    <t>Изоляция изделиями из волокнистых и зернистых материалов с креплением на клее и дюбелями холодных поверхностей: наружных стен</t>
  </si>
  <si>
    <t>86</t>
  </si>
  <si>
    <t>Дюбель распорный с металлическим стержнем: 10х150 мм</t>
  </si>
  <si>
    <t>10 шт</t>
  </si>
  <si>
    <t>87</t>
  </si>
  <si>
    <t>Плиты из минеральной ваты гидрофобизированные негорючие на основе каменных пород "Изолайт" (плотность 50)</t>
  </si>
  <si>
    <t>88</t>
  </si>
  <si>
    <t>Устройство пароизоляции из полиэтиленовой пленки в один слой насухо</t>
  </si>
  <si>
    <t>89</t>
  </si>
  <si>
    <t>ИЗОСПАН: В</t>
  </si>
  <si>
    <t>90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</si>
  <si>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</si>
  <si>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91</t>
  </si>
  <si>
    <t>Облицовка: дверных проемов в наружных стенах откосной планкой из оцинкованной стали с полимерным покрытием с установкой наличников из оцинкованной стали с полимерным покрытием</t>
  </si>
  <si>
    <t>92</t>
  </si>
  <si>
    <t>Монтаж роллетных систем: подъемных и секционных ворот</t>
  </si>
  <si>
    <t>93</t>
  </si>
  <si>
    <t>Воротаутепленные, секционные (3,13х2,31 h), с одним дверным полотном (2,1х0,9), с ручным подъемом</t>
  </si>
  <si>
    <t>Раздел 4. Усиление стены</t>
  </si>
  <si>
    <t>94</t>
  </si>
  <si>
    <t>Усиление конструктивных элементов: стен кирпичных стальными обоймами</t>
  </si>
  <si>
    <t>95</t>
  </si>
  <si>
    <t>Усиление конструктивных элементов: стен кирпичных стальными тяжами</t>
  </si>
  <si>
    <t>96</t>
  </si>
  <si>
    <t>Установка, снятие временных опорных стоек для обеспечения устойчивости: подкрановых балок (швелер №16 -12,5м, труба профильная 150*150*9 - 4 шт.*6 м.)</t>
  </si>
  <si>
    <t>97</t>
  </si>
  <si>
    <t>Опоры стальные</t>
  </si>
  <si>
    <t>Резка дисковыми стенорезными машинами бетонных и железобетонных конструкций стен, перегородок и перекрытий глубиной 230 мм</t>
  </si>
  <si>
    <t>м реза</t>
  </si>
  <si>
    <t>Диск алмазный для твердых материалов, диаметр: 350 мм</t>
  </si>
  <si>
    <t>98</t>
  </si>
  <si>
    <t>Диск алмазный AR-SUPER для твердых материалов диаметром 350 мм</t>
  </si>
  <si>
    <t>Разборка: кирпичных стен</t>
  </si>
  <si>
    <t>99</t>
  </si>
  <si>
    <t>Разборка: железобетонных фундаментов</t>
  </si>
  <si>
    <t>100</t>
  </si>
  <si>
    <t>Разборка монолитных перекрытий: бетонных</t>
  </si>
  <si>
    <t>Раздел 5. Инжинерные системы, сантехника</t>
  </si>
  <si>
    <t>101</t>
  </si>
  <si>
    <t>Прокладка трубопроводов отопления из стальных водогазопроводных неоцинкованных труб диаметром: 50 мм</t>
  </si>
  <si>
    <t>102</t>
  </si>
  <si>
    <t>Трубопроводы из стальных водогазопроводных неоцинкованных труб с гильзами и креплениями для газоснабжения диаметром: 50 мм</t>
  </si>
  <si>
    <t>103</t>
  </si>
  <si>
    <t>Прокладка трубопроводов отопления из стальных водогазопроводных неоцинкованных труб диаметром: 32 мм</t>
  </si>
  <si>
    <t>104</t>
  </si>
  <si>
    <t>Трубопроводы из стальных водогазопроводных неоцинкованных труб с гильзами и креплениями для газоснабжения диаметром: 32 мм</t>
  </si>
  <si>
    <t>105</t>
  </si>
  <si>
    <t>Прокладка трубопроводов отопления из стальных водогазопроводных неоцинкованных труб диаметром: 40 мм</t>
  </si>
  <si>
    <t>106</t>
  </si>
  <si>
    <t>Трубопроводы из стальных водогазопроводных неоцинкованных труб с гильзами и креплениями для газоснабжения диаметром: 40 мм</t>
  </si>
  <si>
    <t>107</t>
  </si>
  <si>
    <t>Прокладка трубопроводов отопления из стальных водогазопроводных неоцинкованных труб диаметром: 20 мм</t>
  </si>
  <si>
    <t>108</t>
  </si>
  <si>
    <t>Трубопроводы из стальных водогазопроводных неоцинкованных труб с гильзами и креплениями для газоснабжения диаметром: 20 мм</t>
  </si>
  <si>
    <t>109</t>
  </si>
  <si>
    <t>Прокладка трубопроводов отопления из стальных водогазопроводных неоцинкованных труб диаметром: 15 мм</t>
  </si>
  <si>
    <t>110</t>
  </si>
  <si>
    <t>Трубопроводы из стальных водогазопроводных неоцинкованных труб с гильзами и креплениями для газоснабжения диаметром: 15 мм</t>
  </si>
  <si>
    <t>111</t>
  </si>
  <si>
    <t>Кран шаровый муфтовый 11Б41п для воды, давлением 1,6 МПа (16 кгс/см2), диаметром: 15 мм</t>
  </si>
  <si>
    <t>112</t>
  </si>
  <si>
    <t>Кран шаровой полнопроходной "Danfoss" Х3444В из углеродистой стали с патрубками под приварку встык, давлением 6,3 МПа (63 кгс/см2), диаметром: 50 мм</t>
  </si>
  <si>
    <t>168</t>
  </si>
  <si>
    <t>Установка кранов воздушных</t>
  </si>
  <si>
    <t>компл.</t>
  </si>
  <si>
    <t>115</t>
  </si>
  <si>
    <t>Установка радиаторов: стальных</t>
  </si>
  <si>
    <t>100 кВт</t>
  </si>
  <si>
    <t>116</t>
  </si>
  <si>
    <t>Дюбель пропиленовый, марка Omax, размер 8х40 мм</t>
  </si>
  <si>
    <t>117</t>
  </si>
  <si>
    <t>Кронштейны для крепления радиаторов к кирпичным и бетонным стенам, при длине кронштейна 131 мм</t>
  </si>
  <si>
    <t>118</t>
  </si>
  <si>
    <t>Радиаторы биметаллические, марка: ALURAD-500/8, количество секций 8, мощность 1480 Вт (в комплекте с краном маевского, пробками, отсечным и регулирующим краном)</t>
  </si>
  <si>
    <t>119</t>
  </si>
  <si>
    <t>Установка унитазов: с бачком непосредственно присоединенным</t>
  </si>
  <si>
    <t>10 компл.</t>
  </si>
  <si>
    <t>120</t>
  </si>
  <si>
    <t>Дюбель распорный с винтом размером: 8,0х112 мм</t>
  </si>
  <si>
    <t>121</t>
  </si>
  <si>
    <t>Унитаз-компакт «Комфорт»</t>
  </si>
  <si>
    <t>122</t>
  </si>
  <si>
    <t>Прокладка внутренних трубопроводов канализации из полипропиленовых труб диаметром: 50 мм</t>
  </si>
  <si>
    <t>123</t>
  </si>
  <si>
    <t>Трубы безнапорные канализационные из полипропилена, диаметром: 50 мм</t>
  </si>
  <si>
    <t>124</t>
  </si>
  <si>
    <t>Хомут металлический с шурупом для крепления трубопроводов диаметром: 48-53 мм</t>
  </si>
  <si>
    <t>125</t>
  </si>
  <si>
    <t>Прокладка внутренних трубопроводов канализации из полипропиленовых труб диаметром: 110 мм</t>
  </si>
  <si>
    <t>126</t>
  </si>
  <si>
    <t>Трубы безнапорные канализационные из полипропилена, диаметром: 110 мм</t>
  </si>
  <si>
    <t>127</t>
  </si>
  <si>
    <t>Прокладка внутренних трубопроводов водоснабжения и отопления из полипропиленовых труб: 20 мм</t>
  </si>
  <si>
    <t>128</t>
  </si>
  <si>
    <t>Трубопроводы напорные из полипропилена PPRS с гильзами и креплениями для холодного и горячего водоснабжения: PN10 SDR 11, диаметром 16 мм, толщина стенки 1,8 мм с креплениями и фасонными частями</t>
  </si>
  <si>
    <t>129</t>
  </si>
  <si>
    <t>Установка умывальников одиночных: с подводкой холодной и горячей воды</t>
  </si>
  <si>
    <t>130</t>
  </si>
  <si>
    <t>Умывальники полуфарфоровые и фарфоровые с краном настольным, кронштейнами, сифоном бутылочным латунным и выпуском,: овальные с выступающими установочными поверхностями без спинки размером 550х420х150 мм с педисталом</t>
  </si>
  <si>
    <t>131</t>
  </si>
  <si>
    <t>Смесители для умывальников: СМ-УМ-ЦА настольные, с верхней камерой смешения, центральные, с аэратором</t>
  </si>
  <si>
    <t>Раздел 6. Электромонтажные работы</t>
  </si>
  <si>
    <t>132</t>
  </si>
  <si>
    <t>Щитки осветительные, устанавливаемые на стене: распорными дюбелями, масса щитка до 6 кг</t>
  </si>
  <si>
    <t>133</t>
  </si>
  <si>
    <t>Лоток металлический штампованный по установленным конструкциям, ширина лотка: до 200 мм</t>
  </si>
  <si>
    <t>134</t>
  </si>
  <si>
    <t>Отпуск к светильникам</t>
  </si>
  <si>
    <t>135</t>
  </si>
  <si>
    <t>Прокладка труб гофрированных ПВХ для защиты проводов и кабелей</t>
  </si>
  <si>
    <t>136</t>
  </si>
  <si>
    <t>Клипса для крепежа гофротрубы, диаметром: 20 мм</t>
  </si>
  <si>
    <t>137</t>
  </si>
  <si>
    <t>Трубы гибкие гофрированные легкие из самозатухающего ПВХ (IP55) серии FL, диаметром: 16 мм</t>
  </si>
  <si>
    <t>10 м</t>
  </si>
  <si>
    <t>138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</si>
  <si>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</si>
  <si>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139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</si>
  <si>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</si>
  <si>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140</t>
  </si>
  <si>
    <t>Выключатель: одноклавишный утопленного типа при скрытой проводке</t>
  </si>
  <si>
    <t>141</t>
  </si>
  <si>
    <t>Розетка штепсельная: утопленного типа при скрытой проводке</t>
  </si>
  <si>
    <t>142</t>
  </si>
  <si>
    <t>Сверление отверстий: в кирпичных стенах электроперфоратором диаметром до 20 мм, толщина стен 0,5 кирпича</t>
  </si>
  <si>
    <t>143</t>
  </si>
  <si>
    <t>Прибор или аппарат</t>
  </si>
  <si>
    <t>Светильники</t>
  </si>
  <si>
    <t>144</t>
  </si>
  <si>
    <t>Светильник в подвесных потолках</t>
  </si>
  <si>
    <t>145</t>
  </si>
  <si>
    <t>Светильник: местного освещения</t>
  </si>
  <si>
    <t>146</t>
  </si>
  <si>
    <t>Светильник отдельно устанавливаемый: на штырях с количеством ламп в светильнике 2</t>
  </si>
  <si>
    <t>Материалы</t>
  </si>
  <si>
    <t>147</t>
  </si>
  <si>
    <t>Подвеска кабельная: оцинкованная К-1164ц</t>
  </si>
  <si>
    <t>1000 шт</t>
  </si>
  <si>
    <t>148</t>
  </si>
  <si>
    <t>Лоток кабельный оцинкованный: перфорированный PNK 100-100х50 мм, длина 2,5 м</t>
  </si>
  <si>
    <t>149</t>
  </si>
  <si>
    <t>Выключатели автоматические: «IEK» ВА47-29 3Р 63А, характеристика С</t>
  </si>
  <si>
    <t>150</t>
  </si>
  <si>
    <t>Выключатели автоматические: «IEK» ВА47-29 1Р 25А, характеристика С</t>
  </si>
  <si>
    <t>151</t>
  </si>
  <si>
    <t>Выключатели автоматические: «IEK» ВА47-29 1Р 16А, характеристика С</t>
  </si>
  <si>
    <t>152</t>
  </si>
  <si>
    <t>Кабель силовой с медными жилами с поливинилхлоридной изоляцией и оболочкой, не распространяющий горение марки: ВВГнг, напряжением 0,66 кВ, с числом жил - 3 и сечением 6 мм2</t>
  </si>
  <si>
    <t>1000 м</t>
  </si>
  <si>
    <t>153</t>
  </si>
  <si>
    <t>Кабель силовой с медными жилами с поливинилхлоридной изоляцией и оболочкой, не распространяющий горение марки: ВВГнг, напряжением 0,66 кВ, с числом жил - 3 и сечением 2,5 мм2</t>
  </si>
  <si>
    <t>154</t>
  </si>
  <si>
    <t>Кабель силовой с медными жилами с поливинилхлоридной изоляцией и оболочкой, не распространяющий горение марки: ВВГнг, напряжением 0,66 кВ, с числом жил - 3 и сечением 1,5 мм2</t>
  </si>
  <si>
    <t>155</t>
  </si>
  <si>
    <t>Светильники люминесцентные с зеркальной экранирующей решеткой встраиваемые типа:ARS/R 418 (595) с ЭМПРА</t>
  </si>
  <si>
    <t>156</t>
  </si>
  <si>
    <t>Светильник потолочный с рассеивателем из полистирола типа: ЛПО 2х40-001</t>
  </si>
  <si>
    <t>157</t>
  </si>
  <si>
    <t>Светильник НПО 22х60 (таблетка)</t>
  </si>
  <si>
    <t>158</t>
  </si>
  <si>
    <t>Щитки осветительные: ОП-6 УХЛ4</t>
  </si>
  <si>
    <t>159</t>
  </si>
  <si>
    <t>Выключатель одноклавишный для скрытой проводки</t>
  </si>
  <si>
    <t>160</t>
  </si>
  <si>
    <t>Розетка скрытой проводки двухгнездная</t>
  </si>
  <si>
    <t>161</t>
  </si>
  <si>
    <t>Коробка для установки розеток и выключателей скрытой проводки</t>
  </si>
  <si>
    <t>Касеты потолочные с комплектующими: ARMSTRONG Albes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</si>
</sst>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right" vertical="top"/>
    </xf>
    <xf numFmtId="49" fontId="1" fillId="0" borderId="1" xfId="0" quotePrefix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showGridLines="0" tabSelected="1" topLeftCell="A154" zoomScaleNormal="100" zoomScaleSheetLayoutView="75" workbookViewId="0">
      <selection activeCell="G158" sqref="G158"/>
    </sheetView>
  </sheetViews>
  <sheetFormatPr defaultRowHeight="12.75" x14ac:dyDescent="0.2"/>
  <cols>
    <col min="1" max="1" width="6.42578125" style="2" customWidth="1"/>
    <col min="2" max="2" width="40.7109375" style="3" customWidth="1"/>
    <col min="3" max="3" width="11.28515625" style="4" customWidth="1"/>
    <col min="4" max="4" width="9.85546875" style="5" customWidth="1"/>
    <col min="5" max="5" width="9.7109375" style="1" customWidth="1"/>
    <col min="6" max="6" width="8.140625" style="1" customWidth="1"/>
    <col min="7" max="7" width="9.140625" style="1"/>
    <col min="8" max="8" width="8.7109375" style="1" customWidth="1"/>
    <col min="9" max="9" width="9.28515625" style="1" customWidth="1"/>
    <col min="10" max="16384" width="9.140625" style="1"/>
  </cols>
  <sheetData>
    <row r="1" spans="1:4" ht="19.149999999999999" customHeight="1" x14ac:dyDescent="0.2">
      <c r="A1" s="13" t="s">
        <v>4</v>
      </c>
      <c r="B1" s="12"/>
      <c r="C1" s="12"/>
      <c r="D1" s="12"/>
    </row>
    <row r="2" spans="1:4" ht="25.5" x14ac:dyDescent="0.2">
      <c r="A2" s="6" t="s">
        <v>5</v>
      </c>
      <c r="B2" s="7" t="s">
        <v>6</v>
      </c>
      <c r="C2" s="8" t="s">
        <v>0</v>
      </c>
      <c r="D2" s="9">
        <v>5.9820000000000002</v>
      </c>
    </row>
    <row r="3" spans="1:4" ht="51" x14ac:dyDescent="0.2">
      <c r="A3" s="6" t="s">
        <v>7</v>
      </c>
      <c r="B3" s="7" t="s">
        <v>8</v>
      </c>
      <c r="C3" s="8" t="s">
        <v>0</v>
      </c>
      <c r="D3" s="9">
        <v>5.9820000000000002</v>
      </c>
    </row>
    <row r="4" spans="1:4" ht="25.5" x14ac:dyDescent="0.2">
      <c r="A4" s="6" t="s">
        <v>9</v>
      </c>
      <c r="B4" s="7" t="s">
        <v>10</v>
      </c>
      <c r="C4" s="8" t="s">
        <v>2</v>
      </c>
      <c r="D4" s="9">
        <v>24.4</v>
      </c>
    </row>
    <row r="5" spans="1:4" ht="25.5" x14ac:dyDescent="0.2">
      <c r="A5" s="6" t="s">
        <v>11</v>
      </c>
      <c r="B5" s="7" t="s">
        <v>12</v>
      </c>
      <c r="C5" s="8" t="s">
        <v>13</v>
      </c>
      <c r="D5" s="9">
        <v>0.86858599999999997</v>
      </c>
    </row>
    <row r="6" spans="1:4" ht="38.25" x14ac:dyDescent="0.2">
      <c r="A6" s="6" t="s">
        <v>14</v>
      </c>
      <c r="B6" s="7" t="s">
        <v>15</v>
      </c>
      <c r="C6" s="8" t="s">
        <v>16</v>
      </c>
      <c r="D6" s="9">
        <v>598.20000000000005</v>
      </c>
    </row>
    <row r="7" spans="1:4" ht="25.5" x14ac:dyDescent="0.2">
      <c r="A7" s="6" t="s">
        <v>17</v>
      </c>
      <c r="B7" s="7" t="s">
        <v>18</v>
      </c>
      <c r="C7" s="8" t="s">
        <v>0</v>
      </c>
      <c r="D7" s="9">
        <v>2.6086999999999998</v>
      </c>
    </row>
    <row r="8" spans="1:4" ht="25.5" x14ac:dyDescent="0.2">
      <c r="A8" s="6" t="s">
        <v>19</v>
      </c>
      <c r="B8" s="7" t="s">
        <v>20</v>
      </c>
      <c r="C8" s="8" t="s">
        <v>3</v>
      </c>
      <c r="D8" s="9">
        <v>1.774</v>
      </c>
    </row>
    <row r="9" spans="1:4" ht="63.75" x14ac:dyDescent="0.2">
      <c r="A9" s="6" t="s">
        <v>21</v>
      </c>
      <c r="B9" s="7" t="s">
        <v>22</v>
      </c>
      <c r="C9" s="8" t="s">
        <v>16</v>
      </c>
      <c r="D9" s="9">
        <v>266.10000000000002</v>
      </c>
    </row>
    <row r="10" spans="1:4" ht="63.75" x14ac:dyDescent="0.2">
      <c r="A10" s="6" t="s">
        <v>23</v>
      </c>
      <c r="B10" s="7" t="s">
        <v>24</v>
      </c>
      <c r="C10" s="8" t="s">
        <v>0</v>
      </c>
      <c r="D10" s="9">
        <v>3.3812000000000002</v>
      </c>
    </row>
    <row r="11" spans="1:4" ht="25.5" x14ac:dyDescent="0.2">
      <c r="A11" s="6" t="s">
        <v>25</v>
      </c>
      <c r="B11" s="7" t="s">
        <v>26</v>
      </c>
      <c r="C11" s="8" t="s">
        <v>16</v>
      </c>
      <c r="D11" s="9">
        <v>344.9</v>
      </c>
    </row>
    <row r="12" spans="1:4" ht="25.5" x14ac:dyDescent="0.2">
      <c r="A12" s="6" t="s">
        <v>27</v>
      </c>
      <c r="B12" s="7" t="s">
        <v>28</v>
      </c>
      <c r="C12" s="8" t="s">
        <v>3</v>
      </c>
      <c r="D12" s="9">
        <v>3.0177999999999998</v>
      </c>
    </row>
    <row r="13" spans="1:4" ht="25.5" x14ac:dyDescent="0.2">
      <c r="A13" s="6" t="s">
        <v>29</v>
      </c>
      <c r="B13" s="7" t="s">
        <v>30</v>
      </c>
      <c r="C13" s="8" t="s">
        <v>31</v>
      </c>
      <c r="D13" s="9">
        <v>304.8</v>
      </c>
    </row>
    <row r="14" spans="1:4" x14ac:dyDescent="0.2">
      <c r="A14" s="6" t="s">
        <v>32</v>
      </c>
      <c r="B14" s="7" t="s">
        <v>33</v>
      </c>
      <c r="C14" s="8" t="s">
        <v>0</v>
      </c>
      <c r="D14" s="9">
        <v>0.10780000000000001</v>
      </c>
    </row>
    <row r="15" spans="1:4" ht="25.5" x14ac:dyDescent="0.2">
      <c r="A15" s="6" t="s">
        <v>34</v>
      </c>
      <c r="B15" s="7" t="s">
        <v>26</v>
      </c>
      <c r="C15" s="8" t="s">
        <v>16</v>
      </c>
      <c r="D15" s="9">
        <v>10.78</v>
      </c>
    </row>
    <row r="16" spans="1:4" x14ac:dyDescent="0.2">
      <c r="A16" s="6" t="s">
        <v>35</v>
      </c>
      <c r="B16" s="7" t="s">
        <v>36</v>
      </c>
      <c r="C16" s="8" t="s">
        <v>37</v>
      </c>
      <c r="D16" s="9">
        <v>45.8</v>
      </c>
    </row>
    <row r="17" spans="1:4" ht="25.5" x14ac:dyDescent="0.2">
      <c r="A17" s="6" t="s">
        <v>38</v>
      </c>
      <c r="B17" s="7" t="s">
        <v>39</v>
      </c>
      <c r="C17" s="8" t="s">
        <v>3</v>
      </c>
      <c r="D17" s="9">
        <v>0.23400000000000001</v>
      </c>
    </row>
    <row r="18" spans="1:4" ht="38.25" x14ac:dyDescent="0.2">
      <c r="A18" s="6" t="s">
        <v>40</v>
      </c>
      <c r="B18" s="7" t="s">
        <v>41</v>
      </c>
      <c r="C18" s="8" t="s">
        <v>42</v>
      </c>
      <c r="D18" s="10">
        <v>26</v>
      </c>
    </row>
    <row r="19" spans="1:4" ht="51" x14ac:dyDescent="0.2">
      <c r="A19" s="6" t="s">
        <v>43</v>
      </c>
      <c r="B19" s="7" t="s">
        <v>44</v>
      </c>
      <c r="C19" s="8" t="s">
        <v>0</v>
      </c>
      <c r="D19" s="9">
        <v>12.6226</v>
      </c>
    </row>
    <row r="20" spans="1:4" ht="38.25" x14ac:dyDescent="0.2">
      <c r="A20" s="6" t="s">
        <v>45</v>
      </c>
      <c r="B20" s="7" t="s">
        <v>46</v>
      </c>
      <c r="C20" s="8" t="s">
        <v>0</v>
      </c>
      <c r="D20" s="9">
        <v>2.04</v>
      </c>
    </row>
    <row r="21" spans="1:4" ht="38.25" x14ac:dyDescent="0.2">
      <c r="A21" s="6" t="s">
        <v>47</v>
      </c>
      <c r="B21" s="7" t="s">
        <v>48</v>
      </c>
      <c r="C21" s="8" t="s">
        <v>2</v>
      </c>
      <c r="D21" s="9">
        <v>3.9239999999999999</v>
      </c>
    </row>
    <row r="22" spans="1:4" ht="25.5" x14ac:dyDescent="0.2">
      <c r="A22" s="6" t="s">
        <v>49</v>
      </c>
      <c r="B22" s="7" t="s">
        <v>50</v>
      </c>
      <c r="C22" s="8" t="s">
        <v>13</v>
      </c>
      <c r="D22" s="9">
        <v>8.0439999999999998E-2</v>
      </c>
    </row>
    <row r="23" spans="1:4" x14ac:dyDescent="0.2">
      <c r="A23" s="6" t="s">
        <v>51</v>
      </c>
      <c r="B23" s="7" t="s">
        <v>52</v>
      </c>
      <c r="C23" s="8" t="s">
        <v>2</v>
      </c>
      <c r="D23" s="9">
        <v>3.9630000000000001</v>
      </c>
    </row>
    <row r="24" spans="1:4" ht="51" x14ac:dyDescent="0.2">
      <c r="A24" s="6" t="s">
        <v>53</v>
      </c>
      <c r="B24" s="7" t="s">
        <v>54</v>
      </c>
      <c r="C24" s="8" t="s">
        <v>0</v>
      </c>
      <c r="D24" s="9">
        <v>0.7248</v>
      </c>
    </row>
    <row r="25" spans="1:4" ht="76.5" x14ac:dyDescent="0.2">
      <c r="A25" s="6" t="s">
        <v>55</v>
      </c>
      <c r="B25" s="7" t="s">
        <v>56</v>
      </c>
      <c r="C25" s="8" t="s">
        <v>0</v>
      </c>
      <c r="D25" s="9">
        <v>-0.7248</v>
      </c>
    </row>
    <row r="26" spans="1:4" ht="25.5" x14ac:dyDescent="0.2">
      <c r="A26" s="6" t="s">
        <v>53</v>
      </c>
      <c r="B26" s="7" t="s">
        <v>57</v>
      </c>
      <c r="C26" s="8" t="s">
        <v>13</v>
      </c>
      <c r="D26" s="9">
        <v>0.30809999999999998</v>
      </c>
    </row>
    <row r="27" spans="1:4" ht="63.75" x14ac:dyDescent="0.2">
      <c r="A27" s="6" t="s">
        <v>58</v>
      </c>
      <c r="B27" s="7" t="s">
        <v>59</v>
      </c>
      <c r="C27" s="8" t="s">
        <v>0</v>
      </c>
      <c r="D27" s="9">
        <v>2.04</v>
      </c>
    </row>
    <row r="28" spans="1:4" ht="38.25" x14ac:dyDescent="0.2">
      <c r="A28" s="6" t="s">
        <v>60</v>
      </c>
      <c r="B28" s="7" t="s">
        <v>61</v>
      </c>
      <c r="C28" s="8" t="s">
        <v>16</v>
      </c>
      <c r="D28" s="9">
        <v>204</v>
      </c>
    </row>
    <row r="29" spans="1:4" ht="38.25" x14ac:dyDescent="0.2">
      <c r="A29" s="6" t="s">
        <v>62</v>
      </c>
      <c r="B29" s="7" t="s">
        <v>63</v>
      </c>
      <c r="C29" s="8" t="s">
        <v>0</v>
      </c>
      <c r="D29" s="9">
        <v>12.203200000000001</v>
      </c>
    </row>
    <row r="30" spans="1:4" x14ac:dyDescent="0.2">
      <c r="A30" s="6" t="s">
        <v>62</v>
      </c>
      <c r="B30" s="7" t="s">
        <v>64</v>
      </c>
      <c r="C30" s="8" t="s">
        <v>65</v>
      </c>
      <c r="D30" s="9">
        <v>137.9</v>
      </c>
    </row>
    <row r="31" spans="1:4" x14ac:dyDescent="0.2">
      <c r="A31" s="6" t="s">
        <v>66</v>
      </c>
      <c r="B31" s="7" t="s">
        <v>67</v>
      </c>
      <c r="C31" s="8" t="s">
        <v>65</v>
      </c>
      <c r="D31" s="9">
        <v>137.9</v>
      </c>
    </row>
    <row r="32" spans="1:4" ht="25.5" x14ac:dyDescent="0.2">
      <c r="A32" s="6" t="s">
        <v>68</v>
      </c>
      <c r="B32" s="7" t="s">
        <v>69</v>
      </c>
      <c r="C32" s="8" t="s">
        <v>0</v>
      </c>
      <c r="D32" s="9">
        <v>12.203200000000001</v>
      </c>
    </row>
    <row r="33" spans="1:4" x14ac:dyDescent="0.2">
      <c r="A33" s="6" t="s">
        <v>70</v>
      </c>
      <c r="B33" s="7" t="s">
        <v>71</v>
      </c>
      <c r="C33" s="8" t="s">
        <v>13</v>
      </c>
      <c r="D33" s="9">
        <v>0.39050000000000001</v>
      </c>
    </row>
    <row r="34" spans="1:4" x14ac:dyDescent="0.2">
      <c r="A34" s="6" t="s">
        <v>70</v>
      </c>
      <c r="B34" s="7" t="s">
        <v>72</v>
      </c>
      <c r="C34" s="8" t="s">
        <v>3</v>
      </c>
      <c r="D34" s="9">
        <v>1.03</v>
      </c>
    </row>
    <row r="35" spans="1:4" ht="25.5" x14ac:dyDescent="0.2">
      <c r="A35" s="6" t="s">
        <v>73</v>
      </c>
      <c r="B35" s="7" t="s">
        <v>74</v>
      </c>
      <c r="C35" s="8" t="s">
        <v>31</v>
      </c>
      <c r="D35" s="9">
        <v>-104</v>
      </c>
    </row>
    <row r="36" spans="1:4" ht="25.5" x14ac:dyDescent="0.2">
      <c r="A36" s="6" t="s">
        <v>73</v>
      </c>
      <c r="B36" s="7" t="s">
        <v>28</v>
      </c>
      <c r="C36" s="8" t="s">
        <v>3</v>
      </c>
      <c r="D36" s="9">
        <v>1.03</v>
      </c>
    </row>
    <row r="37" spans="1:4" ht="25.5" x14ac:dyDescent="0.2">
      <c r="A37" s="6" t="s">
        <v>75</v>
      </c>
      <c r="B37" s="7" t="s">
        <v>76</v>
      </c>
      <c r="C37" s="8" t="s">
        <v>16</v>
      </c>
      <c r="D37" s="9">
        <v>17.303999999999998</v>
      </c>
    </row>
    <row r="38" spans="1:4" ht="38.25" x14ac:dyDescent="0.2">
      <c r="A38" s="6" t="s">
        <v>77</v>
      </c>
      <c r="B38" s="7" t="s">
        <v>78</v>
      </c>
      <c r="C38" s="8" t="s">
        <v>0</v>
      </c>
      <c r="D38" s="9">
        <v>5.9898999999999996</v>
      </c>
    </row>
    <row r="39" spans="1:4" ht="25.5" x14ac:dyDescent="0.2">
      <c r="A39" s="6" t="s">
        <v>79</v>
      </c>
      <c r="B39" s="7" t="s">
        <v>80</v>
      </c>
      <c r="C39" s="8" t="s">
        <v>16</v>
      </c>
      <c r="D39" s="9">
        <v>-617</v>
      </c>
    </row>
    <row r="40" spans="1:4" ht="25.5" x14ac:dyDescent="0.2">
      <c r="A40" s="6" t="s">
        <v>81</v>
      </c>
      <c r="B40" s="7" t="s">
        <v>82</v>
      </c>
      <c r="C40" s="8" t="s">
        <v>16</v>
      </c>
      <c r="D40" s="9">
        <v>589.75649999999996</v>
      </c>
    </row>
    <row r="41" spans="1:4" ht="25.5" x14ac:dyDescent="0.2">
      <c r="A41" s="6" t="s">
        <v>83</v>
      </c>
      <c r="B41" s="7" t="s">
        <v>318</v>
      </c>
      <c r="C41" s="8" t="s">
        <v>16</v>
      </c>
      <c r="D41" s="9">
        <v>27.243500000000001</v>
      </c>
    </row>
    <row r="42" spans="1:4" x14ac:dyDescent="0.2">
      <c r="A42" s="6" t="s">
        <v>84</v>
      </c>
      <c r="B42" s="7" t="s">
        <v>85</v>
      </c>
      <c r="C42" s="8" t="s">
        <v>0</v>
      </c>
      <c r="D42" s="9">
        <v>0.4032</v>
      </c>
    </row>
    <row r="43" spans="1:4" ht="51" x14ac:dyDescent="0.2">
      <c r="A43" s="6" t="s">
        <v>86</v>
      </c>
      <c r="B43" s="7" t="s">
        <v>87</v>
      </c>
      <c r="C43" s="8" t="s">
        <v>16</v>
      </c>
      <c r="D43" s="9">
        <v>40.32</v>
      </c>
    </row>
    <row r="44" spans="1:4" ht="25.5" x14ac:dyDescent="0.2">
      <c r="A44" s="6" t="s">
        <v>88</v>
      </c>
      <c r="B44" s="7" t="s">
        <v>89</v>
      </c>
      <c r="C44" s="8" t="s">
        <v>16</v>
      </c>
      <c r="D44" s="10">
        <f>12.75</f>
        <v>12.75</v>
      </c>
    </row>
    <row r="45" spans="1:4" ht="76.5" x14ac:dyDescent="0.2">
      <c r="A45" s="6" t="s">
        <v>90</v>
      </c>
      <c r="B45" s="7" t="s">
        <v>91</v>
      </c>
      <c r="C45" s="8" t="s">
        <v>16</v>
      </c>
      <c r="D45" s="9">
        <v>7.2324000000000002</v>
      </c>
    </row>
    <row r="46" spans="1:4" ht="63.75" x14ac:dyDescent="0.2">
      <c r="A46" s="6" t="s">
        <v>92</v>
      </c>
      <c r="B46" s="7" t="s">
        <v>93</v>
      </c>
      <c r="C46" s="8" t="s">
        <v>16</v>
      </c>
      <c r="D46" s="9">
        <v>5.5175999999999998</v>
      </c>
    </row>
    <row r="47" spans="1:4" ht="63.75" x14ac:dyDescent="0.2">
      <c r="A47" s="6" t="s">
        <v>94</v>
      </c>
      <c r="B47" s="7" t="s">
        <v>95</v>
      </c>
      <c r="C47" s="8" t="s">
        <v>0</v>
      </c>
      <c r="D47" s="9">
        <v>7.6139999999999999E-2</v>
      </c>
    </row>
    <row r="48" spans="1:4" ht="63.75" x14ac:dyDescent="0.2">
      <c r="A48" s="6" t="s">
        <v>96</v>
      </c>
      <c r="B48" s="7" t="s">
        <v>97</v>
      </c>
      <c r="C48" s="8" t="s">
        <v>0</v>
      </c>
      <c r="D48" s="9">
        <v>8.6856000000000003E-2</v>
      </c>
    </row>
    <row r="49" spans="1:4" ht="63.75" x14ac:dyDescent="0.2">
      <c r="A49" s="6" t="s">
        <v>98</v>
      </c>
      <c r="B49" s="7" t="s">
        <v>99</v>
      </c>
      <c r="C49" s="8" t="s">
        <v>0</v>
      </c>
      <c r="D49" s="9">
        <v>0.12393</v>
      </c>
    </row>
    <row r="50" spans="1:4" ht="76.5" x14ac:dyDescent="0.2">
      <c r="A50" s="6" t="s">
        <v>100</v>
      </c>
      <c r="B50" s="7" t="s">
        <v>101</v>
      </c>
      <c r="C50" s="8" t="s">
        <v>0</v>
      </c>
      <c r="D50" s="9">
        <v>5.5079999999999997E-2</v>
      </c>
    </row>
    <row r="51" spans="1:4" ht="51" x14ac:dyDescent="0.2">
      <c r="A51" s="6" t="s">
        <v>102</v>
      </c>
      <c r="B51" s="7" t="s">
        <v>103</v>
      </c>
      <c r="C51" s="8" t="s">
        <v>16</v>
      </c>
      <c r="D51" s="9">
        <v>7.6139999999999999</v>
      </c>
    </row>
    <row r="52" spans="1:4" ht="51" x14ac:dyDescent="0.2">
      <c r="A52" s="6" t="s">
        <v>104</v>
      </c>
      <c r="B52" s="7" t="s">
        <v>105</v>
      </c>
      <c r="C52" s="8" t="s">
        <v>16</v>
      </c>
      <c r="D52" s="9">
        <v>8.6859999999999999</v>
      </c>
    </row>
    <row r="53" spans="1:4" ht="51" x14ac:dyDescent="0.2">
      <c r="A53" s="6" t="s">
        <v>106</v>
      </c>
      <c r="B53" s="7" t="s">
        <v>107</v>
      </c>
      <c r="C53" s="8" t="s">
        <v>16</v>
      </c>
      <c r="D53" s="9">
        <v>12.39</v>
      </c>
    </row>
    <row r="54" spans="1:4" ht="38.25" x14ac:dyDescent="0.2">
      <c r="A54" s="6" t="s">
        <v>108</v>
      </c>
      <c r="B54" s="7" t="s">
        <v>109</v>
      </c>
      <c r="C54" s="8" t="s">
        <v>16</v>
      </c>
      <c r="D54" s="9">
        <v>5.508</v>
      </c>
    </row>
    <row r="55" spans="1:4" ht="51" x14ac:dyDescent="0.2">
      <c r="A55" s="6" t="s">
        <v>110</v>
      </c>
      <c r="B55" s="7" t="s">
        <v>111</v>
      </c>
      <c r="C55" s="8" t="s">
        <v>0</v>
      </c>
      <c r="D55" s="9">
        <v>0.44719999999999999</v>
      </c>
    </row>
    <row r="56" spans="1:4" ht="38.25" x14ac:dyDescent="0.2">
      <c r="A56" s="6" t="s">
        <v>112</v>
      </c>
      <c r="B56" s="7" t="s">
        <v>113</v>
      </c>
      <c r="C56" s="8" t="s">
        <v>16</v>
      </c>
      <c r="D56" s="9">
        <v>46.96</v>
      </c>
    </row>
    <row r="57" spans="1:4" ht="25.5" x14ac:dyDescent="0.2">
      <c r="A57" s="6" t="s">
        <v>114</v>
      </c>
      <c r="B57" s="7" t="s">
        <v>115</v>
      </c>
      <c r="C57" s="8" t="s">
        <v>37</v>
      </c>
      <c r="D57" s="9">
        <v>13.42</v>
      </c>
    </row>
    <row r="58" spans="1:4" ht="25.5" x14ac:dyDescent="0.2">
      <c r="A58" s="6" t="s">
        <v>116</v>
      </c>
      <c r="B58" s="7" t="s">
        <v>117</v>
      </c>
      <c r="C58" s="8" t="s">
        <v>3</v>
      </c>
      <c r="D58" s="9">
        <v>0.39</v>
      </c>
    </row>
    <row r="59" spans="1:4" x14ac:dyDescent="0.2">
      <c r="A59" s="6" t="s">
        <v>118</v>
      </c>
      <c r="B59" s="7" t="s">
        <v>119</v>
      </c>
      <c r="C59" s="8" t="s">
        <v>31</v>
      </c>
      <c r="D59" s="10">
        <v>39</v>
      </c>
    </row>
    <row r="60" spans="1:4" x14ac:dyDescent="0.2">
      <c r="A60" s="6" t="s">
        <v>120</v>
      </c>
      <c r="B60" s="7" t="s">
        <v>121</v>
      </c>
      <c r="C60" s="8" t="s">
        <v>13</v>
      </c>
      <c r="D60" s="9">
        <v>0.107802</v>
      </c>
    </row>
    <row r="61" spans="1:4" ht="25.5" x14ac:dyDescent="0.2">
      <c r="A61" s="6" t="s">
        <v>122</v>
      </c>
      <c r="B61" s="7" t="s">
        <v>123</v>
      </c>
      <c r="C61" s="8" t="s">
        <v>16</v>
      </c>
      <c r="D61" s="10">
        <v>20.34</v>
      </c>
    </row>
    <row r="62" spans="1:4" ht="19.149999999999999" customHeight="1" x14ac:dyDescent="0.2">
      <c r="A62" s="13" t="s">
        <v>124</v>
      </c>
      <c r="B62" s="12"/>
      <c r="C62" s="12"/>
      <c r="D62" s="12"/>
    </row>
    <row r="63" spans="1:4" x14ac:dyDescent="0.2">
      <c r="A63" s="6" t="s">
        <v>125</v>
      </c>
      <c r="B63" s="7" t="s">
        <v>126</v>
      </c>
      <c r="C63" s="8" t="s">
        <v>127</v>
      </c>
      <c r="D63" s="9">
        <v>6.5799999999999997E-2</v>
      </c>
    </row>
    <row r="64" spans="1:4" ht="25.5" x14ac:dyDescent="0.2">
      <c r="A64" s="6" t="s">
        <v>128</v>
      </c>
      <c r="B64" s="7" t="s">
        <v>12</v>
      </c>
      <c r="C64" s="8" t="s">
        <v>13</v>
      </c>
      <c r="D64" s="9">
        <v>0.17371200000000001</v>
      </c>
    </row>
    <row r="65" spans="1:4" ht="38.25" x14ac:dyDescent="0.2">
      <c r="A65" s="6" t="s">
        <v>129</v>
      </c>
      <c r="B65" s="7" t="s">
        <v>15</v>
      </c>
      <c r="C65" s="8" t="s">
        <v>16</v>
      </c>
      <c r="D65" s="10">
        <f>131.6</f>
        <v>131.6</v>
      </c>
    </row>
    <row r="66" spans="1:4" ht="25.5" x14ac:dyDescent="0.2">
      <c r="A66" s="6" t="s">
        <v>130</v>
      </c>
      <c r="B66" s="7" t="s">
        <v>131</v>
      </c>
      <c r="C66" s="8" t="s">
        <v>0</v>
      </c>
      <c r="D66" s="9">
        <v>1.3160000000000001</v>
      </c>
    </row>
    <row r="67" spans="1:4" ht="25.5" x14ac:dyDescent="0.2">
      <c r="A67" s="6" t="s">
        <v>132</v>
      </c>
      <c r="B67" s="7" t="s">
        <v>133</v>
      </c>
      <c r="C67" s="8" t="s">
        <v>134</v>
      </c>
      <c r="D67" s="9">
        <v>0.15790000000000001</v>
      </c>
    </row>
    <row r="68" spans="1:4" ht="51" x14ac:dyDescent="0.2">
      <c r="A68" s="6" t="s">
        <v>135</v>
      </c>
      <c r="B68" s="7" t="s">
        <v>136</v>
      </c>
      <c r="C68" s="8" t="s">
        <v>0</v>
      </c>
      <c r="D68" s="9">
        <v>1.2491000000000001</v>
      </c>
    </row>
    <row r="69" spans="1:4" ht="51" x14ac:dyDescent="0.2">
      <c r="A69" s="6" t="s">
        <v>137</v>
      </c>
      <c r="B69" s="7" t="s">
        <v>138</v>
      </c>
      <c r="C69" s="8" t="s">
        <v>0</v>
      </c>
      <c r="D69" s="9">
        <v>1.3160000000000001</v>
      </c>
    </row>
    <row r="70" spans="1:4" ht="25.5" x14ac:dyDescent="0.2">
      <c r="A70" s="6" t="s">
        <v>139</v>
      </c>
      <c r="B70" s="7" t="s">
        <v>140</v>
      </c>
      <c r="C70" s="8" t="s">
        <v>13</v>
      </c>
      <c r="D70" s="9">
        <v>0.18210000000000001</v>
      </c>
    </row>
    <row r="71" spans="1:4" ht="22.5" customHeight="1" x14ac:dyDescent="0.2">
      <c r="A71" s="11" t="s">
        <v>141</v>
      </c>
      <c r="B71" s="12"/>
      <c r="C71" s="12"/>
      <c r="D71" s="12"/>
    </row>
    <row r="72" spans="1:4" ht="38.25" x14ac:dyDescent="0.2">
      <c r="A72" s="6" t="s">
        <v>142</v>
      </c>
      <c r="B72" s="7" t="s">
        <v>143</v>
      </c>
      <c r="C72" s="8" t="s">
        <v>0</v>
      </c>
      <c r="D72" s="9">
        <v>5.7097499999999997</v>
      </c>
    </row>
    <row r="73" spans="1:4" x14ac:dyDescent="0.2">
      <c r="A73" s="6" t="s">
        <v>144</v>
      </c>
      <c r="B73" s="7" t="s">
        <v>145</v>
      </c>
      <c r="C73" s="8" t="s">
        <v>37</v>
      </c>
      <c r="D73" s="9">
        <v>-43.39</v>
      </c>
    </row>
    <row r="74" spans="1:4" ht="25.5" x14ac:dyDescent="0.2">
      <c r="A74" s="6" t="s">
        <v>146</v>
      </c>
      <c r="B74" s="7" t="s">
        <v>147</v>
      </c>
      <c r="C74" s="8" t="s">
        <v>16</v>
      </c>
      <c r="D74" s="9">
        <v>-599.5</v>
      </c>
    </row>
    <row r="75" spans="1:4" ht="51" x14ac:dyDescent="0.2">
      <c r="A75" s="6" t="s">
        <v>148</v>
      </c>
      <c r="B75" s="7" t="s">
        <v>149</v>
      </c>
      <c r="C75" s="8" t="s">
        <v>16</v>
      </c>
      <c r="D75" s="10">
        <v>599.5</v>
      </c>
    </row>
    <row r="76" spans="1:4" ht="51" x14ac:dyDescent="0.2">
      <c r="A76" s="6" t="s">
        <v>150</v>
      </c>
      <c r="B76" s="7" t="s">
        <v>151</v>
      </c>
      <c r="C76" s="8" t="s">
        <v>0</v>
      </c>
      <c r="D76" s="9">
        <v>5.7089999999999996</v>
      </c>
    </row>
    <row r="77" spans="1:4" ht="25.5" x14ac:dyDescent="0.2">
      <c r="A77" s="6" t="s">
        <v>152</v>
      </c>
      <c r="B77" s="7" t="s">
        <v>153</v>
      </c>
      <c r="C77" s="8" t="s">
        <v>154</v>
      </c>
      <c r="D77" s="9">
        <v>171</v>
      </c>
    </row>
    <row r="78" spans="1:4" ht="38.25" x14ac:dyDescent="0.2">
      <c r="A78" s="6" t="s">
        <v>155</v>
      </c>
      <c r="B78" s="7" t="s">
        <v>156</v>
      </c>
      <c r="C78" s="8" t="s">
        <v>2</v>
      </c>
      <c r="D78" s="9">
        <v>28.545000000000002</v>
      </c>
    </row>
    <row r="79" spans="1:4" ht="25.5" x14ac:dyDescent="0.2">
      <c r="A79" s="6" t="s">
        <v>157</v>
      </c>
      <c r="B79" s="7" t="s">
        <v>158</v>
      </c>
      <c r="C79" s="8" t="s">
        <v>0</v>
      </c>
      <c r="D79" s="9">
        <v>5.7089999999999996</v>
      </c>
    </row>
    <row r="80" spans="1:4" x14ac:dyDescent="0.2">
      <c r="A80" s="6" t="s">
        <v>159</v>
      </c>
      <c r="B80" s="7" t="s">
        <v>160</v>
      </c>
      <c r="C80" s="8" t="s">
        <v>65</v>
      </c>
      <c r="D80" s="9">
        <v>57.09</v>
      </c>
    </row>
    <row r="81" spans="1:4" ht="76.5" x14ac:dyDescent="0.2">
      <c r="A81" s="6" t="s">
        <v>161</v>
      </c>
      <c r="B81" s="7" t="s">
        <v>162</v>
      </c>
      <c r="C81" s="8" t="s">
        <v>16</v>
      </c>
      <c r="D81" s="9">
        <v>61.900500000000001</v>
      </c>
    </row>
    <row r="82" spans="1:4" ht="63.75" x14ac:dyDescent="0.2">
      <c r="A82" s="6" t="s">
        <v>163</v>
      </c>
      <c r="B82" s="7" t="s">
        <v>164</v>
      </c>
      <c r="C82" s="8" t="s">
        <v>16</v>
      </c>
      <c r="D82" s="9">
        <v>19.887</v>
      </c>
    </row>
    <row r="83" spans="1:4" ht="25.5" x14ac:dyDescent="0.2">
      <c r="A83" s="6" t="s">
        <v>165</v>
      </c>
      <c r="B83" s="7" t="s">
        <v>166</v>
      </c>
      <c r="C83" s="8" t="s">
        <v>0</v>
      </c>
      <c r="D83" s="9">
        <v>0.14460600000000001</v>
      </c>
    </row>
    <row r="84" spans="1:4" ht="38.25" x14ac:dyDescent="0.2">
      <c r="A84" s="6" t="s">
        <v>167</v>
      </c>
      <c r="B84" s="7" t="s">
        <v>168</v>
      </c>
      <c r="C84" s="8" t="s">
        <v>42</v>
      </c>
      <c r="D84" s="10">
        <v>2</v>
      </c>
    </row>
    <row r="85" spans="1:4" ht="22.5" customHeight="1" x14ac:dyDescent="0.2">
      <c r="A85" s="11" t="s">
        <v>169</v>
      </c>
      <c r="B85" s="12"/>
      <c r="C85" s="12"/>
      <c r="D85" s="12"/>
    </row>
    <row r="86" spans="1:4" ht="25.5" x14ac:dyDescent="0.2">
      <c r="A86" s="6" t="s">
        <v>170</v>
      </c>
      <c r="B86" s="7" t="s">
        <v>171</v>
      </c>
      <c r="C86" s="8" t="s">
        <v>13</v>
      </c>
      <c r="D86" s="9">
        <v>0.37625700000000001</v>
      </c>
    </row>
    <row r="87" spans="1:4" ht="25.5" x14ac:dyDescent="0.2">
      <c r="A87" s="6" t="s">
        <v>172</v>
      </c>
      <c r="B87" s="7" t="s">
        <v>173</v>
      </c>
      <c r="C87" s="8" t="s">
        <v>13</v>
      </c>
      <c r="D87" s="9">
        <v>0.18582799999999999</v>
      </c>
    </row>
    <row r="88" spans="1:4" ht="51" x14ac:dyDescent="0.2">
      <c r="A88" s="6" t="s">
        <v>174</v>
      </c>
      <c r="B88" s="7" t="s">
        <v>175</v>
      </c>
      <c r="C88" s="8" t="s">
        <v>13</v>
      </c>
      <c r="D88" s="10">
        <f>0.67286</f>
        <v>0.67286000000000001</v>
      </c>
    </row>
    <row r="89" spans="1:4" x14ac:dyDescent="0.2">
      <c r="A89" s="6" t="s">
        <v>176</v>
      </c>
      <c r="B89" s="7" t="s">
        <v>177</v>
      </c>
      <c r="C89" s="8" t="s">
        <v>13</v>
      </c>
      <c r="D89" s="9">
        <v>0.67290000000000005</v>
      </c>
    </row>
    <row r="90" spans="1:4" ht="51" x14ac:dyDescent="0.2">
      <c r="A90" s="6" t="s">
        <v>176</v>
      </c>
      <c r="B90" s="7" t="s">
        <v>178</v>
      </c>
      <c r="C90" s="8" t="s">
        <v>179</v>
      </c>
      <c r="D90" s="10">
        <f>12.5</f>
        <v>12.5</v>
      </c>
    </row>
    <row r="91" spans="1:4" ht="25.5" x14ac:dyDescent="0.2">
      <c r="A91" s="6" t="s">
        <v>176</v>
      </c>
      <c r="B91" s="7" t="s">
        <v>180</v>
      </c>
      <c r="C91" s="8" t="s">
        <v>42</v>
      </c>
      <c r="D91" s="10">
        <v>1</v>
      </c>
    </row>
    <row r="92" spans="1:4" ht="25.5" x14ac:dyDescent="0.2">
      <c r="A92" s="6" t="s">
        <v>181</v>
      </c>
      <c r="B92" s="7" t="s">
        <v>182</v>
      </c>
      <c r="C92" s="8" t="s">
        <v>42</v>
      </c>
      <c r="D92" s="10">
        <v>1</v>
      </c>
    </row>
    <row r="93" spans="1:4" x14ac:dyDescent="0.2">
      <c r="A93" s="6" t="s">
        <v>181</v>
      </c>
      <c r="B93" s="7" t="s">
        <v>183</v>
      </c>
      <c r="C93" s="8" t="s">
        <v>2</v>
      </c>
      <c r="D93" s="9">
        <v>2.04</v>
      </c>
    </row>
    <row r="94" spans="1:4" x14ac:dyDescent="0.2">
      <c r="A94" s="6" t="s">
        <v>184</v>
      </c>
      <c r="B94" s="7" t="s">
        <v>185</v>
      </c>
      <c r="C94" s="8" t="s">
        <v>2</v>
      </c>
      <c r="D94" s="9">
        <v>1.8</v>
      </c>
    </row>
    <row r="95" spans="1:4" x14ac:dyDescent="0.2">
      <c r="A95" s="6" t="s">
        <v>186</v>
      </c>
      <c r="B95" s="7" t="s">
        <v>187</v>
      </c>
      <c r="C95" s="8" t="s">
        <v>2</v>
      </c>
      <c r="D95" s="9">
        <v>1.375</v>
      </c>
    </row>
    <row r="96" spans="1:4" ht="22.5" customHeight="1" x14ac:dyDescent="0.2">
      <c r="A96" s="11" t="s">
        <v>188</v>
      </c>
      <c r="B96" s="12"/>
      <c r="C96" s="12"/>
      <c r="D96" s="12"/>
    </row>
    <row r="97" spans="1:4" ht="38.25" x14ac:dyDescent="0.2">
      <c r="A97" s="6" t="s">
        <v>189</v>
      </c>
      <c r="B97" s="7" t="s">
        <v>190</v>
      </c>
      <c r="C97" s="8" t="s">
        <v>3</v>
      </c>
      <c r="D97" s="9">
        <v>0.5302</v>
      </c>
    </row>
    <row r="98" spans="1:4" ht="51" x14ac:dyDescent="0.2">
      <c r="A98" s="6" t="s">
        <v>191</v>
      </c>
      <c r="B98" s="7" t="s">
        <v>192</v>
      </c>
      <c r="C98" s="8" t="s">
        <v>31</v>
      </c>
      <c r="D98" s="9">
        <v>53.02</v>
      </c>
    </row>
    <row r="99" spans="1:4" ht="38.25" x14ac:dyDescent="0.2">
      <c r="A99" s="6" t="s">
        <v>193</v>
      </c>
      <c r="B99" s="7" t="s">
        <v>194</v>
      </c>
      <c r="C99" s="8" t="s">
        <v>3</v>
      </c>
      <c r="D99" s="9">
        <v>0.1767</v>
      </c>
    </row>
    <row r="100" spans="1:4" ht="51" x14ac:dyDescent="0.2">
      <c r="A100" s="6" t="s">
        <v>195</v>
      </c>
      <c r="B100" s="7" t="s">
        <v>196</v>
      </c>
      <c r="C100" s="8" t="s">
        <v>31</v>
      </c>
      <c r="D100" s="9">
        <v>17.670000000000002</v>
      </c>
    </row>
    <row r="101" spans="1:4" ht="38.25" x14ac:dyDescent="0.2">
      <c r="A101" s="6" t="s">
        <v>197</v>
      </c>
      <c r="B101" s="7" t="s">
        <v>198</v>
      </c>
      <c r="C101" s="8" t="s">
        <v>3</v>
      </c>
      <c r="D101" s="9">
        <v>0.1767</v>
      </c>
    </row>
    <row r="102" spans="1:4" ht="51" x14ac:dyDescent="0.2">
      <c r="A102" s="6" t="s">
        <v>199</v>
      </c>
      <c r="B102" s="7" t="s">
        <v>200</v>
      </c>
      <c r="C102" s="8" t="s">
        <v>31</v>
      </c>
      <c r="D102" s="9">
        <v>17.670000000000002</v>
      </c>
    </row>
    <row r="103" spans="1:4" ht="38.25" x14ac:dyDescent="0.2">
      <c r="A103" s="6" t="s">
        <v>201</v>
      </c>
      <c r="B103" s="7" t="s">
        <v>202</v>
      </c>
      <c r="C103" s="8" t="s">
        <v>3</v>
      </c>
      <c r="D103" s="9">
        <v>0.70399999999999996</v>
      </c>
    </row>
    <row r="104" spans="1:4" ht="51" x14ac:dyDescent="0.2">
      <c r="A104" s="6" t="s">
        <v>203</v>
      </c>
      <c r="B104" s="7" t="s">
        <v>204</v>
      </c>
      <c r="C104" s="8" t="s">
        <v>31</v>
      </c>
      <c r="D104" s="9">
        <v>70.400000000000006</v>
      </c>
    </row>
    <row r="105" spans="1:4" ht="38.25" x14ac:dyDescent="0.2">
      <c r="A105" s="6" t="s">
        <v>205</v>
      </c>
      <c r="B105" s="7" t="s">
        <v>206</v>
      </c>
      <c r="C105" s="8" t="s">
        <v>3</v>
      </c>
      <c r="D105" s="9">
        <v>0.84</v>
      </c>
    </row>
    <row r="106" spans="1:4" ht="51" x14ac:dyDescent="0.2">
      <c r="A106" s="6" t="s">
        <v>207</v>
      </c>
      <c r="B106" s="7" t="s">
        <v>208</v>
      </c>
      <c r="C106" s="8" t="s">
        <v>31</v>
      </c>
      <c r="D106" s="9">
        <v>84</v>
      </c>
    </row>
    <row r="107" spans="1:4" ht="38.25" x14ac:dyDescent="0.2">
      <c r="A107" s="6" t="s">
        <v>209</v>
      </c>
      <c r="B107" s="7" t="s">
        <v>210</v>
      </c>
      <c r="C107" s="8" t="s">
        <v>42</v>
      </c>
      <c r="D107" s="9">
        <v>30</v>
      </c>
    </row>
    <row r="108" spans="1:4" ht="51" x14ac:dyDescent="0.2">
      <c r="A108" s="6" t="s">
        <v>211</v>
      </c>
      <c r="B108" s="7" t="s">
        <v>212</v>
      </c>
      <c r="C108" s="8" t="s">
        <v>42</v>
      </c>
      <c r="D108" s="10">
        <f>2</f>
        <v>2</v>
      </c>
    </row>
    <row r="109" spans="1:4" x14ac:dyDescent="0.2">
      <c r="A109" s="6" t="s">
        <v>213</v>
      </c>
      <c r="B109" s="7" t="s">
        <v>214</v>
      </c>
      <c r="C109" s="8" t="s">
        <v>215</v>
      </c>
      <c r="D109" s="10">
        <v>8</v>
      </c>
    </row>
    <row r="110" spans="1:4" x14ac:dyDescent="0.2">
      <c r="A110" s="6" t="s">
        <v>216</v>
      </c>
      <c r="B110" s="7" t="s">
        <v>217</v>
      </c>
      <c r="C110" s="8" t="s">
        <v>218</v>
      </c>
      <c r="D110" s="9">
        <v>0.35520000000000002</v>
      </c>
    </row>
    <row r="111" spans="1:4" ht="25.5" x14ac:dyDescent="0.2">
      <c r="A111" s="6" t="s">
        <v>219</v>
      </c>
      <c r="B111" s="7" t="s">
        <v>220</v>
      </c>
      <c r="C111" s="8" t="s">
        <v>1</v>
      </c>
      <c r="D111" s="9">
        <v>0.72</v>
      </c>
    </row>
    <row r="112" spans="1:4" ht="38.25" x14ac:dyDescent="0.2">
      <c r="A112" s="6" t="s">
        <v>221</v>
      </c>
      <c r="B112" s="7" t="s">
        <v>222</v>
      </c>
      <c r="C112" s="8" t="s">
        <v>1</v>
      </c>
      <c r="D112" s="9">
        <v>0.72</v>
      </c>
    </row>
    <row r="113" spans="1:4" ht="63.75" x14ac:dyDescent="0.2">
      <c r="A113" s="6" t="s">
        <v>223</v>
      </c>
      <c r="B113" s="7" t="s">
        <v>224</v>
      </c>
      <c r="C113" s="8" t="s">
        <v>42</v>
      </c>
      <c r="D113" s="10">
        <v>24</v>
      </c>
    </row>
    <row r="114" spans="1:4" ht="25.5" x14ac:dyDescent="0.2">
      <c r="A114" s="6" t="s">
        <v>225</v>
      </c>
      <c r="B114" s="7" t="s">
        <v>226</v>
      </c>
      <c r="C114" s="8" t="s">
        <v>227</v>
      </c>
      <c r="D114" s="9">
        <v>0.2</v>
      </c>
    </row>
    <row r="115" spans="1:4" ht="25.5" x14ac:dyDescent="0.2">
      <c r="A115" s="6" t="s">
        <v>228</v>
      </c>
      <c r="B115" s="7" t="s">
        <v>229</v>
      </c>
      <c r="C115" s="8" t="s">
        <v>154</v>
      </c>
      <c r="D115" s="9">
        <v>0.4</v>
      </c>
    </row>
    <row r="116" spans="1:4" x14ac:dyDescent="0.2">
      <c r="A116" s="6" t="s">
        <v>230</v>
      </c>
      <c r="B116" s="7" t="s">
        <v>231</v>
      </c>
      <c r="C116" s="8" t="s">
        <v>215</v>
      </c>
      <c r="D116" s="10">
        <v>2</v>
      </c>
    </row>
    <row r="117" spans="1:4" ht="38.25" x14ac:dyDescent="0.2">
      <c r="A117" s="6" t="s">
        <v>232</v>
      </c>
      <c r="B117" s="7" t="s">
        <v>233</v>
      </c>
      <c r="C117" s="8" t="s">
        <v>3</v>
      </c>
      <c r="D117" s="9">
        <v>0.12</v>
      </c>
    </row>
    <row r="118" spans="1:4" ht="25.5" x14ac:dyDescent="0.2">
      <c r="A118" s="6" t="s">
        <v>234</v>
      </c>
      <c r="B118" s="7" t="s">
        <v>235</v>
      </c>
      <c r="C118" s="8" t="s">
        <v>31</v>
      </c>
      <c r="D118" s="10">
        <v>11.98</v>
      </c>
    </row>
    <row r="119" spans="1:4" ht="38.25" x14ac:dyDescent="0.2">
      <c r="A119" s="6" t="s">
        <v>236</v>
      </c>
      <c r="B119" s="7" t="s">
        <v>237</v>
      </c>
      <c r="C119" s="8" t="s">
        <v>154</v>
      </c>
      <c r="D119" s="9">
        <v>1.2</v>
      </c>
    </row>
    <row r="120" spans="1:4" ht="38.25" x14ac:dyDescent="0.2">
      <c r="A120" s="6" t="s">
        <v>238</v>
      </c>
      <c r="B120" s="7" t="s">
        <v>239</v>
      </c>
      <c r="C120" s="8" t="s">
        <v>3</v>
      </c>
      <c r="D120" s="9">
        <v>0.13</v>
      </c>
    </row>
    <row r="121" spans="1:4" ht="25.5" x14ac:dyDescent="0.2">
      <c r="A121" s="6" t="s">
        <v>240</v>
      </c>
      <c r="B121" s="7" t="s">
        <v>241</v>
      </c>
      <c r="C121" s="8" t="s">
        <v>31</v>
      </c>
      <c r="D121" s="10">
        <v>12.97</v>
      </c>
    </row>
    <row r="122" spans="1:4" ht="38.25" x14ac:dyDescent="0.2">
      <c r="A122" s="6" t="s">
        <v>242</v>
      </c>
      <c r="B122" s="7" t="s">
        <v>243</v>
      </c>
      <c r="C122" s="8" t="s">
        <v>3</v>
      </c>
      <c r="D122" s="9">
        <v>0.72</v>
      </c>
    </row>
    <row r="123" spans="1:4" ht="63.75" x14ac:dyDescent="0.2">
      <c r="A123" s="6" t="s">
        <v>244</v>
      </c>
      <c r="B123" s="7" t="s">
        <v>245</v>
      </c>
      <c r="C123" s="8" t="s">
        <v>31</v>
      </c>
      <c r="D123" s="10">
        <v>72.36</v>
      </c>
    </row>
    <row r="124" spans="1:4" ht="25.5" x14ac:dyDescent="0.2">
      <c r="A124" s="6" t="s">
        <v>232</v>
      </c>
      <c r="B124" s="7" t="s">
        <v>226</v>
      </c>
      <c r="C124" s="8" t="s">
        <v>227</v>
      </c>
      <c r="D124" s="9">
        <v>0.2</v>
      </c>
    </row>
    <row r="125" spans="1:4" ht="25.5" x14ac:dyDescent="0.2">
      <c r="A125" s="6" t="s">
        <v>246</v>
      </c>
      <c r="B125" s="7" t="s">
        <v>247</v>
      </c>
      <c r="C125" s="8" t="s">
        <v>227</v>
      </c>
      <c r="D125" s="9">
        <v>0.2</v>
      </c>
    </row>
    <row r="126" spans="1:4" ht="89.25" x14ac:dyDescent="0.2">
      <c r="A126" s="6" t="s">
        <v>248</v>
      </c>
      <c r="B126" s="7" t="s">
        <v>249</v>
      </c>
      <c r="C126" s="8" t="s">
        <v>215</v>
      </c>
      <c r="D126" s="10">
        <v>2</v>
      </c>
    </row>
    <row r="127" spans="1:4" ht="38.25" x14ac:dyDescent="0.2">
      <c r="A127" s="6" t="s">
        <v>250</v>
      </c>
      <c r="B127" s="7" t="s">
        <v>251</v>
      </c>
      <c r="C127" s="8" t="s">
        <v>215</v>
      </c>
      <c r="D127" s="10">
        <v>2</v>
      </c>
    </row>
    <row r="128" spans="1:4" ht="22.5" customHeight="1" x14ac:dyDescent="0.2">
      <c r="A128" s="11" t="s">
        <v>252</v>
      </c>
      <c r="B128" s="12"/>
      <c r="C128" s="12"/>
      <c r="D128" s="12"/>
    </row>
    <row r="129" spans="1:4" ht="38.25" x14ac:dyDescent="0.2">
      <c r="A129" s="6" t="s">
        <v>253</v>
      </c>
      <c r="B129" s="7" t="s">
        <v>254</v>
      </c>
      <c r="C129" s="8" t="s">
        <v>42</v>
      </c>
      <c r="D129" s="10">
        <v>3</v>
      </c>
    </row>
    <row r="130" spans="1:4" ht="38.25" x14ac:dyDescent="0.2">
      <c r="A130" s="6" t="s">
        <v>255</v>
      </c>
      <c r="B130" s="7" t="s">
        <v>256</v>
      </c>
      <c r="C130" s="8" t="s">
        <v>13</v>
      </c>
      <c r="D130" s="9">
        <v>7.0285E-2</v>
      </c>
    </row>
    <row r="131" spans="1:4" x14ac:dyDescent="0.2">
      <c r="A131" s="6" t="s">
        <v>257</v>
      </c>
      <c r="B131" s="7" t="s">
        <v>258</v>
      </c>
      <c r="C131" s="8" t="s">
        <v>3</v>
      </c>
      <c r="D131" s="9">
        <v>0.246</v>
      </c>
    </row>
    <row r="132" spans="1:4" ht="25.5" x14ac:dyDescent="0.2">
      <c r="A132" s="6" t="s">
        <v>259</v>
      </c>
      <c r="B132" s="7" t="s">
        <v>260</v>
      </c>
      <c r="C132" s="8" t="s">
        <v>3</v>
      </c>
      <c r="D132" s="9">
        <v>8.83</v>
      </c>
    </row>
    <row r="133" spans="1:4" ht="25.5" x14ac:dyDescent="0.2">
      <c r="A133" s="6" t="s">
        <v>261</v>
      </c>
      <c r="B133" s="7" t="s">
        <v>262</v>
      </c>
      <c r="C133" s="8" t="s">
        <v>154</v>
      </c>
      <c r="D133" s="9">
        <v>45</v>
      </c>
    </row>
    <row r="134" spans="1:4" ht="38.25" x14ac:dyDescent="0.2">
      <c r="A134" s="6" t="s">
        <v>263</v>
      </c>
      <c r="B134" s="7" t="s">
        <v>264</v>
      </c>
      <c r="C134" s="8" t="s">
        <v>265</v>
      </c>
      <c r="D134" s="9">
        <v>88.3</v>
      </c>
    </row>
    <row r="135" spans="1:4" ht="51" x14ac:dyDescent="0.2">
      <c r="A135" s="6" t="s">
        <v>266</v>
      </c>
      <c r="B135" s="7" t="s">
        <v>267</v>
      </c>
      <c r="C135" s="8" t="s">
        <v>3</v>
      </c>
      <c r="D135" s="9">
        <v>8.41</v>
      </c>
    </row>
    <row r="136" spans="1:4" ht="51" x14ac:dyDescent="0.2">
      <c r="A136" s="6" t="s">
        <v>268</v>
      </c>
      <c r="B136" s="7" t="s">
        <v>269</v>
      </c>
      <c r="C136" s="8" t="s">
        <v>3</v>
      </c>
      <c r="D136" s="9">
        <v>0.42</v>
      </c>
    </row>
    <row r="137" spans="1:4" ht="25.5" x14ac:dyDescent="0.2">
      <c r="A137" s="6" t="s">
        <v>270</v>
      </c>
      <c r="B137" s="7" t="s">
        <v>271</v>
      </c>
      <c r="C137" s="8" t="s">
        <v>1</v>
      </c>
      <c r="D137" s="9">
        <v>0.38</v>
      </c>
    </row>
    <row r="138" spans="1:4" ht="25.5" x14ac:dyDescent="0.2">
      <c r="A138" s="6" t="s">
        <v>272</v>
      </c>
      <c r="B138" s="7" t="s">
        <v>273</v>
      </c>
      <c r="C138" s="8" t="s">
        <v>1</v>
      </c>
      <c r="D138" s="9">
        <v>0.77</v>
      </c>
    </row>
    <row r="139" spans="1:4" ht="38.25" x14ac:dyDescent="0.2">
      <c r="A139" s="6" t="s">
        <v>274</v>
      </c>
      <c r="B139" s="7" t="s">
        <v>275</v>
      </c>
      <c r="C139" s="8" t="s">
        <v>1</v>
      </c>
      <c r="D139" s="9">
        <v>0.12</v>
      </c>
    </row>
    <row r="140" spans="1:4" x14ac:dyDescent="0.2">
      <c r="A140" s="6" t="s">
        <v>276</v>
      </c>
      <c r="B140" s="7" t="s">
        <v>277</v>
      </c>
      <c r="C140" s="8" t="s">
        <v>42</v>
      </c>
      <c r="D140" s="10">
        <v>39</v>
      </c>
    </row>
    <row r="141" spans="1:4" ht="19.149999999999999" customHeight="1" x14ac:dyDescent="0.2">
      <c r="A141" s="13" t="s">
        <v>278</v>
      </c>
      <c r="B141" s="12"/>
      <c r="C141" s="12"/>
      <c r="D141" s="12"/>
    </row>
    <row r="142" spans="1:4" x14ac:dyDescent="0.2">
      <c r="A142" s="6" t="s">
        <v>279</v>
      </c>
      <c r="B142" s="7" t="s">
        <v>280</v>
      </c>
      <c r="C142" s="8" t="s">
        <v>1</v>
      </c>
      <c r="D142" s="9">
        <v>0.82</v>
      </c>
    </row>
    <row r="143" spans="1:4" x14ac:dyDescent="0.2">
      <c r="A143" s="6" t="s">
        <v>281</v>
      </c>
      <c r="B143" s="7" t="s">
        <v>282</v>
      </c>
      <c r="C143" s="8" t="s">
        <v>1</v>
      </c>
      <c r="D143" s="9">
        <v>0.03</v>
      </c>
    </row>
    <row r="144" spans="1:4" ht="25.5" x14ac:dyDescent="0.2">
      <c r="A144" s="6" t="s">
        <v>283</v>
      </c>
      <c r="B144" s="7" t="s">
        <v>284</v>
      </c>
      <c r="C144" s="8" t="s">
        <v>1</v>
      </c>
      <c r="D144" s="9">
        <v>0.12</v>
      </c>
    </row>
    <row r="145" spans="1:4" ht="19.149999999999999" customHeight="1" x14ac:dyDescent="0.2">
      <c r="A145" s="13" t="s">
        <v>285</v>
      </c>
      <c r="B145" s="12"/>
      <c r="C145" s="12"/>
      <c r="D145" s="12"/>
    </row>
    <row r="146" spans="1:4" x14ac:dyDescent="0.2">
      <c r="A146" s="6" t="s">
        <v>286</v>
      </c>
      <c r="B146" s="7" t="s">
        <v>287</v>
      </c>
      <c r="C146" s="8" t="s">
        <v>288</v>
      </c>
      <c r="D146" s="9">
        <v>5.8000000000000003E-2</v>
      </c>
    </row>
    <row r="147" spans="1:4" ht="38.25" x14ac:dyDescent="0.2">
      <c r="A147" s="6" t="s">
        <v>289</v>
      </c>
      <c r="B147" s="7" t="s">
        <v>290</v>
      </c>
      <c r="C147" s="8" t="s">
        <v>42</v>
      </c>
      <c r="D147" s="9">
        <v>29.408000000000001</v>
      </c>
    </row>
    <row r="148" spans="1:4" ht="25.5" x14ac:dyDescent="0.2">
      <c r="A148" s="6" t="s">
        <v>291</v>
      </c>
      <c r="B148" s="7" t="s">
        <v>292</v>
      </c>
      <c r="C148" s="8" t="s">
        <v>42</v>
      </c>
      <c r="D148" s="10">
        <v>5</v>
      </c>
    </row>
    <row r="149" spans="1:4" ht="25.5" x14ac:dyDescent="0.2">
      <c r="A149" s="6" t="s">
        <v>293</v>
      </c>
      <c r="B149" s="7" t="s">
        <v>294</v>
      </c>
      <c r="C149" s="8" t="s">
        <v>42</v>
      </c>
      <c r="D149" s="10">
        <v>16</v>
      </c>
    </row>
    <row r="150" spans="1:4" ht="25.5" x14ac:dyDescent="0.2">
      <c r="A150" s="6" t="s">
        <v>295</v>
      </c>
      <c r="B150" s="7" t="s">
        <v>296</v>
      </c>
      <c r="C150" s="8" t="s">
        <v>42</v>
      </c>
      <c r="D150" s="10">
        <v>18</v>
      </c>
    </row>
    <row r="151" spans="1:4" ht="63.75" x14ac:dyDescent="0.2">
      <c r="A151" s="6" t="s">
        <v>297</v>
      </c>
      <c r="B151" s="7" t="s">
        <v>298</v>
      </c>
      <c r="C151" s="8" t="s">
        <v>299</v>
      </c>
      <c r="D151" s="9">
        <v>4.2000000000000003E-2</v>
      </c>
    </row>
    <row r="152" spans="1:4" ht="63.75" x14ac:dyDescent="0.2">
      <c r="A152" s="6" t="s">
        <v>300</v>
      </c>
      <c r="B152" s="7" t="s">
        <v>301</v>
      </c>
      <c r="C152" s="8" t="s">
        <v>299</v>
      </c>
      <c r="D152" s="9">
        <v>0.36510999999999999</v>
      </c>
    </row>
    <row r="153" spans="1:4" ht="63.75" x14ac:dyDescent="0.2">
      <c r="A153" s="6" t="s">
        <v>302</v>
      </c>
      <c r="B153" s="7" t="s">
        <v>303</v>
      </c>
      <c r="C153" s="8" t="s">
        <v>299</v>
      </c>
      <c r="D153" s="9">
        <v>0.47689999999999999</v>
      </c>
    </row>
    <row r="154" spans="1:4" ht="38.25" x14ac:dyDescent="0.2">
      <c r="A154" s="6" t="s">
        <v>304</v>
      </c>
      <c r="B154" s="7" t="s">
        <v>305</v>
      </c>
      <c r="C154" s="8" t="s">
        <v>42</v>
      </c>
      <c r="D154" s="10">
        <v>82</v>
      </c>
    </row>
    <row r="155" spans="1:4" ht="25.5" x14ac:dyDescent="0.2">
      <c r="A155" s="6" t="s">
        <v>306</v>
      </c>
      <c r="B155" s="7" t="s">
        <v>307</v>
      </c>
      <c r="C155" s="8" t="s">
        <v>42</v>
      </c>
      <c r="D155" s="10">
        <v>12</v>
      </c>
    </row>
    <row r="156" spans="1:4" x14ac:dyDescent="0.2">
      <c r="A156" s="6" t="s">
        <v>308</v>
      </c>
      <c r="B156" s="7" t="s">
        <v>309</v>
      </c>
      <c r="C156" s="8" t="s">
        <v>42</v>
      </c>
      <c r="D156" s="10">
        <v>3</v>
      </c>
    </row>
    <row r="157" spans="1:4" x14ac:dyDescent="0.2">
      <c r="A157" s="6" t="s">
        <v>310</v>
      </c>
      <c r="B157" s="7" t="s">
        <v>311</v>
      </c>
      <c r="C157" s="8" t="s">
        <v>42</v>
      </c>
      <c r="D157" s="10">
        <v>3</v>
      </c>
    </row>
    <row r="158" spans="1:4" ht="25.5" x14ac:dyDescent="0.2">
      <c r="A158" s="6" t="s">
        <v>312</v>
      </c>
      <c r="B158" s="7" t="s">
        <v>313</v>
      </c>
      <c r="C158" s="8" t="s">
        <v>154</v>
      </c>
      <c r="D158" s="9">
        <v>3.8</v>
      </c>
    </row>
    <row r="159" spans="1:4" x14ac:dyDescent="0.2">
      <c r="A159" s="6" t="s">
        <v>314</v>
      </c>
      <c r="B159" s="7" t="s">
        <v>315</v>
      </c>
      <c r="C159" s="8" t="s">
        <v>1</v>
      </c>
      <c r="D159" s="9">
        <v>0.77</v>
      </c>
    </row>
    <row r="160" spans="1:4" ht="25.5" x14ac:dyDescent="0.2">
      <c r="A160" s="6" t="s">
        <v>316</v>
      </c>
      <c r="B160" s="7" t="s">
        <v>317</v>
      </c>
      <c r="C160" s="8" t="s">
        <v>288</v>
      </c>
      <c r="D160" s="9">
        <v>0.115</v>
      </c>
    </row>
  </sheetData>
  <mergeCells count="8">
    <mergeCell ref="A1:D1"/>
    <mergeCell ref="A62:D62"/>
    <mergeCell ref="A71:D71"/>
    <mergeCell ref="A85:D85"/>
    <mergeCell ref="A96:D96"/>
    <mergeCell ref="A128:D128"/>
    <mergeCell ref="A141:D141"/>
    <mergeCell ref="A145:D145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 объемов работ 6 граф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Коврижных Андрей Александрович</dc:creator>
  <cp:lastModifiedBy>Windows User</cp:lastModifiedBy>
  <cp:lastPrinted>2003-04-03T11:25:41Z</cp:lastPrinted>
  <dcterms:created xsi:type="dcterms:W3CDTF">2002-02-11T05:58:42Z</dcterms:created>
  <dcterms:modified xsi:type="dcterms:W3CDTF">2018-12-26T08:06:42Z</dcterms:modified>
</cp:coreProperties>
</file>