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4000" windowHeight="97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15" i="1" l="1"/>
  <c r="D16" i="1"/>
  <c r="D17" i="1"/>
  <c r="D18" i="1"/>
  <c r="D19" i="1"/>
  <c r="D20" i="1"/>
  <c r="D21" i="1"/>
  <c r="D22" i="1"/>
  <c r="D23" i="1"/>
  <c r="D24" i="1"/>
  <c r="D25" i="1"/>
  <c r="D26" i="1"/>
  <c r="D27" i="1"/>
  <c r="D29" i="1"/>
  <c r="G18" i="1" l="1"/>
  <c r="H18" i="1" s="1"/>
  <c r="G13" i="1"/>
  <c r="H13" i="1" s="1"/>
  <c r="G6" i="1"/>
  <c r="H6" i="1" s="1"/>
  <c r="G48" i="1"/>
  <c r="H48" i="1" s="1"/>
  <c r="F48" i="1"/>
  <c r="G47" i="1"/>
  <c r="H47" i="1" s="1"/>
  <c r="F47" i="1"/>
  <c r="G35" i="1"/>
  <c r="H35" i="1" s="1"/>
  <c r="F35" i="1"/>
  <c r="G31" i="1"/>
  <c r="H31" i="1" s="1"/>
  <c r="F31" i="1"/>
  <c r="G38" i="1"/>
  <c r="H38" i="1" s="1"/>
  <c r="F38" i="1"/>
  <c r="G36" i="1"/>
  <c r="H36" i="1" s="1"/>
  <c r="F36" i="1"/>
  <c r="G39" i="1"/>
  <c r="H39" i="1" s="1"/>
  <c r="F39" i="1"/>
  <c r="G40" i="1"/>
  <c r="H40" i="1" s="1"/>
  <c r="F40" i="1"/>
  <c r="G41" i="1"/>
  <c r="H41" i="1" s="1"/>
  <c r="F41" i="1"/>
  <c r="G34" i="1"/>
  <c r="H34" i="1" s="1"/>
  <c r="F34" i="1"/>
  <c r="F18" i="1" l="1"/>
  <c r="F13" i="1"/>
  <c r="F6" i="1"/>
  <c r="G45" i="1"/>
  <c r="H45" i="1" s="1"/>
  <c r="G44" i="1"/>
  <c r="H44" i="1" s="1"/>
  <c r="G43" i="1"/>
  <c r="H43" i="1" s="1"/>
  <c r="G33" i="1"/>
  <c r="H33" i="1" s="1"/>
  <c r="G32" i="1"/>
  <c r="H32" i="1" s="1"/>
  <c r="G29" i="1"/>
  <c r="H29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7" i="1"/>
  <c r="H17" i="1" s="1"/>
  <c r="G16" i="1"/>
  <c r="H16" i="1" s="1"/>
  <c r="G15" i="1"/>
  <c r="H15" i="1" s="1"/>
  <c r="G12" i="1"/>
  <c r="H12" i="1" s="1"/>
  <c r="G7" i="1"/>
  <c r="H7" i="1" s="1"/>
  <c r="F43" i="1" l="1"/>
  <c r="F45" i="1"/>
  <c r="F44" i="1"/>
  <c r="F33" i="1"/>
  <c r="F32" i="1"/>
  <c r="F29" i="1"/>
  <c r="F23" i="1"/>
  <c r="F25" i="1"/>
  <c r="F15" i="1"/>
  <c r="F26" i="1"/>
  <c r="F27" i="1"/>
  <c r="F20" i="1"/>
  <c r="F17" i="1"/>
  <c r="F21" i="1"/>
  <c r="F19" i="1"/>
  <c r="F22" i="1"/>
  <c r="F24" i="1"/>
  <c r="F16" i="1"/>
  <c r="F12" i="1"/>
  <c r="F7" i="1"/>
</calcChain>
</file>

<file path=xl/sharedStrings.xml><?xml version="1.0" encoding="utf-8"?>
<sst xmlns="http://schemas.openxmlformats.org/spreadsheetml/2006/main" count="73" uniqueCount="60">
  <si>
    <t>Наименование товара</t>
  </si>
  <si>
    <t>Кол-во в уп</t>
  </si>
  <si>
    <t>цена</t>
  </si>
  <si>
    <t>цена за упаковку</t>
  </si>
  <si>
    <t>Кока кола</t>
  </si>
  <si>
    <t>Марс</t>
  </si>
  <si>
    <t>Нестле</t>
  </si>
  <si>
    <t>Пепси</t>
  </si>
  <si>
    <t>Сок палпи 0,5 апельсин</t>
  </si>
  <si>
    <t>Фанта 0,33</t>
  </si>
  <si>
    <t>Баунти 55г.6х32</t>
  </si>
  <si>
    <t>Баунти Трио 82г.6х24</t>
  </si>
  <si>
    <t>М&amp;M Арахис 45г.32x5</t>
  </si>
  <si>
    <t>М&amp;M с шоколадом 45г.32x6</t>
  </si>
  <si>
    <t>Марс 50г.8х36</t>
  </si>
  <si>
    <t>Марс Макс 73г.7х24</t>
  </si>
  <si>
    <t>Милки Вэй 26г. 6х36</t>
  </si>
  <si>
    <t>Сникерс 50,5г. 6х48</t>
  </si>
  <si>
    <t>Сникерс Лесной Орех 81г.5х32</t>
  </si>
  <si>
    <t>Сникерс СУПЕР 95г.4х32</t>
  </si>
  <si>
    <t>Твикс 55г.6х40</t>
  </si>
  <si>
    <t>Твикс Экстра 82г.6х24</t>
  </si>
  <si>
    <t>Адреналин Раш ж/б  0,25*12</t>
  </si>
  <si>
    <t>Адреналин Раш ж/б  0,5*12</t>
  </si>
  <si>
    <t>Ред Булл 0,355*24 ж/б</t>
  </si>
  <si>
    <t>Ред Булл 0,473*12 ж/б</t>
  </si>
  <si>
    <t>Ред Булл 0,25*24 ж/б</t>
  </si>
  <si>
    <t>Ред Булл</t>
  </si>
  <si>
    <t>нал</t>
  </si>
  <si>
    <t>бн</t>
  </si>
  <si>
    <t>Бёрн 0,5*12 ж/б</t>
  </si>
  <si>
    <t>Маунтин Дью 0,5*12</t>
  </si>
  <si>
    <t>Чай липтон 0,5 персик</t>
  </si>
  <si>
    <t>Чай липтон 0,5 малина</t>
  </si>
  <si>
    <t>Чай липтон 0,5 лимон</t>
  </si>
  <si>
    <t>Пепси 0,6*12</t>
  </si>
  <si>
    <t>Чай липтон 0,5 зеленый</t>
  </si>
  <si>
    <t>7up 0,6*12</t>
  </si>
  <si>
    <t>Миринда орандж 0,6*12</t>
  </si>
  <si>
    <t>Сенежская</t>
  </si>
  <si>
    <t>Вода Сенежская 0,5*12 газ ПЭТ</t>
  </si>
  <si>
    <t>Вода Сенежская 0,5*12 без/газ ПЭТ</t>
  </si>
  <si>
    <t>М&amp;M Криспи 32*6*36г(63)</t>
  </si>
  <si>
    <t>Прайс-лист</t>
  </si>
  <si>
    <t>ООО "ПРОМЕТЕЙ"</t>
  </si>
  <si>
    <t>до 150т.р</t>
  </si>
  <si>
    <t>Пепси Черри 0,6*12</t>
  </si>
  <si>
    <t>Спец цена</t>
  </si>
  <si>
    <t>430р</t>
  </si>
  <si>
    <t>285р</t>
  </si>
  <si>
    <t>210р</t>
  </si>
  <si>
    <t>620р</t>
  </si>
  <si>
    <t>Спрайт 0,33</t>
  </si>
  <si>
    <t xml:space="preserve"> </t>
  </si>
  <si>
    <t>до апреля</t>
  </si>
  <si>
    <t>срок апрель</t>
  </si>
  <si>
    <t>Кола 0,33</t>
  </si>
  <si>
    <t>Кола 0,5</t>
  </si>
  <si>
    <t>Спрайт 0,5</t>
  </si>
  <si>
    <t>Фанта 0,5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</si>
</sst>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#,##0.0"/>
  </numFmts>
  <fonts count="8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  <charset val="204"/>
    </font>
    <font>
      <sz val="14"/>
      <name val="Arial"/>
      <family val="2"/>
      <charset val="204"/>
    </font>
    <font>
      <b/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1" fillId="0" borderId="0" xfId="0" applyFont="1" applyAlignment="1">
      <alignment shrinkToFit="1"/>
    </xf>
    <xf numFmtId="0" fontId="3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4" fontId="1" fillId="0" borderId="0" xfId="0" applyNumberFormat="1" applyFont="1" applyAlignment="1">
      <alignment horizontal="center" vertical="center" shrinkToFit="1"/>
    </xf>
    <xf numFmtId="4" fontId="1" fillId="0" borderId="2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left" vertical="center" shrinkToFit="1"/>
    </xf>
    <xf numFmtId="164" fontId="1" fillId="0" borderId="0" xfId="0" applyNumberFormat="1" applyFont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center" vertical="center" shrinkToFit="1"/>
    </xf>
    <xf numFmtId="4" fontId="4" fillId="0" borderId="2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4" fontId="4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shrinkToFit="1"/>
    </xf>
    <xf numFmtId="0" fontId="5" fillId="2" borderId="3" xfId="0" applyFont="1" applyFill="1" applyBorder="1" applyAlignment="1">
      <alignment horizontal="left" vertical="center" shrinkToFit="1"/>
    </xf>
    <xf numFmtId="0" fontId="5" fillId="2" borderId="2" xfId="0" applyFont="1" applyFill="1" applyBorder="1" applyAlignment="1">
      <alignment horizontal="center" vertical="center" shrinkToFit="1"/>
    </xf>
    <xf numFmtId="4" fontId="7" fillId="2" borderId="2" xfId="0" applyNumberFormat="1" applyFont="1" applyFill="1" applyBorder="1" applyAlignment="1">
      <alignment horizontal="center" vertical="center" shrinkToFit="1"/>
    </xf>
    <xf numFmtId="2" fontId="5" fillId="2" borderId="2" xfId="0" applyNumberFormat="1" applyFont="1" applyFill="1" applyBorder="1" applyAlignment="1">
      <alignment horizontal="center" vertical="center" shrinkToFit="1"/>
    </xf>
    <xf numFmtId="4" fontId="4" fillId="0" borderId="0" xfId="0" applyNumberFormat="1" applyFont="1" applyFill="1" applyAlignment="1">
      <alignment horizontal="center" vertical="center" shrinkToFit="1"/>
    </xf>
    <xf numFmtId="0" fontId="4" fillId="0" borderId="0" xfId="0" applyFont="1" applyFill="1" applyAlignment="1">
      <alignment shrinkToFit="1"/>
    </xf>
    <xf numFmtId="0" fontId="5" fillId="0" borderId="3" xfId="0" applyFont="1" applyFill="1" applyBorder="1" applyAlignment="1">
      <alignment horizontal="left" vertical="center" shrinkToFit="1"/>
    </xf>
    <xf numFmtId="4" fontId="7" fillId="0" borderId="2" xfId="0" applyNumberFormat="1" applyFont="1" applyFill="1" applyBorder="1" applyAlignment="1">
      <alignment horizontal="center" vertical="center" shrinkToFit="1"/>
    </xf>
    <xf numFmtId="2" fontId="5" fillId="0" borderId="2" xfId="0" applyNumberFormat="1" applyFont="1" applyFill="1" applyBorder="1" applyAlignment="1">
      <alignment horizontal="center" vertical="center" shrinkToFit="1"/>
    </xf>
    <xf numFmtId="2" fontId="4" fillId="0" borderId="2" xfId="0" applyNumberFormat="1" applyFont="1" applyBorder="1" applyAlignment="1">
      <alignment horizontal="center" vertical="center" shrinkToFit="1"/>
    </xf>
    <xf numFmtId="2" fontId="4" fillId="0" borderId="2" xfId="0" applyNumberFormat="1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4" fontId="1" fillId="0" borderId="0" xfId="0" applyNumberFormat="1" applyFont="1" applyAlignment="1">
      <alignment shrinkToFit="1"/>
    </xf>
    <xf numFmtId="4" fontId="4" fillId="0" borderId="0" xfId="0" applyNumberFormat="1" applyFont="1" applyAlignment="1">
      <alignment shrinkToFit="1"/>
    </xf>
    <xf numFmtId="4" fontId="4" fillId="0" borderId="0" xfId="0" applyNumberFormat="1" applyFont="1" applyFill="1" applyAlignment="1">
      <alignment shrinkToFit="1"/>
    </xf>
    <xf numFmtId="165" fontId="4" fillId="0" borderId="0" xfId="0" applyNumberFormat="1" applyFont="1" applyAlignment="1">
      <alignment shrinkToFit="1"/>
    </xf>
    <xf numFmtId="0" fontId="1" fillId="0" borderId="0" xfId="0" applyFont="1" applyBorder="1" applyAlignment="1">
      <alignment vertical="center" shrinkToFit="1"/>
    </xf>
    <xf numFmtId="2" fontId="1" fillId="0" borderId="0" xfId="0" applyNumberFormat="1" applyFont="1" applyAlignment="1">
      <alignment horizontal="center" vertical="center" shrinkToFit="1"/>
    </xf>
    <xf numFmtId="2" fontId="2" fillId="0" borderId="2" xfId="0" applyNumberFormat="1" applyFont="1" applyFill="1" applyBorder="1" applyAlignment="1">
      <alignment horizontal="center" vertical="center" shrinkToFit="1"/>
    </xf>
    <xf numFmtId="2" fontId="4" fillId="0" borderId="0" xfId="0" applyNumberFormat="1" applyFont="1" applyAlignment="1">
      <alignment shrinkToFit="1"/>
    </xf>
    <xf numFmtId="0" fontId="1" fillId="0" borderId="5" xfId="0" applyFont="1" applyBorder="1" applyAlignment="1">
      <alignment horizontal="center" shrinkToFi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abSelected="1" workbookViewId="0">
      <selection activeCell="L16" sqref="L16"/>
    </sheetView>
  </sheetViews>
  <sheetFormatPr defaultRowHeight="18" x14ac:dyDescent="0.25"/>
  <cols>
    <col min="1" max="1" width="69.140625" style="9" bestFit="1" customWidth="1"/>
    <col min="2" max="2" width="10.7109375" style="6" customWidth="1"/>
    <col min="3" max="4" width="10.7109375" style="35" customWidth="1"/>
    <col min="5" max="5" width="10.7109375" style="7" hidden="1" customWidth="1"/>
    <col min="6" max="6" width="13.85546875" style="5" hidden="1" customWidth="1"/>
    <col min="7" max="7" width="8.28515625" style="7" hidden="1" customWidth="1"/>
    <col min="8" max="8" width="12.28515625" style="11" hidden="1" customWidth="1"/>
    <col min="9" max="9" width="14.5703125" style="7" hidden="1" customWidth="1"/>
    <col min="10" max="10" width="15.140625" style="30" customWidth="1"/>
    <col min="11" max="14" width="9.140625" style="30"/>
    <col min="15" max="16384" width="9.140625" style="4"/>
  </cols>
  <sheetData>
    <row r="1" spans="1:17" x14ac:dyDescent="0.25">
      <c r="A1" s="9" t="s">
        <v>43</v>
      </c>
    </row>
    <row r="3" spans="1:17" ht="18.75" thickBot="1" x14ac:dyDescent="0.3">
      <c r="A3" s="34" t="s">
        <v>44</v>
      </c>
      <c r="B3" s="4"/>
      <c r="C3" s="38"/>
      <c r="D3" s="38"/>
      <c r="E3" s="38" t="s">
        <v>45</v>
      </c>
      <c r="F3" s="38"/>
      <c r="G3" s="10"/>
    </row>
    <row r="4" spans="1:17" ht="30" customHeight="1" thickBot="1" x14ac:dyDescent="0.3">
      <c r="A4" s="1" t="s">
        <v>0</v>
      </c>
      <c r="B4" s="2" t="s">
        <v>1</v>
      </c>
      <c r="C4" s="36" t="s">
        <v>2</v>
      </c>
      <c r="D4" s="36" t="s">
        <v>3</v>
      </c>
      <c r="E4" s="8" t="s">
        <v>2</v>
      </c>
      <c r="F4" s="3" t="s">
        <v>3</v>
      </c>
      <c r="G4" s="8" t="s">
        <v>2</v>
      </c>
      <c r="H4" s="3" t="s">
        <v>3</v>
      </c>
      <c r="I4" s="7" t="s">
        <v>47</v>
      </c>
    </row>
    <row r="5" spans="1:17" s="17" customFormat="1" ht="18" customHeight="1" x14ac:dyDescent="0.2">
      <c r="A5" s="12" t="s">
        <v>4</v>
      </c>
      <c r="B5" s="13"/>
      <c r="C5" s="26"/>
      <c r="D5" s="26"/>
      <c r="E5" s="14" t="s">
        <v>28</v>
      </c>
      <c r="F5" s="15"/>
      <c r="G5" s="14" t="s">
        <v>29</v>
      </c>
      <c r="H5" s="29"/>
      <c r="I5" s="16"/>
      <c r="J5" s="31"/>
      <c r="K5" s="31"/>
      <c r="L5" s="31"/>
      <c r="M5" s="31"/>
      <c r="N5" s="31"/>
    </row>
    <row r="6" spans="1:17" s="17" customFormat="1" ht="18" customHeight="1" x14ac:dyDescent="0.2">
      <c r="A6" s="18" t="s">
        <v>30</v>
      </c>
      <c r="B6" s="19">
        <v>12</v>
      </c>
      <c r="C6" s="21">
        <v>42.798952000000007</v>
      </c>
      <c r="D6" s="21">
        <v>513.58742400000006</v>
      </c>
      <c r="E6" s="20">
        <v>45.530799999999999</v>
      </c>
      <c r="F6" s="21">
        <f t="shared" ref="F6:F13" si="0">B6*E6</f>
        <v>546.36959999999999</v>
      </c>
      <c r="G6" s="14">
        <f t="shared" ref="G6:G13" si="1">E6/88*100</f>
        <v>51.739545454545457</v>
      </c>
      <c r="H6" s="27">
        <f t="shared" ref="H6:H13" si="2">B6*G6</f>
        <v>620.87454545454545</v>
      </c>
      <c r="I6" s="16"/>
      <c r="J6" s="31"/>
      <c r="K6" s="31"/>
      <c r="L6" s="31"/>
      <c r="M6" s="31"/>
      <c r="N6" s="31"/>
    </row>
    <row r="7" spans="1:17" s="17" customFormat="1" ht="18" customHeight="1" x14ac:dyDescent="0.2">
      <c r="A7" s="18" t="s">
        <v>8</v>
      </c>
      <c r="B7" s="19">
        <v>12</v>
      </c>
      <c r="C7" s="21">
        <v>26.5</v>
      </c>
      <c r="D7" s="21">
        <v>318</v>
      </c>
      <c r="E7" s="20">
        <v>28.401199999999999</v>
      </c>
      <c r="F7" s="21">
        <f t="shared" si="0"/>
        <v>340.81439999999998</v>
      </c>
      <c r="G7" s="14">
        <f t="shared" si="1"/>
        <v>32.274090909090908</v>
      </c>
      <c r="H7" s="27">
        <f t="shared" si="2"/>
        <v>387.28909090909087</v>
      </c>
      <c r="I7" s="16" t="s">
        <v>49</v>
      </c>
      <c r="J7" s="31"/>
      <c r="K7" s="31"/>
      <c r="L7" s="31"/>
      <c r="M7" s="31"/>
      <c r="N7" s="31"/>
    </row>
    <row r="8" spans="1:17" s="17" customFormat="1" ht="18" customHeight="1" x14ac:dyDescent="0.2">
      <c r="A8" s="18" t="s">
        <v>57</v>
      </c>
      <c r="B8" s="19">
        <v>24</v>
      </c>
      <c r="C8" s="21">
        <v>25.416666666666668</v>
      </c>
      <c r="D8" s="21">
        <v>610</v>
      </c>
      <c r="E8" s="20"/>
      <c r="F8" s="21"/>
      <c r="G8" s="14"/>
      <c r="H8" s="27"/>
      <c r="I8" s="16"/>
      <c r="J8" s="31"/>
      <c r="K8" s="31"/>
      <c r="L8" s="31"/>
      <c r="M8" s="31"/>
      <c r="N8" s="31"/>
    </row>
    <row r="9" spans="1:17" s="17" customFormat="1" ht="18" customHeight="1" x14ac:dyDescent="0.2">
      <c r="A9" s="18" t="s">
        <v>58</v>
      </c>
      <c r="B9" s="19">
        <v>24</v>
      </c>
      <c r="C9" s="21">
        <v>25.416666666666668</v>
      </c>
      <c r="D9" s="21">
        <v>610</v>
      </c>
      <c r="E9" s="20"/>
      <c r="F9" s="21"/>
      <c r="G9" s="14"/>
      <c r="H9" s="27"/>
      <c r="I9" s="16"/>
      <c r="J9" s="31"/>
      <c r="K9" s="31"/>
      <c r="L9" s="31"/>
      <c r="M9" s="31"/>
      <c r="N9" s="31"/>
    </row>
    <row r="10" spans="1:17" s="17" customFormat="1" ht="18" customHeight="1" x14ac:dyDescent="0.2">
      <c r="A10" s="18" t="s">
        <v>59</v>
      </c>
      <c r="B10" s="19">
        <v>24</v>
      </c>
      <c r="C10" s="21">
        <v>25.416666666666668</v>
      </c>
      <c r="D10" s="21">
        <v>610</v>
      </c>
      <c r="E10" s="20"/>
      <c r="F10" s="21"/>
      <c r="G10" s="14"/>
      <c r="H10" s="27"/>
      <c r="I10" s="16"/>
      <c r="J10" s="31"/>
      <c r="K10" s="31"/>
      <c r="L10" s="31"/>
      <c r="M10" s="31"/>
      <c r="N10" s="31"/>
    </row>
    <row r="11" spans="1:17" s="17" customFormat="1" ht="18" customHeight="1" x14ac:dyDescent="0.2">
      <c r="A11" s="18" t="s">
        <v>56</v>
      </c>
      <c r="B11" s="19">
        <v>24</v>
      </c>
      <c r="C11" s="21">
        <v>18.75</v>
      </c>
      <c r="D11" s="21">
        <v>450</v>
      </c>
      <c r="E11" s="20"/>
      <c r="F11" s="21"/>
      <c r="G11" s="14"/>
      <c r="H11" s="27"/>
      <c r="I11" s="16"/>
      <c r="J11" s="31"/>
      <c r="K11" s="31"/>
      <c r="L11" s="31"/>
      <c r="M11" s="31"/>
      <c r="N11" s="31"/>
    </row>
    <row r="12" spans="1:17" s="17" customFormat="1" ht="18" customHeight="1" x14ac:dyDescent="0.2">
      <c r="A12" s="18" t="s">
        <v>52</v>
      </c>
      <c r="B12" s="19">
        <v>24</v>
      </c>
      <c r="C12" s="21">
        <v>16.666666666666668</v>
      </c>
      <c r="D12" s="21">
        <v>400</v>
      </c>
      <c r="E12" s="20">
        <v>19.38</v>
      </c>
      <c r="F12" s="21">
        <f t="shared" si="0"/>
        <v>465.12</v>
      </c>
      <c r="G12" s="14">
        <f t="shared" si="1"/>
        <v>22.022727272727273</v>
      </c>
      <c r="H12" s="27">
        <f t="shared" si="2"/>
        <v>528.5454545454545</v>
      </c>
      <c r="I12" s="16" t="s">
        <v>48</v>
      </c>
      <c r="J12" s="31" t="s">
        <v>55</v>
      </c>
      <c r="K12" s="31"/>
      <c r="L12" s="31"/>
      <c r="M12" s="31"/>
      <c r="N12" s="31"/>
    </row>
    <row r="13" spans="1:17" s="17" customFormat="1" ht="18" customHeight="1" x14ac:dyDescent="0.2">
      <c r="A13" s="18" t="s">
        <v>9</v>
      </c>
      <c r="B13" s="19">
        <v>24</v>
      </c>
      <c r="C13" s="21">
        <v>18.217199999999998</v>
      </c>
      <c r="D13" s="21">
        <v>450</v>
      </c>
      <c r="E13" s="20">
        <v>19.38</v>
      </c>
      <c r="F13" s="21">
        <f t="shared" si="0"/>
        <v>465.12</v>
      </c>
      <c r="G13" s="14">
        <f t="shared" si="1"/>
        <v>22.022727272727273</v>
      </c>
      <c r="H13" s="27">
        <f t="shared" si="2"/>
        <v>528.5454545454545</v>
      </c>
      <c r="I13" s="16" t="s">
        <v>48</v>
      </c>
      <c r="J13" s="31"/>
      <c r="K13" s="31"/>
      <c r="L13" s="31"/>
      <c r="M13" s="31"/>
      <c r="N13" s="31"/>
    </row>
    <row r="14" spans="1:17" s="17" customFormat="1" ht="18" customHeight="1" x14ac:dyDescent="0.2">
      <c r="A14" s="24" t="s">
        <v>5</v>
      </c>
      <c r="B14" s="13"/>
      <c r="C14" s="26"/>
      <c r="D14" s="26"/>
      <c r="E14" s="25"/>
      <c r="F14" s="26"/>
      <c r="G14" s="14"/>
      <c r="H14" s="27"/>
      <c r="I14" s="16"/>
      <c r="J14" s="33"/>
      <c r="K14" s="33"/>
      <c r="L14" s="33"/>
      <c r="M14" s="33"/>
      <c r="N14" s="33"/>
    </row>
    <row r="15" spans="1:17" s="17" customFormat="1" ht="18" customHeight="1" x14ac:dyDescent="0.2">
      <c r="A15" s="18" t="s">
        <v>10</v>
      </c>
      <c r="B15" s="19">
        <v>192</v>
      </c>
      <c r="C15" s="21">
        <v>19.87</v>
      </c>
      <c r="D15" s="21">
        <f>C15*B15</f>
        <v>3815.04</v>
      </c>
      <c r="E15" s="20">
        <v>20.4876</v>
      </c>
      <c r="F15" s="21">
        <f t="shared" ref="F15:F27" si="3">B15*E15</f>
        <v>3933.6192000000001</v>
      </c>
      <c r="G15" s="14">
        <f t="shared" ref="G15:G27" si="4">E15/88*100</f>
        <v>23.281363636363636</v>
      </c>
      <c r="H15" s="27">
        <f t="shared" ref="H15:H27" si="5">B15*G15</f>
        <v>4470.0218181818182</v>
      </c>
      <c r="I15" s="16"/>
      <c r="J15" s="31"/>
      <c r="K15" s="31"/>
      <c r="L15" s="31"/>
      <c r="M15" s="31"/>
      <c r="N15" s="31"/>
      <c r="Q15" s="37"/>
    </row>
    <row r="16" spans="1:17" s="17" customFormat="1" ht="18" customHeight="1" x14ac:dyDescent="0.2">
      <c r="A16" s="18" t="s">
        <v>11</v>
      </c>
      <c r="B16" s="19">
        <v>144</v>
      </c>
      <c r="C16" s="21">
        <v>30.409344000000001</v>
      </c>
      <c r="D16" s="21">
        <f t="shared" ref="D16:D27" si="6">C16*B16</f>
        <v>4378.9455360000002</v>
      </c>
      <c r="E16" s="20">
        <v>31.676400000000001</v>
      </c>
      <c r="F16" s="21">
        <f t="shared" si="3"/>
        <v>4561.4016000000001</v>
      </c>
      <c r="G16" s="14">
        <f t="shared" si="4"/>
        <v>35.995909090909088</v>
      </c>
      <c r="H16" s="27">
        <f t="shared" si="5"/>
        <v>5183.4109090909087</v>
      </c>
      <c r="I16" s="16"/>
      <c r="J16" s="31"/>
      <c r="K16" s="31"/>
      <c r="L16" s="31"/>
      <c r="M16" s="31"/>
      <c r="N16" s="31"/>
      <c r="Q16" s="37"/>
    </row>
    <row r="17" spans="1:17" s="17" customFormat="1" ht="18" customHeight="1" x14ac:dyDescent="0.2">
      <c r="A17" s="18" t="s">
        <v>12</v>
      </c>
      <c r="B17" s="19">
        <v>160</v>
      </c>
      <c r="C17" s="21">
        <v>20.85</v>
      </c>
      <c r="D17" s="21">
        <f t="shared" si="6"/>
        <v>3336</v>
      </c>
      <c r="E17" s="20">
        <v>21.545999999999999</v>
      </c>
      <c r="F17" s="21">
        <f t="shared" si="3"/>
        <v>3447.3599999999997</v>
      </c>
      <c r="G17" s="14">
        <f t="shared" si="4"/>
        <v>24.484090909090909</v>
      </c>
      <c r="H17" s="27">
        <f t="shared" si="5"/>
        <v>3917.4545454545455</v>
      </c>
      <c r="I17" s="16"/>
      <c r="J17" s="31"/>
      <c r="K17" s="31"/>
      <c r="L17" s="31"/>
      <c r="M17" s="31"/>
      <c r="N17" s="31"/>
      <c r="Q17" s="37"/>
    </row>
    <row r="18" spans="1:17" s="17" customFormat="1" ht="18" customHeight="1" x14ac:dyDescent="0.2">
      <c r="A18" s="18" t="s">
        <v>42</v>
      </c>
      <c r="B18" s="19">
        <v>192</v>
      </c>
      <c r="C18" s="21">
        <v>20.85</v>
      </c>
      <c r="D18" s="21">
        <f t="shared" si="6"/>
        <v>4003.2000000000003</v>
      </c>
      <c r="E18" s="20">
        <v>21.545999999999999</v>
      </c>
      <c r="F18" s="21">
        <f t="shared" si="3"/>
        <v>4136.8320000000003</v>
      </c>
      <c r="G18" s="14">
        <f t="shared" si="4"/>
        <v>24.484090909090909</v>
      </c>
      <c r="H18" s="27">
        <f t="shared" si="5"/>
        <v>4700.9454545454546</v>
      </c>
      <c r="I18" s="16"/>
      <c r="J18" s="31"/>
      <c r="K18" s="31"/>
      <c r="L18" s="31"/>
      <c r="M18" s="31"/>
      <c r="N18" s="31"/>
      <c r="Q18" s="37"/>
    </row>
    <row r="19" spans="1:17" s="17" customFormat="1" ht="18" customHeight="1" x14ac:dyDescent="0.2">
      <c r="A19" s="18" t="s">
        <v>13</v>
      </c>
      <c r="B19" s="19">
        <v>192</v>
      </c>
      <c r="C19" s="21">
        <v>20.85</v>
      </c>
      <c r="D19" s="21">
        <f t="shared" si="6"/>
        <v>4003.2000000000003</v>
      </c>
      <c r="E19" s="20">
        <v>21.545999999999999</v>
      </c>
      <c r="F19" s="21">
        <f t="shared" si="3"/>
        <v>4136.8320000000003</v>
      </c>
      <c r="G19" s="14">
        <f t="shared" si="4"/>
        <v>24.484090909090909</v>
      </c>
      <c r="H19" s="27">
        <f t="shared" si="5"/>
        <v>4700.9454545454546</v>
      </c>
      <c r="I19" s="16"/>
      <c r="J19" s="31"/>
      <c r="K19" s="31"/>
      <c r="L19" s="31"/>
      <c r="M19" s="31"/>
      <c r="N19" s="31"/>
      <c r="Q19" s="37"/>
    </row>
    <row r="20" spans="1:17" s="17" customFormat="1" ht="18" customHeight="1" x14ac:dyDescent="0.2">
      <c r="A20" s="18" t="s">
        <v>14</v>
      </c>
      <c r="B20" s="19">
        <v>288</v>
      </c>
      <c r="C20" s="21">
        <v>19.87</v>
      </c>
      <c r="D20" s="21">
        <f t="shared" si="6"/>
        <v>5722.56</v>
      </c>
      <c r="E20" s="20">
        <v>20.4876</v>
      </c>
      <c r="F20" s="21">
        <f t="shared" si="3"/>
        <v>5900.4287999999997</v>
      </c>
      <c r="G20" s="14">
        <f t="shared" si="4"/>
        <v>23.281363636363636</v>
      </c>
      <c r="H20" s="27">
        <f t="shared" si="5"/>
        <v>6705.0327272727272</v>
      </c>
      <c r="I20" s="16"/>
      <c r="J20" s="31"/>
      <c r="K20" s="31"/>
      <c r="L20" s="31"/>
      <c r="M20" s="31"/>
      <c r="N20" s="31"/>
      <c r="Q20" s="37"/>
    </row>
    <row r="21" spans="1:17" s="23" customFormat="1" ht="18" customHeight="1" x14ac:dyDescent="0.2">
      <c r="A21" s="18" t="s">
        <v>15</v>
      </c>
      <c r="B21" s="19">
        <v>168</v>
      </c>
      <c r="C21" s="21">
        <v>30.409344000000001</v>
      </c>
      <c r="D21" s="21">
        <f t="shared" si="6"/>
        <v>5108.7697920000001</v>
      </c>
      <c r="E21" s="20">
        <v>31.676400000000001</v>
      </c>
      <c r="F21" s="21">
        <f t="shared" si="3"/>
        <v>5321.6352000000006</v>
      </c>
      <c r="G21" s="14">
        <f t="shared" si="4"/>
        <v>35.995909090909088</v>
      </c>
      <c r="H21" s="27">
        <f t="shared" si="5"/>
        <v>6047.312727272727</v>
      </c>
      <c r="I21" s="22"/>
      <c r="J21" s="31"/>
      <c r="K21" s="32"/>
      <c r="L21" s="31"/>
      <c r="M21" s="32"/>
      <c r="N21" s="31"/>
      <c r="Q21" s="37"/>
    </row>
    <row r="22" spans="1:17" s="17" customFormat="1" ht="18" customHeight="1" x14ac:dyDescent="0.2">
      <c r="A22" s="18" t="s">
        <v>16</v>
      </c>
      <c r="B22" s="19">
        <v>216</v>
      </c>
      <c r="C22" s="21">
        <v>11.65</v>
      </c>
      <c r="D22" s="21">
        <f t="shared" si="6"/>
        <v>2516.4</v>
      </c>
      <c r="E22" s="20">
        <v>11.7348</v>
      </c>
      <c r="F22" s="21">
        <f t="shared" si="3"/>
        <v>2534.7168000000001</v>
      </c>
      <c r="G22" s="14">
        <f t="shared" si="4"/>
        <v>13.334999999999999</v>
      </c>
      <c r="H22" s="27">
        <f t="shared" si="5"/>
        <v>2880.3599999999997</v>
      </c>
      <c r="I22" s="16"/>
      <c r="J22" s="31"/>
      <c r="K22" s="31"/>
      <c r="L22" s="31"/>
      <c r="M22" s="31"/>
      <c r="N22" s="31"/>
    </row>
    <row r="23" spans="1:17" s="17" customFormat="1" ht="18" customHeight="1" x14ac:dyDescent="0.2">
      <c r="A23" s="18" t="s">
        <v>17</v>
      </c>
      <c r="B23" s="19">
        <v>288</v>
      </c>
      <c r="C23" s="21">
        <v>18.149999999999999</v>
      </c>
      <c r="D23" s="21">
        <f t="shared" si="6"/>
        <v>5227.2</v>
      </c>
      <c r="E23" s="20">
        <v>18.353999999999999</v>
      </c>
      <c r="F23" s="21">
        <f t="shared" si="3"/>
        <v>5285.9519999999993</v>
      </c>
      <c r="G23" s="14">
        <f t="shared" si="4"/>
        <v>20.856818181818181</v>
      </c>
      <c r="H23" s="27">
        <f t="shared" si="5"/>
        <v>6006.7636363636357</v>
      </c>
      <c r="I23" s="16"/>
      <c r="J23" s="31"/>
      <c r="K23" s="31"/>
      <c r="L23" s="31"/>
      <c r="M23" s="31"/>
      <c r="N23" s="31"/>
    </row>
    <row r="24" spans="1:17" s="23" customFormat="1" ht="18" customHeight="1" x14ac:dyDescent="0.2">
      <c r="A24" s="18" t="s">
        <v>18</v>
      </c>
      <c r="B24" s="19">
        <v>160</v>
      </c>
      <c r="C24" s="21">
        <v>31.85</v>
      </c>
      <c r="D24" s="21">
        <f t="shared" si="6"/>
        <v>5096</v>
      </c>
      <c r="E24" s="20">
        <v>34.019999999999996</v>
      </c>
      <c r="F24" s="21">
        <f t="shared" si="3"/>
        <v>5443.1999999999989</v>
      </c>
      <c r="G24" s="14">
        <f t="shared" si="4"/>
        <v>38.659090909090907</v>
      </c>
      <c r="H24" s="27">
        <f t="shared" si="5"/>
        <v>6185.454545454545</v>
      </c>
      <c r="I24" s="22"/>
      <c r="J24" s="31"/>
      <c r="K24" s="32"/>
      <c r="L24" s="31"/>
      <c r="M24" s="32"/>
      <c r="N24" s="31"/>
    </row>
    <row r="25" spans="1:17" s="23" customFormat="1" ht="18" customHeight="1" x14ac:dyDescent="0.2">
      <c r="A25" s="18" t="s">
        <v>19</v>
      </c>
      <c r="B25" s="19">
        <v>128</v>
      </c>
      <c r="C25" s="21">
        <v>31.85</v>
      </c>
      <c r="D25" s="21">
        <f t="shared" si="6"/>
        <v>4076.8</v>
      </c>
      <c r="E25" s="20">
        <v>34.019999999999996</v>
      </c>
      <c r="F25" s="21">
        <f t="shared" si="3"/>
        <v>4354.5599999999995</v>
      </c>
      <c r="G25" s="14">
        <f t="shared" si="4"/>
        <v>38.659090909090907</v>
      </c>
      <c r="H25" s="27">
        <f t="shared" si="5"/>
        <v>4948.363636363636</v>
      </c>
      <c r="I25" s="22"/>
      <c r="J25" s="31"/>
      <c r="K25" s="32"/>
      <c r="L25" s="31"/>
      <c r="M25" s="32"/>
      <c r="N25" s="31"/>
    </row>
    <row r="26" spans="1:17" s="23" customFormat="1" ht="18" customHeight="1" x14ac:dyDescent="0.2">
      <c r="A26" s="18" t="s">
        <v>20</v>
      </c>
      <c r="B26" s="19">
        <v>240</v>
      </c>
      <c r="C26" s="21">
        <v>19.87</v>
      </c>
      <c r="D26" s="21">
        <f t="shared" si="6"/>
        <v>4768.8</v>
      </c>
      <c r="E26" s="20">
        <v>20.4876</v>
      </c>
      <c r="F26" s="21">
        <f t="shared" si="3"/>
        <v>4917.0240000000003</v>
      </c>
      <c r="G26" s="14">
        <f t="shared" si="4"/>
        <v>23.281363636363636</v>
      </c>
      <c r="H26" s="27">
        <f t="shared" si="5"/>
        <v>5587.5272727272732</v>
      </c>
      <c r="I26" s="22"/>
      <c r="J26" s="31"/>
      <c r="K26" s="32"/>
      <c r="L26" s="31"/>
      <c r="M26" s="32"/>
      <c r="N26" s="31"/>
    </row>
    <row r="27" spans="1:17" s="23" customFormat="1" ht="18" customHeight="1" x14ac:dyDescent="0.2">
      <c r="A27" s="18" t="s">
        <v>21</v>
      </c>
      <c r="B27" s="19">
        <v>144</v>
      </c>
      <c r="C27" s="21">
        <v>30.409344000000001</v>
      </c>
      <c r="D27" s="21">
        <f t="shared" si="6"/>
        <v>4378.9455360000002</v>
      </c>
      <c r="E27" s="20">
        <v>31.676400000000001</v>
      </c>
      <c r="F27" s="21">
        <f t="shared" si="3"/>
        <v>4561.4016000000001</v>
      </c>
      <c r="G27" s="14">
        <f t="shared" si="4"/>
        <v>35.995909090909088</v>
      </c>
      <c r="H27" s="27">
        <f t="shared" si="5"/>
        <v>5183.4109090909087</v>
      </c>
      <c r="I27" s="22"/>
      <c r="J27" s="31"/>
      <c r="K27" s="32"/>
      <c r="L27" s="31"/>
      <c r="M27" s="32"/>
      <c r="N27" s="31"/>
    </row>
    <row r="28" spans="1:17" s="23" customFormat="1" ht="18" customHeight="1" x14ac:dyDescent="0.2">
      <c r="A28" s="24" t="s">
        <v>6</v>
      </c>
      <c r="B28" s="13"/>
      <c r="C28" s="26"/>
      <c r="D28" s="26"/>
      <c r="E28" s="25"/>
      <c r="F28" s="26"/>
      <c r="G28" s="14"/>
      <c r="H28" s="27"/>
      <c r="I28" s="22"/>
      <c r="J28" s="32"/>
      <c r="K28" s="32"/>
      <c r="L28" s="32"/>
      <c r="M28" s="32"/>
      <c r="N28" s="32"/>
    </row>
    <row r="29" spans="1:17" s="23" customFormat="1" ht="18" customHeight="1" x14ac:dyDescent="0.2">
      <c r="A29" s="18" t="s">
        <v>53</v>
      </c>
      <c r="B29" s="19">
        <v>35</v>
      </c>
      <c r="C29" s="21">
        <v>22</v>
      </c>
      <c r="D29" s="21">
        <f>C29*B29</f>
        <v>770</v>
      </c>
      <c r="E29" s="20">
        <v>18.5</v>
      </c>
      <c r="F29" s="21">
        <f>B29*E29</f>
        <v>647.5</v>
      </c>
      <c r="G29" s="14">
        <f t="shared" ref="G29" si="7">E29/88*100</f>
        <v>21.022727272727273</v>
      </c>
      <c r="H29" s="27">
        <f>B29*G29</f>
        <v>735.79545454545462</v>
      </c>
      <c r="I29" s="22"/>
      <c r="J29" s="32"/>
      <c r="K29" s="32"/>
      <c r="L29" s="32"/>
      <c r="M29" s="32"/>
      <c r="N29" s="32"/>
    </row>
    <row r="30" spans="1:17" s="23" customFormat="1" ht="18" customHeight="1" x14ac:dyDescent="0.2">
      <c r="A30" s="24" t="s">
        <v>7</v>
      </c>
      <c r="B30" s="13"/>
      <c r="C30" s="26"/>
      <c r="D30" s="26"/>
      <c r="E30" s="25"/>
      <c r="F30" s="26"/>
      <c r="G30" s="14"/>
      <c r="H30" s="27"/>
      <c r="I30" s="22"/>
      <c r="J30" s="32"/>
      <c r="K30" s="32"/>
      <c r="L30" s="32"/>
      <c r="M30" s="32"/>
      <c r="N30" s="32"/>
    </row>
    <row r="31" spans="1:17" s="23" customFormat="1" ht="18" customHeight="1" x14ac:dyDescent="0.2">
      <c r="A31" s="18" t="s">
        <v>37</v>
      </c>
      <c r="B31" s="19">
        <v>12</v>
      </c>
      <c r="C31" s="21">
        <v>16.666666666666668</v>
      </c>
      <c r="D31" s="21">
        <v>200</v>
      </c>
      <c r="E31" s="20">
        <v>24.094166659999999</v>
      </c>
      <c r="F31" s="21">
        <f t="shared" ref="F31:F36" si="8">B31*E31</f>
        <v>289.12999991999999</v>
      </c>
      <c r="G31" s="14">
        <f t="shared" ref="G31:G41" si="9">E31/88*100</f>
        <v>27.379734840909091</v>
      </c>
      <c r="H31" s="27">
        <f t="shared" ref="H31:H36" si="10">B31*G31</f>
        <v>328.55681809090908</v>
      </c>
      <c r="I31" s="22" t="s">
        <v>50</v>
      </c>
      <c r="J31" s="32" t="s">
        <v>54</v>
      </c>
      <c r="K31" s="32"/>
      <c r="L31" s="32"/>
      <c r="M31" s="32"/>
      <c r="N31" s="32"/>
    </row>
    <row r="32" spans="1:17" s="23" customFormat="1" ht="18" customHeight="1" x14ac:dyDescent="0.2">
      <c r="A32" s="18" t="s">
        <v>22</v>
      </c>
      <c r="B32" s="19">
        <v>12</v>
      </c>
      <c r="C32" s="21">
        <v>40.833333333333336</v>
      </c>
      <c r="D32" s="21">
        <v>490</v>
      </c>
      <c r="E32" s="20">
        <v>40.417000000000002</v>
      </c>
      <c r="F32" s="21">
        <f t="shared" si="8"/>
        <v>485.00400000000002</v>
      </c>
      <c r="G32" s="14">
        <f t="shared" si="9"/>
        <v>45.928409090909092</v>
      </c>
      <c r="H32" s="27">
        <f t="shared" si="10"/>
        <v>551.14090909090908</v>
      </c>
      <c r="I32" s="22"/>
      <c r="J32" s="32"/>
      <c r="K32" s="32"/>
      <c r="L32" s="32"/>
      <c r="M32" s="32"/>
      <c r="N32" s="32"/>
    </row>
    <row r="33" spans="1:14" s="23" customFormat="1" ht="18" customHeight="1" x14ac:dyDescent="0.2">
      <c r="A33" s="18" t="s">
        <v>23</v>
      </c>
      <c r="B33" s="19">
        <v>12</v>
      </c>
      <c r="C33" s="21">
        <v>55.416666666666664</v>
      </c>
      <c r="D33" s="21">
        <v>665</v>
      </c>
      <c r="E33" s="20">
        <v>54.17</v>
      </c>
      <c r="F33" s="21">
        <f t="shared" si="8"/>
        <v>650.04</v>
      </c>
      <c r="G33" s="14">
        <f t="shared" si="9"/>
        <v>61.556818181818187</v>
      </c>
      <c r="H33" s="27">
        <f t="shared" si="10"/>
        <v>738.68181818181824</v>
      </c>
      <c r="I33" s="22" t="s">
        <v>51</v>
      </c>
      <c r="J33" s="32"/>
      <c r="K33" s="32"/>
      <c r="L33" s="32"/>
      <c r="M33" s="32"/>
      <c r="N33" s="32"/>
    </row>
    <row r="34" spans="1:14" s="23" customFormat="1" ht="18" customHeight="1" x14ac:dyDescent="0.2">
      <c r="A34" s="18" t="s">
        <v>31</v>
      </c>
      <c r="B34" s="19">
        <v>12</v>
      </c>
      <c r="C34" s="21">
        <v>16.666666666666668</v>
      </c>
      <c r="D34" s="21">
        <v>200</v>
      </c>
      <c r="E34" s="20">
        <v>24.094166659999999</v>
      </c>
      <c r="F34" s="21">
        <f t="shared" si="8"/>
        <v>289.12999991999999</v>
      </c>
      <c r="G34" s="14">
        <f t="shared" si="9"/>
        <v>27.379734840909091</v>
      </c>
      <c r="H34" s="27">
        <f t="shared" si="10"/>
        <v>328.55681809090908</v>
      </c>
      <c r="I34" s="22" t="s">
        <v>50</v>
      </c>
      <c r="J34" s="32" t="s">
        <v>54</v>
      </c>
      <c r="K34" s="32"/>
      <c r="L34" s="32"/>
      <c r="M34" s="32"/>
      <c r="N34" s="32"/>
    </row>
    <row r="35" spans="1:14" s="23" customFormat="1" ht="18" customHeight="1" x14ac:dyDescent="0.2">
      <c r="A35" s="18" t="s">
        <v>38</v>
      </c>
      <c r="B35" s="19">
        <v>12</v>
      </c>
      <c r="C35" s="21">
        <v>16.666666666666668</v>
      </c>
      <c r="D35" s="21">
        <v>200</v>
      </c>
      <c r="E35" s="20">
        <v>24.094166659999999</v>
      </c>
      <c r="F35" s="21">
        <f t="shared" si="8"/>
        <v>289.12999991999999</v>
      </c>
      <c r="G35" s="14">
        <f t="shared" si="9"/>
        <v>27.379734840909091</v>
      </c>
      <c r="H35" s="27">
        <f t="shared" si="10"/>
        <v>328.55681809090908</v>
      </c>
      <c r="I35" s="22" t="s">
        <v>50</v>
      </c>
      <c r="J35" s="32" t="s">
        <v>54</v>
      </c>
      <c r="K35" s="32"/>
      <c r="L35" s="32"/>
      <c r="M35" s="32"/>
      <c r="N35" s="32"/>
    </row>
    <row r="36" spans="1:14" s="23" customFormat="1" ht="18" customHeight="1" x14ac:dyDescent="0.2">
      <c r="A36" s="18" t="s">
        <v>35</v>
      </c>
      <c r="B36" s="19">
        <v>12</v>
      </c>
      <c r="C36" s="21">
        <v>16.666666666666668</v>
      </c>
      <c r="D36" s="21">
        <v>200</v>
      </c>
      <c r="E36" s="20">
        <v>24.094166659999999</v>
      </c>
      <c r="F36" s="21">
        <f t="shared" si="8"/>
        <v>289.12999991999999</v>
      </c>
      <c r="G36" s="14">
        <f t="shared" si="9"/>
        <v>27.379734840909091</v>
      </c>
      <c r="H36" s="27">
        <f t="shared" si="10"/>
        <v>328.55681809090908</v>
      </c>
      <c r="I36" s="22" t="s">
        <v>50</v>
      </c>
      <c r="J36" s="32" t="s">
        <v>54</v>
      </c>
      <c r="K36" s="32"/>
      <c r="L36" s="32"/>
      <c r="M36" s="32"/>
      <c r="N36" s="32"/>
    </row>
    <row r="37" spans="1:14" s="23" customFormat="1" ht="18" customHeight="1" x14ac:dyDescent="0.2">
      <c r="A37" s="18" t="s">
        <v>46</v>
      </c>
      <c r="B37" s="19">
        <v>12</v>
      </c>
      <c r="C37" s="21">
        <v>16.666666666666668</v>
      </c>
      <c r="D37" s="21">
        <v>200</v>
      </c>
      <c r="E37" s="20">
        <v>24.094166659999999</v>
      </c>
      <c r="F37" s="21">
        <v>289.12999991999999</v>
      </c>
      <c r="G37" s="14">
        <v>27.379734840909091</v>
      </c>
      <c r="H37" s="27">
        <v>328.55681809090908</v>
      </c>
      <c r="I37" s="22" t="s">
        <v>50</v>
      </c>
      <c r="J37" s="32" t="s">
        <v>54</v>
      </c>
      <c r="K37" s="32"/>
      <c r="L37" s="32"/>
      <c r="M37" s="32"/>
      <c r="N37" s="32"/>
    </row>
    <row r="38" spans="1:14" s="23" customFormat="1" ht="18" customHeight="1" x14ac:dyDescent="0.2">
      <c r="A38" s="18" t="s">
        <v>36</v>
      </c>
      <c r="B38" s="19">
        <v>12</v>
      </c>
      <c r="C38" s="21">
        <v>26.666666666666668</v>
      </c>
      <c r="D38" s="21">
        <v>320</v>
      </c>
      <c r="E38" s="20">
        <v>27.899166666666599</v>
      </c>
      <c r="F38" s="21">
        <f>B38*E38</f>
        <v>334.78999999999917</v>
      </c>
      <c r="G38" s="14">
        <f t="shared" si="9"/>
        <v>31.703598484848406</v>
      </c>
      <c r="H38" s="27">
        <f>B38*G38</f>
        <v>380.44318181818085</v>
      </c>
      <c r="I38" s="22"/>
      <c r="J38" s="32"/>
      <c r="K38" s="32"/>
      <c r="L38" s="32"/>
      <c r="M38" s="32"/>
      <c r="N38" s="32"/>
    </row>
    <row r="39" spans="1:14" s="23" customFormat="1" ht="18" customHeight="1" x14ac:dyDescent="0.2">
      <c r="A39" s="18" t="s">
        <v>34</v>
      </c>
      <c r="B39" s="19">
        <v>12</v>
      </c>
      <c r="C39" s="21">
        <v>26.666666666666668</v>
      </c>
      <c r="D39" s="21">
        <v>320</v>
      </c>
      <c r="E39" s="20">
        <v>27.899166666666599</v>
      </c>
      <c r="F39" s="21">
        <f>B39*E39</f>
        <v>334.78999999999917</v>
      </c>
      <c r="G39" s="14">
        <f t="shared" si="9"/>
        <v>31.703598484848406</v>
      </c>
      <c r="H39" s="27">
        <f>B39*G39</f>
        <v>380.44318181818085</v>
      </c>
      <c r="I39" s="22"/>
      <c r="J39" s="32"/>
      <c r="K39" s="32"/>
      <c r="L39" s="32"/>
      <c r="M39" s="32"/>
      <c r="N39" s="32"/>
    </row>
    <row r="40" spans="1:14" s="23" customFormat="1" ht="18" customHeight="1" x14ac:dyDescent="0.2">
      <c r="A40" s="18" t="s">
        <v>33</v>
      </c>
      <c r="B40" s="19">
        <v>12</v>
      </c>
      <c r="C40" s="21">
        <v>26.666666666666668</v>
      </c>
      <c r="D40" s="21">
        <v>320</v>
      </c>
      <c r="E40" s="20">
        <v>27.899166666666599</v>
      </c>
      <c r="F40" s="21">
        <f>B40*E40</f>
        <v>334.78999999999917</v>
      </c>
      <c r="G40" s="14">
        <f t="shared" si="9"/>
        <v>31.703598484848406</v>
      </c>
      <c r="H40" s="27">
        <f>B40*G40</f>
        <v>380.44318181818085</v>
      </c>
      <c r="I40" s="22"/>
      <c r="J40" s="32"/>
      <c r="K40" s="32"/>
      <c r="L40" s="32"/>
      <c r="M40" s="32"/>
      <c r="N40" s="32"/>
    </row>
    <row r="41" spans="1:14" s="23" customFormat="1" ht="18" customHeight="1" x14ac:dyDescent="0.2">
      <c r="A41" s="18" t="s">
        <v>32</v>
      </c>
      <c r="B41" s="19">
        <v>12</v>
      </c>
      <c r="C41" s="21">
        <v>26.666666666666668</v>
      </c>
      <c r="D41" s="21">
        <v>320</v>
      </c>
      <c r="E41" s="20">
        <v>27.899166666666599</v>
      </c>
      <c r="F41" s="21">
        <f>B41*E41</f>
        <v>334.78999999999917</v>
      </c>
      <c r="G41" s="14">
        <f t="shared" si="9"/>
        <v>31.703598484848406</v>
      </c>
      <c r="H41" s="27">
        <f>B41*G41</f>
        <v>380.44318181818085</v>
      </c>
      <c r="I41" s="22"/>
      <c r="J41" s="32"/>
      <c r="K41" s="32"/>
      <c r="L41" s="32"/>
      <c r="M41" s="32"/>
      <c r="N41" s="32"/>
    </row>
    <row r="42" spans="1:14" s="23" customFormat="1" ht="18" customHeight="1" x14ac:dyDescent="0.2">
      <c r="A42" s="24" t="s">
        <v>27</v>
      </c>
      <c r="B42" s="13"/>
      <c r="C42" s="26"/>
      <c r="D42" s="26"/>
      <c r="E42" s="25"/>
      <c r="F42" s="26"/>
      <c r="G42" s="14"/>
      <c r="H42" s="28"/>
      <c r="I42" s="22"/>
      <c r="J42" s="32"/>
      <c r="K42" s="32"/>
      <c r="L42" s="32"/>
      <c r="M42" s="32"/>
      <c r="N42" s="32"/>
    </row>
    <row r="43" spans="1:14" s="23" customFormat="1" ht="18" customHeight="1" x14ac:dyDescent="0.2">
      <c r="A43" s="18" t="s">
        <v>26</v>
      </c>
      <c r="B43" s="19">
        <v>24</v>
      </c>
      <c r="C43" s="21">
        <v>56.052199999999999</v>
      </c>
      <c r="D43" s="21">
        <v>1345.2528</v>
      </c>
      <c r="E43" s="20">
        <v>59.63</v>
      </c>
      <c r="F43" s="21">
        <f>B43*E43</f>
        <v>1431.1200000000001</v>
      </c>
      <c r="G43" s="14">
        <f t="shared" ref="G43:G45" si="11">E43/88*100</f>
        <v>67.76136363636364</v>
      </c>
      <c r="H43" s="27">
        <f>B43*G43</f>
        <v>1626.2727272727275</v>
      </c>
      <c r="I43" s="22"/>
      <c r="J43" s="32"/>
      <c r="K43" s="32"/>
      <c r="L43" s="32"/>
      <c r="M43" s="32"/>
      <c r="N43" s="32"/>
    </row>
    <row r="44" spans="1:14" s="23" customFormat="1" ht="18" customHeight="1" x14ac:dyDescent="0.2">
      <c r="A44" s="18" t="s">
        <v>24</v>
      </c>
      <c r="B44" s="19">
        <v>24</v>
      </c>
      <c r="C44" s="21">
        <v>65.889731460000007</v>
      </c>
      <c r="D44" s="21">
        <v>1581.3535550400002</v>
      </c>
      <c r="E44" s="20">
        <v>70.095459000000005</v>
      </c>
      <c r="F44" s="21">
        <f>B44*E44</f>
        <v>1682.2910160000001</v>
      </c>
      <c r="G44" s="14">
        <f t="shared" si="11"/>
        <v>79.653930681818181</v>
      </c>
      <c r="H44" s="27">
        <f>B44*G44</f>
        <v>1911.6943363636365</v>
      </c>
      <c r="I44" s="22"/>
      <c r="J44" s="32"/>
      <c r="K44" s="32"/>
      <c r="L44" s="32"/>
      <c r="M44" s="32"/>
      <c r="N44" s="32"/>
    </row>
    <row r="45" spans="1:14" s="23" customFormat="1" ht="18" customHeight="1" x14ac:dyDescent="0.2">
      <c r="A45" s="18" t="s">
        <v>25</v>
      </c>
      <c r="B45" s="19">
        <v>12</v>
      </c>
      <c r="C45" s="21">
        <v>86.201759999999993</v>
      </c>
      <c r="D45" s="21">
        <v>1034.42112</v>
      </c>
      <c r="E45" s="20">
        <v>91.703999999999994</v>
      </c>
      <c r="F45" s="21">
        <f>B45*E45</f>
        <v>1100.4479999999999</v>
      </c>
      <c r="G45" s="14">
        <f t="shared" si="11"/>
        <v>104.20909090909089</v>
      </c>
      <c r="H45" s="27">
        <f>B45*G45</f>
        <v>1250.5090909090907</v>
      </c>
      <c r="I45" s="22"/>
      <c r="J45" s="32"/>
      <c r="K45" s="32"/>
      <c r="L45" s="32"/>
      <c r="M45" s="32"/>
      <c r="N45" s="32"/>
    </row>
    <row r="46" spans="1:14" s="23" customFormat="1" ht="18" customHeight="1" x14ac:dyDescent="0.2">
      <c r="A46" s="24" t="s">
        <v>39</v>
      </c>
      <c r="B46" s="13"/>
      <c r="C46" s="26"/>
      <c r="D46" s="26"/>
      <c r="E46" s="25"/>
      <c r="F46" s="26"/>
      <c r="G46" s="14"/>
      <c r="H46" s="27"/>
      <c r="I46" s="22"/>
      <c r="J46" s="32"/>
      <c r="K46" s="32"/>
      <c r="L46" s="32"/>
      <c r="M46" s="32"/>
      <c r="N46" s="32"/>
    </row>
    <row r="47" spans="1:14" s="23" customFormat="1" ht="18" customHeight="1" x14ac:dyDescent="0.2">
      <c r="A47" s="18" t="s">
        <v>40</v>
      </c>
      <c r="B47" s="19">
        <v>12</v>
      </c>
      <c r="C47" s="21">
        <v>9.5833333333333339</v>
      </c>
      <c r="D47" s="21">
        <v>115</v>
      </c>
      <c r="E47" s="20">
        <v>9.8000000000000007</v>
      </c>
      <c r="F47" s="21">
        <f>B47*E47</f>
        <v>117.60000000000001</v>
      </c>
      <c r="G47" s="14">
        <f t="shared" ref="G47:G48" si="12">E47/88*100</f>
        <v>11.136363636363637</v>
      </c>
      <c r="H47" s="27">
        <f>B47*G47</f>
        <v>133.63636363636363</v>
      </c>
      <c r="I47" s="22"/>
      <c r="J47" s="32"/>
      <c r="K47" s="32"/>
      <c r="L47" s="32"/>
      <c r="M47" s="32"/>
      <c r="N47" s="32"/>
    </row>
    <row r="48" spans="1:14" s="23" customFormat="1" ht="18" customHeight="1" x14ac:dyDescent="0.2">
      <c r="A48" s="18" t="s">
        <v>41</v>
      </c>
      <c r="B48" s="19">
        <v>12</v>
      </c>
      <c r="C48" s="21">
        <v>9.5833333333333339</v>
      </c>
      <c r="D48" s="21">
        <v>115</v>
      </c>
      <c r="E48" s="20">
        <v>9.8000000000000007</v>
      </c>
      <c r="F48" s="21">
        <f>B48*E48</f>
        <v>117.60000000000001</v>
      </c>
      <c r="G48" s="14">
        <f t="shared" si="12"/>
        <v>11.136363636363637</v>
      </c>
      <c r="H48" s="27">
        <f>B48*G48</f>
        <v>133.63636363636363</v>
      </c>
      <c r="I48" s="22"/>
      <c r="J48" s="32"/>
      <c r="K48" s="32"/>
      <c r="L48" s="32"/>
      <c r="M48" s="32"/>
      <c r="N48" s="32"/>
    </row>
  </sheetData>
  <sortState ref="A71:F90">
    <sortCondition ref="A71:A90"/>
  </sortState>
  <mergeCells count="2">
    <mergeCell ref="E3:F3"/>
    <mergeCell ref="C3:D3"/>
  </mergeCells>
  <pageMargins left="0.31496062992125984" right="0.11811023622047245" top="0.15748031496062992" bottom="0.15748031496062992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2018-02-15T11:45:41Z</dcterms:modified>
</cp:coreProperties>
</file>