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7145" windowHeight="5640"/>
  </bookViews>
  <sheets>
    <sheet name="ССР" sheetId="1" r:id="rId1"/>
    <sheet name="1" sheetId="10" r:id="rId2"/>
    <sheet name="2" sheetId="11" r:id="rId3"/>
    <sheet name="3" sheetId="12" r:id="rId4"/>
    <sheet name="4" sheetId="13" r:id="rId5"/>
    <sheet name="5" sheetId="17" r:id="rId6"/>
  </sheets>
  <definedNames>
    <definedName name="_xlnm.Print_Area" localSheetId="1">'1'!$A$1:$K$316</definedName>
    <definedName name="_xlnm.Print_Area" localSheetId="2">'2'!$A$1:$K$481</definedName>
    <definedName name="_xlnm.Print_Area" localSheetId="3">'3'!$A$1:$K$231</definedName>
    <definedName name="_xlnm.Print_Area" localSheetId="4">'4'!$A$1:$K$235</definedName>
    <definedName name="_xlnm.Print_Area" localSheetId="5">'5'!$A$1:$K$202</definedName>
  </definedNames>
  <calcPr calcId="152511"/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I189" i="17" l="1"/>
  <c r="I190" i="17" s="1"/>
  <c r="I186" i="17"/>
  <c r="I187" i="17" s="1"/>
  <c r="I221" i="13" l="1"/>
  <c r="I222" i="13" s="1"/>
  <c r="I218" i="13"/>
  <c r="I219" i="13" s="1"/>
  <c r="I217" i="12"/>
  <c r="I218" i="12" s="1"/>
  <c r="I214" i="12"/>
  <c r="I215" i="12" s="1"/>
  <c r="I468" i="11"/>
  <c r="I469" i="11" s="1"/>
  <c r="I466" i="11"/>
  <c r="I465" i="11"/>
  <c r="I302" i="10"/>
  <c r="I303" i="10" s="1"/>
  <c r="I299" i="10"/>
  <c r="I300" i="10" s="1"/>
  <c r="D13" i="1" l="1"/>
  <c r="E13" i="1" s="1"/>
  <c r="H13" i="1"/>
  <c r="D14" i="1"/>
  <c r="E14" i="1" s="1"/>
  <c r="H14" i="1"/>
  <c r="D15" i="1"/>
  <c r="E15" i="1" s="1"/>
  <c r="H15" i="1"/>
  <c r="D16" i="1"/>
  <c r="E16" i="1" s="1"/>
  <c r="H16" i="1"/>
  <c r="D17" i="1"/>
  <c r="E17" i="1" s="1"/>
  <c r="H17" i="1"/>
  <c r="F18" i="1" l="1"/>
  <c r="C18" i="1"/>
  <c r="H18" i="1" l="1"/>
  <c r="G18" i="1"/>
  <c r="D18" i="1"/>
  <c r="E18" i="1"/>
</calcChain>
</file>

<file path=xl/sharedStrings.xml><?xml version="1.0" encoding="utf-8"?>
<sst xmlns="http://schemas.openxmlformats.org/spreadsheetml/2006/main" count="2801" uniqueCount="278">
  <si>
    <t xml:space="preserve">СВОДНЫЙ СМЕТНЫЙ РАСЧЕТ СТОИМОСТИ </t>
  </si>
  <si>
    <t>(наименование стройки)</t>
  </si>
  <si>
    <t>№ пп</t>
  </si>
  <si>
    <t>Адрес</t>
  </si>
  <si>
    <t>Сметная стоимость</t>
  </si>
  <si>
    <t>Общая сметная стоимость, руб.</t>
  </si>
  <si>
    <t>итого, руб.</t>
  </si>
  <si>
    <t>НДС 18%, руб.</t>
  </si>
  <si>
    <t>Итого, руб.</t>
  </si>
  <si>
    <t>с учетом финансовой обеспеченности, руб.</t>
  </si>
  <si>
    <t>снижение НМЦК по решению РГ, руб.</t>
  </si>
  <si>
    <t>ИТОГО</t>
  </si>
  <si>
    <t>"СОГЛАСОВАНО"</t>
  </si>
  <si>
    <t>"УТВЕРЖДАЮ"</t>
  </si>
  <si>
    <t>(локальный сметный расчет)</t>
  </si>
  <si>
    <t>(наименование работ и затрат, наименование объекта)</t>
  </si>
  <si>
    <t>тыс.руб</t>
  </si>
  <si>
    <t>Строительные работы</t>
  </si>
  <si>
    <t>Монтажные работы</t>
  </si>
  <si>
    <t>Оборудование</t>
  </si>
  <si>
    <t>Прочие работы</t>
  </si>
  <si>
    <t>Средства на оплату труда</t>
  </si>
  <si>
    <t>№№ п/п</t>
  </si>
  <si>
    <t>Шифр расценки и коды ресурсов</t>
  </si>
  <si>
    <t>Наименование работ и затрат</t>
  </si>
  <si>
    <t>Единица измерения</t>
  </si>
  <si>
    <t>Кол-во единиц</t>
  </si>
  <si>
    <t>Цена на ед. изм. руб.</t>
  </si>
  <si>
    <t>Попра-вочные коэфф.</t>
  </si>
  <si>
    <t>Коэфф. зимних удоро-жаний</t>
  </si>
  <si>
    <t>ЗП</t>
  </si>
  <si>
    <t>ЭМ</t>
  </si>
  <si>
    <t>в т.ч. ЗПМ</t>
  </si>
  <si>
    <t>НР от ЗП</t>
  </si>
  <si>
    <t>%</t>
  </si>
  <si>
    <t>СП от ЗП</t>
  </si>
  <si>
    <t>НР и СП от ЗПМ</t>
  </si>
  <si>
    <t>ЗТР</t>
  </si>
  <si>
    <t>чел-ч</t>
  </si>
  <si>
    <t>МР</t>
  </si>
  <si>
    <t/>
  </si>
  <si>
    <t>НДС 18%</t>
  </si>
  <si>
    <t>Итого с НДС</t>
  </si>
  <si>
    <t>Снижение НМЦ по решению РГ (0,05)</t>
  </si>
  <si>
    <t>ИТОГО НМЦ Контракта</t>
  </si>
  <si>
    <t xml:space="preserve">Составил   </t>
  </si>
  <si>
    <t>[должность,подпись(инициалы,фамилия)]</t>
  </si>
  <si>
    <t xml:space="preserve">Проверил   </t>
  </si>
  <si>
    <t>Smeta.RU  (495) 974-1589     СН-2012 (© ОАО МЦЦС 'Мосстройцены', 2018)</t>
  </si>
  <si>
    <t>Форма № 1а (глава 1-5)</t>
  </si>
  <si>
    <t>"_____"________________ 2018 г.</t>
  </si>
  <si>
    <t xml:space="preserve">Основание: чертежи № </t>
  </si>
  <si>
    <t>Составлен(а) в уровне текущих (прогнозных) цен январь 2018 года</t>
  </si>
  <si>
    <t>Коэфф. пересчета</t>
  </si>
  <si>
    <t>ВСЕГО затрат, руб.</t>
  </si>
  <si>
    <t>Справочно</t>
  </si>
  <si>
    <t>ЗТР, всего чел.-час</t>
  </si>
  <si>
    <t>Ст-ть ед. с начислен.</t>
  </si>
  <si>
    <t>1</t>
  </si>
  <si>
    <t>2.1-3104-1-4/1</t>
  </si>
  <si>
    <t>100 м3</t>
  </si>
  <si>
    <t>2</t>
  </si>
  <si>
    <t>1.49-9101-7-1/1</t>
  </si>
  <si>
    <t>т</t>
  </si>
  <si>
    <t>3</t>
  </si>
  <si>
    <t>1.50-3305-4-1/1</t>
  </si>
  <si>
    <t>4</t>
  </si>
  <si>
    <t>1.49-9201-1-1/1</t>
  </si>
  <si>
    <t>Перевозка строительного мусора автосамосвалами грузоподъемностью до 10 т на расстояние 1 км - при погрузке вручную</t>
  </si>
  <si>
    <t>5</t>
  </si>
  <si>
    <t>1.49-9201-1-2/1</t>
  </si>
  <si>
    <t>Перевозка строительного мусора автосамосвалами грузоподъемностью до 10 т на расстояние 1 км - при механизированной погрузке</t>
  </si>
  <si>
    <t>6</t>
  </si>
  <si>
    <t>1.49-9201-1-3/1</t>
  </si>
  <si>
    <t>Перевозка строительного мусора автосамосвалами грузоподъемностью до 10 т - добавляется на каждый последующий 1 км до 100 км</t>
  </si>
  <si>
    <t>*25</t>
  </si>
  <si>
    <t>7</t>
  </si>
  <si>
    <t>2.1-3103-18-1/1</t>
  </si>
  <si>
    <t>100 м2</t>
  </si>
  <si>
    <t>7,1</t>
  </si>
  <si>
    <t>21.3-3-18</t>
  </si>
  <si>
    <t>Смеси асфальтобетонные дорожные горячие мелкозернистые, марка I, тип Б</t>
  </si>
  <si>
    <t>7,2</t>
  </si>
  <si>
    <t>21.3-3-34</t>
  </si>
  <si>
    <t>8</t>
  </si>
  <si>
    <t>2.1-3202-1-1/1</t>
  </si>
  <si>
    <t>Замена бортового камня бетонного во дворовых территориях</t>
  </si>
  <si>
    <t>м</t>
  </si>
  <si>
    <t>9</t>
  </si>
  <si>
    <t>10</t>
  </si>
  <si>
    <t>11</t>
  </si>
  <si>
    <t>2.1-3203-1-6/2</t>
  </si>
  <si>
    <t>Установка бортовых камней бетонных газонных и садовых марка БР60.20.8, при других видах покрытий</t>
  </si>
  <si>
    <t>100 м</t>
  </si>
  <si>
    <t xml:space="preserve">Итого по локальной смете: </t>
  </si>
  <si>
    <t xml:space="preserve"> </t>
  </si>
  <si>
    <t xml:space="preserve">Итого НМЦ учетом Кфин. Обеспеч </t>
  </si>
  <si>
    <t>48</t>
  </si>
  <si>
    <t>2.49-3101-4-2/1</t>
  </si>
  <si>
    <t>49</t>
  </si>
  <si>
    <t>50</t>
  </si>
  <si>
    <t>1.1-3101-6-1/1</t>
  </si>
  <si>
    <t>Погрузка грунта вручную в автомобили-самосвалы с выгрузкой</t>
  </si>
  <si>
    <t>51</t>
  </si>
  <si>
    <t>2.49-3401-1-1/1</t>
  </si>
  <si>
    <t>м3</t>
  </si>
  <si>
    <t>52</t>
  </si>
  <si>
    <t>2.49-3401-1-2/1</t>
  </si>
  <si>
    <t>Перевозка грунта автосамосвалами грузоподъемностью до 10 т - добавляется на каждый последующий 1 км до 100 км (к поз. 49-3401-1-1)</t>
  </si>
  <si>
    <t>*28</t>
  </si>
  <si>
    <t>53</t>
  </si>
  <si>
    <t>2.1-3303-1-1/1</t>
  </si>
  <si>
    <t>54</t>
  </si>
  <si>
    <t>5.3-3103-2-1/1</t>
  </si>
  <si>
    <t>Устройство щебеночного основания при толщине слоя 10 см (без стоимости корыта)</t>
  </si>
  <si>
    <t>21.1-12-34</t>
  </si>
  <si>
    <t>Щебень из естественного камня для строительных работ, марка 1200-800, фракция 5-10 мм</t>
  </si>
  <si>
    <t>21.1-12-35</t>
  </si>
  <si>
    <t>Щебень из естественного камня для строительных работ, марка 1200-800, фракция 10-20 мм</t>
  </si>
  <si>
    <t>21.1-12-31</t>
  </si>
  <si>
    <t>Щебень из естественного камня для строительных работ, марка 600-400, фракция 20-40 мм</t>
  </si>
  <si>
    <t>55</t>
  </si>
  <si>
    <t>2.1-3103-17-1/1</t>
  </si>
  <si>
    <t>Устройство покрытий тротуаров из бетонной плитки типа "Брусчатка" рядовым или паркетным мощением</t>
  </si>
  <si>
    <t>м2</t>
  </si>
  <si>
    <t>56</t>
  </si>
  <si>
    <t>приложение 2</t>
  </si>
  <si>
    <t>Мячковский б-р, д. 1</t>
  </si>
  <si>
    <t>ул. Братиславская, д. 27, к.3</t>
  </si>
  <si>
    <t>Мячковский б-р, д. 19</t>
  </si>
  <si>
    <t>ул. Новомарьинская, д. 28</t>
  </si>
  <si>
    <t>ул. Люблинская, д. 165</t>
  </si>
  <si>
    <t xml:space="preserve">ЛОКАЛЬНАЯ СМЕТА № </t>
  </si>
  <si>
    <t xml:space="preserve">Локальная смета: </t>
  </si>
  <si>
    <t>2.1-3104-1-2/1</t>
  </si>
  <si>
    <t>47</t>
  </si>
  <si>
    <t>2.49-3201-14-1/1</t>
  </si>
  <si>
    <t>Перевозка грунта автосамосвалами грузоподъемностью до 10 т на расстояние 1 км (замусорен ПГС)</t>
  </si>
  <si>
    <t>Устройство подстилающих и выравнивающих слоев оснований из песка (5см)</t>
  </si>
  <si>
    <t>53,1</t>
  </si>
  <si>
    <t>21.5-3-7</t>
  </si>
  <si>
    <t>Брусчатка бетонная прямая, марка 1ПБ 20.10.7, цвет серый</t>
  </si>
  <si>
    <t>Итого по смете без учета зар. платы (ЗП и ЗПМ)</t>
  </si>
  <si>
    <t>СП от ЗПМ</t>
  </si>
  <si>
    <t>Итого без учета СП от ЗП и ЗПМ</t>
  </si>
  <si>
    <t>Итого с НДС без учета ЗП</t>
  </si>
  <si>
    <t>Зар. плата основного персонала (ЗП) по  по смете</t>
  </si>
  <si>
    <t>Зар. плата машинистов (ЗПМ) по смете</t>
  </si>
  <si>
    <t>ВСЕГО</t>
  </si>
  <si>
    <t>57</t>
  </si>
  <si>
    <t>58</t>
  </si>
  <si>
    <t>59</t>
  </si>
  <si>
    <t>60</t>
  </si>
  <si>
    <t>Устройство покрытий из асфальтобетонных смесей вручную, толщина 4 см (толщиной 5см)</t>
  </si>
  <si>
    <t>Смеси асфальтобетонные дорожные горячие песчаные, тип Д, марка III</t>
  </si>
  <si>
    <t>61</t>
  </si>
  <si>
    <t>62</t>
  </si>
  <si>
    <t>63</t>
  </si>
  <si>
    <t>64</t>
  </si>
  <si>
    <t>65</t>
  </si>
  <si>
    <t>)*25</t>
  </si>
  <si>
    <t>7,3</t>
  </si>
  <si>
    <t>8,1</t>
  </si>
  <si>
    <t>2.1-3104-4-1/1</t>
  </si>
  <si>
    <t>Разборка тротуаров и дорожек из плит с отноской и укладкой в штабель</t>
  </si>
  <si>
    <t>12</t>
  </si>
  <si>
    <t>13</t>
  </si>
  <si>
    <t>Устройство подстилающих и выравнивающих слоев оснований из песка (10см)</t>
  </si>
  <si>
    <t>14</t>
  </si>
  <si>
    <t>14,1</t>
  </si>
  <si>
    <t>14,2</t>
  </si>
  <si>
    <t>14,3</t>
  </si>
  <si>
    <t>15</t>
  </si>
  <si>
    <t>15,1</t>
  </si>
  <si>
    <t>15,2</t>
  </si>
  <si>
    <t>Устройство покрытий из асфальтобетонных смесей вручную, толщина 4 см (5см)</t>
  </si>
  <si>
    <t>2.1-3204-6-1/1</t>
  </si>
  <si>
    <t>Разборка бортовых камней на бетонном основании</t>
  </si>
  <si>
    <t>Устройство и ремонт конструктивных слоев дорожно-тропиночной сети дворовой территории по адресу: Мячковский б-р д.1</t>
  </si>
  <si>
    <t>Раздел: Устройство покрытия из брусчатки на существующей дорожно-тропиночной сети - 125 кв.м</t>
  </si>
  <si>
    <t>Разработка грунта с погрузкой на автомобили-самосвалы экскаваторами с ковшом вместимостью 0,25 м3, группа грунтов 1-3  (27 см х 125 кв.м. х 0,9)</t>
  </si>
  <si>
    <t>Разработка грунта вручную в траншеях глубиной до 2 м без креплений с откосами, группа грунтов 1-3 (27 см х 125 кв.м. х 0,1)</t>
  </si>
  <si>
    <t>Итого по разделу: Устройство покрытия из брусчатки на существующей дорожно-тропиночной сети - 125 кв.м</t>
  </si>
  <si>
    <t>Раздел: Устройство дорожно-тропиночной сети из асфальтобетонного покрытия - 770 кв.м</t>
  </si>
  <si>
    <t>Разработка грунта с погрузкой на автомобили-самосвалы экскаваторами с ковшом вместимостью 0,25 м3, группа грунтов 1-3  (20 см х 770 кв.м. х 0,9)</t>
  </si>
  <si>
    <t>Разработка грунта вручную в траншеях глубиной до 2 м без креплений с откосами, группа грунтов 1-3 (20 см х 770 кв.м. х 0,1)</t>
  </si>
  <si>
    <t>8,2</t>
  </si>
  <si>
    <t>8,3</t>
  </si>
  <si>
    <t>9,1</t>
  </si>
  <si>
    <t>9,2</t>
  </si>
  <si>
    <t>Итого по разделу: Устройство дорожно-тропиночной сети из асфальтобетонного покрытия - 770 кв.м</t>
  </si>
  <si>
    <t>Раздел: Ремонт асфальтобетонного покрытия - 1050 кв.м</t>
  </si>
  <si>
    <t>Разборка покрытий и оснований асфальтобетонных (1050кв.м * 0,05м)</t>
  </si>
  <si>
    <t>Механизированная погрузка строительного мусора в автомобили-самосвалы (52,5куб.м * 2,4т/куб.м * 0,9)</t>
  </si>
  <si>
    <t>Погрузка и выгрузка вручную строительного мусора на транспортные средства  (52,5куб.м * 2,4т/куб.м * 0,1)</t>
  </si>
  <si>
    <t>Устройство покрытий из асфальтобетонных смесей вручную, толщина 4 см (толщ. 5см)</t>
  </si>
  <si>
    <t>Итого по разделу: Ремонт асфальтобетонного покрытия - 1050 кв.м</t>
  </si>
  <si>
    <t>Раздел: Замена бортового камня (дорожного- 48м, газонного - 143м)</t>
  </si>
  <si>
    <t>Итого по разделу: Замена бортового камня (дорожного- 48м, газонного - 143м)</t>
  </si>
  <si>
    <t>Итого по смете: Устройство и ремонт конструктивных слоев дорожно-тропиночной сети дворовой территории по адресу: Мячковский б-р д.1</t>
  </si>
  <si>
    <t>Благоустройство дворовой территории по адресу: Братиславская 27 корп.3</t>
  </si>
  <si>
    <t>Раздел: Ремонт площадки для выгула собак - 78 кв.м</t>
  </si>
  <si>
    <t>Подраздел: Устройство основания из отсева</t>
  </si>
  <si>
    <t>Разработка грунта с погрузкой на автомобили-самосвалы экскаваторами с ковшом вместимостью 0,25 м3, группа грунтов 1-3 (20см х 78 кв.м. х 0,9)</t>
  </si>
  <si>
    <t>Разработка грунта вручную в траншеях глубиной до 2 м без креплений с откосами, группа грунтов 1-3(20см х 78 кв.м. х 0,1)</t>
  </si>
  <si>
    <t>5.3-3103-3-1/1</t>
  </si>
  <si>
    <t>Устройство верхнего покрытия из гранитных высевок при толщине слоя 5 см</t>
  </si>
  <si>
    <t>Итого по подразделу: Устройство основания из отсева</t>
  </si>
  <si>
    <t>Итого по разделу: Ремонт площадки для выгула собак - 78 кв.м</t>
  </si>
  <si>
    <t>Раздел: Устройство дорожно-тропиночной сети из брусчатки - 270 кв.м</t>
  </si>
  <si>
    <t>Разборка покрытий и оснований асфальтобетонных (270 кв.м * 0,05м)</t>
  </si>
  <si>
    <t>Разборка покрытий и оснований щебеночных (270кв.м*0,10м)</t>
  </si>
  <si>
    <t>Механизированная погрузка строительного мусора в автомобили-самосвалы  (13,5куб.м*2,4+27куб.м*1,8)*0,9</t>
  </si>
  <si>
    <t>Погрузка и выгрузка вручную строительного мусора на транспортные средства  (13,5куб.м*2,4+27куб.м*1,8)*0,1</t>
  </si>
  <si>
    <t>Разработка грунта с погрузкой на автомобили-самосвалы экскаваторами с ковшом вместимостью 0,25 м3, группа грунтов 1-3 (12см х 270 кв.м. х 0,9)</t>
  </si>
  <si>
    <t>Разработка грунта вручную в траншеях глубиной до 2 м без креплений с откосами, группа грунтов 1-3(12см х 270 кв.м. х 0,1)</t>
  </si>
  <si>
    <t>Итого по разделу: Устройство дорожно-тропиночной сети из брусчатки - 270 кв.м</t>
  </si>
  <si>
    <t>Раздел: Устройство асфальтобетонного покрытия на существующей дорожно-тропиночной сети - 138 кв.м</t>
  </si>
  <si>
    <t>Разработка грунта с погрузкой на автомобили-самосвалы экскаваторами с ковшом вместимостью 0,25 м3, группа грунтов 1-3 (25см х 138 кв.м. х 0,9)</t>
  </si>
  <si>
    <t>Разработка грунта вручную в траншеях глубиной до 2 м без креплений с откосами, группа грунтов 1-3(25см х 138 кв.м. х 0,1)</t>
  </si>
  <si>
    <t>Итого по разделу: Устройство асфальтобетонного покрытия на существующей дорожно-тропиночной сети - 138 кв.м</t>
  </si>
  <si>
    <t>Раздел: Ремонт асфальтобетонного покрытия - 1450 кв.м</t>
  </si>
  <si>
    <t>Разборка покрытий и оснований асфальтобетонных (1450кв.м * 0,05м)</t>
  </si>
  <si>
    <t>Механизированная погрузка строительного мусора в автомобили-самосвалы (72,5куб.м * 2,4т/куб.м * 0,9)</t>
  </si>
  <si>
    <t>Погрузка и выгрузка вручную строительного мусора на транспортные средства  (72,5куб.м * 2,4т/куб.м * 0,1)</t>
  </si>
  <si>
    <t>Итого по разделу: Ремонт асфальтобетонного покрытия - 1450 кв.м</t>
  </si>
  <si>
    <t>Раздел: Замена бортового камня дорожного - 44м, газонного - 378м</t>
  </si>
  <si>
    <t>Механизированная погрузка строительного мусора в автомобили-самосвалы  (378м * 0,2м * 0,08м * 2,4т/куб.м)*0,9</t>
  </si>
  <si>
    <t>Погрузка и выгрузка вручную строительного мусора на транспортные средства  (378м * 0,2м * 0,08м * 2,4т/куб.м)*0,1</t>
  </si>
  <si>
    <t>Итого по разделу: Замена бортового камня дорожного - 44м, газонного - 378м</t>
  </si>
  <si>
    <t>Итого по смете: Благоустройство дворовой территории по адресу: Братиславская 27 корп.3</t>
  </si>
  <si>
    <t>Устройство и ремонт конструктивных слоев дорожно-тропиночной сети дворовой территории по адресу: Мячковский б-р д.19</t>
  </si>
  <si>
    <t>Раздел: Устройство покрытия из брусчатки на существующей дорожно-тропиночной сети - 192 кв.м</t>
  </si>
  <si>
    <t>Разработка грунта с погрузкой на автомобили-самосвалы экскаваторами с ковшом вместимостью 0,25 м3, группа грунтов 1-3  (27 см х 192 кв.м. х 0,9)</t>
  </si>
  <si>
    <t>Разработка грунта вручную в траншеях глубиной до 2 м без креплений с откосами, группа грунтов 1-3   (27 см х 192 кв.м. х 0,1)</t>
  </si>
  <si>
    <t>Итого по разделу: Устройство покрытия из брусчатки на существующей дорожно-тропиночной сети - 192 кв.м</t>
  </si>
  <si>
    <t>Раздел: Ремонт асфальтобетонного покрытия - 2850 кв.м</t>
  </si>
  <si>
    <t>Разборка покрытий и оснований асфальтобетонных (2850кв.м * 0,05м)</t>
  </si>
  <si>
    <t>Механизированная погрузка строительного мусора в автомобили-самосвалы (142,5куб.м * 2,4т/куб.м * 0,9)</t>
  </si>
  <si>
    <t>Погрузка и выгрузка вручную строительного мусора на транспортные средства  (142,5куб.м * 2,4т/куб.м * 0,1)</t>
  </si>
  <si>
    <t>Итого по разделу: Ремонт асфальтобетонного покрытия - 2850 кв.м</t>
  </si>
  <si>
    <t>Раздел: Замена бортового камня дорожного - 183м, газонного - 320м</t>
  </si>
  <si>
    <t>Итого по разделу: Замена бортового камня дорожного - 183м, газонного - 320м</t>
  </si>
  <si>
    <t>Итого по смете: Устройство и ремонт конструктивных слоев дорожно-тропиночной сети дворовой территории по адресу: Мячковский б-р д.19</t>
  </si>
  <si>
    <t>Устройство и ремонт конструктивных слоев дорожно-тропиночной сети дворовой территории  по адресу: ул.Новомарьинская д.28</t>
  </si>
  <si>
    <t>Раздел: Устройство покрытия из брусчатки на существующей дорожно-тропиночной сети - 465 кв.м</t>
  </si>
  <si>
    <t>Разработка грунта с погрузкой на автомобили-самосвалы экскаваторами с ковшом вместимостью 0,25 м3, группа грунтов 1-3  (27 см х 465 кв.м. х 0,9)</t>
  </si>
  <si>
    <t>Разработка грунта вручную в траншеях глубиной до 2 м без креплений с откосами, группа грунтов 1-3 (27 см х 465 кв.м. х 0,1)</t>
  </si>
  <si>
    <t>53,2</t>
  </si>
  <si>
    <t>53,3</t>
  </si>
  <si>
    <t>54,1</t>
  </si>
  <si>
    <t>Итого по разделу: Устройство покрытия из брусчатки на существующей дорожно-тропиночной сети - 465 кв.м</t>
  </si>
  <si>
    <t>Разборка покрытий и оснований асфальтобетонных (1450 кв.м * 0,05м)</t>
  </si>
  <si>
    <t>Механизированная погрузка строительного мусора в автомобили-самосвалы (72,5куб.м.*2,4тн./м.куб.м*0,9)</t>
  </si>
  <si>
    <t>Погрузка и выгрузка вручную строительного мусора на транспортные средства (72,5 куб.м * 2,4т/куб.м.*0,1)</t>
  </si>
  <si>
    <t>61,1</t>
  </si>
  <si>
    <t>61,2</t>
  </si>
  <si>
    <t>Раздел: Замена бортового камня дорожного- 190м, газонного - 637м.</t>
  </si>
  <si>
    <t>Итого по разделу: Замена бортового камня дорожного- 190м, газонного - 637м.</t>
  </si>
  <si>
    <t>Итого по смете: Устройство и ремонт конструктивных слоев дорожно-тропиночной сети дворовой территории  по адресу: ул.Новомарьинская д.28</t>
  </si>
  <si>
    <t>Благоустройство дворовой территории по адресу: ул.Люблинская д.165</t>
  </si>
  <si>
    <t>Раздел: Устройство асфальтобетонного покрытия - 1240 кв.м</t>
  </si>
  <si>
    <t>Разборка покрытий и оснований щебеночных (1240кв.м*0,1м)</t>
  </si>
  <si>
    <t>Механизированная погрузка строительного мусора в автомобили-самосвалы  (1240кв.м*0,07м*2,4+124куб.м*1,8)*0,9</t>
  </si>
  <si>
    <t>Погрузка и выгрузка вручную строительного мусора на транспортные средства    (1240кв.м*0,07м*2,4+124куб.м*1,8)*0,1</t>
  </si>
  <si>
    <t>Разработка грунта с погрузкой на автомобили-самосвалы экскаваторами с ковшом вместимостью 0,25 м3, группа грунтов 1-3 (8см х 1240 кв.м. х 0,9)</t>
  </si>
  <si>
    <t>Разработка грунта вручную в траншеях глубиной до 2 м без креплений с откосами, группа грунтов 1-3  (8см х 1240 кв.м. х 0,1)</t>
  </si>
  <si>
    <t>Итого по разделу: Устройство асфальтобетонного покрытия - 1240 кв.м</t>
  </si>
  <si>
    <t>Раздел: Замена бортового камня - 11м</t>
  </si>
  <si>
    <t>Итого по разделу: Замена бортового камня - 11м</t>
  </si>
  <si>
    <t>Итого по смете: Благоустройство дворовой территории по адресу: ул.Люблинская д.165</t>
  </si>
  <si>
    <t>ЛОКАЛЬНАЯ СМЕТА № 6</t>
  </si>
  <si>
    <t>ЛОКАЛЬНАЯ СМЕТА № 7</t>
  </si>
  <si>
    <t>ЛОКАЛЬНАЯ СМЕТА № 8</t>
  </si>
  <si>
    <t>ЛОКАЛЬНАЯ СМЕТА № 9</t>
  </si>
  <si>
    <t>ЛОКАЛЬНАЯ СМЕТА № 22</t>
  </si>
  <si>
    <t>Ремонт дворовых проездов в рамках благоустройства (среди СМП)</t>
  </si>
  <si>
    <t>Итого по смете: Ремонт дворовых проездов в рамках благоустройства (среди СМП)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</si>
</sst>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;[Red]\-\ #,##0.00"/>
    <numFmt numFmtId="166" formatCode="mmmm"/>
    <numFmt numFmtId="167" formatCode="#,##0.00####;[Red]\-\ #,##0.00####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u/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4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0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21" borderId="8" applyNumberFormat="0" applyAlignment="0" applyProtection="0"/>
    <xf numFmtId="0" fontId="18" fillId="21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33" fillId="0" borderId="0"/>
    <xf numFmtId="0" fontId="2" fillId="0" borderId="0"/>
    <xf numFmtId="0" fontId="2" fillId="0" borderId="0"/>
    <xf numFmtId="0" fontId="35" fillId="0" borderId="0"/>
    <xf numFmtId="0" fontId="2" fillId="0" borderId="0"/>
  </cellStyleXfs>
  <cellXfs count="137">
    <xf numFmtId="0" fontId="0" fillId="0" borderId="0" xfId="0"/>
    <xf numFmtId="0" fontId="4" fillId="0" borderId="0" xfId="2" applyFont="1" applyFill="1" applyAlignment="1">
      <alignment horizontal="center" vertical="top"/>
    </xf>
    <xf numFmtId="49" fontId="4" fillId="0" borderId="0" xfId="2" applyNumberFormat="1" applyFont="1" applyFill="1" applyAlignment="1">
      <alignment horizontal="left" vertical="top"/>
    </xf>
    <xf numFmtId="0" fontId="4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right"/>
    </xf>
    <xf numFmtId="0" fontId="4" fillId="0" borderId="0" xfId="2" applyFont="1" applyFill="1" applyAlignment="1">
      <alignment horizontal="right" vertical="top"/>
    </xf>
    <xf numFmtId="0" fontId="4" fillId="0" borderId="0" xfId="2" applyFont="1" applyFill="1" applyAlignment="1">
      <alignment horizontal="right" vertical="center"/>
    </xf>
    <xf numFmtId="0" fontId="6" fillId="0" borderId="0" xfId="2" applyFont="1" applyFill="1" applyAlignment="1">
      <alignment horizontal="center" vertical="center"/>
    </xf>
    <xf numFmtId="4" fontId="0" fillId="0" borderId="0" xfId="0" applyNumberFormat="1"/>
    <xf numFmtId="0" fontId="2" fillId="0" borderId="0" xfId="2" applyFont="1" applyFill="1" applyAlignment="1">
      <alignment horizontal="center" vertical="center"/>
    </xf>
    <xf numFmtId="0" fontId="2" fillId="0" borderId="11" xfId="2" applyFont="1" applyFill="1" applyBorder="1" applyAlignment="1">
      <alignment horizontal="center" vertical="top"/>
    </xf>
    <xf numFmtId="0" fontId="2" fillId="0" borderId="11" xfId="2" applyFont="1" applyFill="1" applyBorder="1" applyAlignment="1">
      <alignment horizontal="center" vertical="center"/>
    </xf>
    <xf numFmtId="0" fontId="2" fillId="24" borderId="1" xfId="2" applyFont="1" applyFill="1" applyBorder="1" applyAlignment="1">
      <alignment horizontal="center" vertical="top"/>
    </xf>
    <xf numFmtId="4" fontId="2" fillId="24" borderId="1" xfId="2" applyNumberFormat="1" applyFont="1" applyFill="1" applyBorder="1" applyAlignment="1">
      <alignment horizontal="right" vertical="top"/>
    </xf>
    <xf numFmtId="165" fontId="2" fillId="24" borderId="1" xfId="2" applyNumberFormat="1" applyFont="1" applyFill="1" applyBorder="1" applyAlignment="1">
      <alignment horizontal="right" vertical="top"/>
    </xf>
    <xf numFmtId="0" fontId="2" fillId="0" borderId="1" xfId="2" applyFont="1" applyFill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left" vertical="top"/>
    </xf>
    <xf numFmtId="4" fontId="2" fillId="0" borderId="1" xfId="2" applyNumberFormat="1" applyFont="1" applyFill="1" applyBorder="1" applyAlignment="1">
      <alignment horizontal="right" vertical="top"/>
    </xf>
    <xf numFmtId="1" fontId="34" fillId="24" borderId="16" xfId="96" applyNumberFormat="1" applyFont="1" applyFill="1" applyBorder="1" applyAlignment="1">
      <alignment horizontal="left" vertical="center" wrapText="1"/>
    </xf>
    <xf numFmtId="0" fontId="27" fillId="0" borderId="0" xfId="1" applyFont="1"/>
    <xf numFmtId="0" fontId="2" fillId="0" borderId="0" xfId="1"/>
    <xf numFmtId="0" fontId="28" fillId="0" borderId="0" xfId="1" applyFont="1" applyAlignment="1">
      <alignment horizontal="right"/>
    </xf>
    <xf numFmtId="0" fontId="29" fillId="0" borderId="0" xfId="1" applyFont="1" applyAlignment="1"/>
    <xf numFmtId="0" fontId="28" fillId="0" borderId="0" xfId="1" applyFont="1"/>
    <xf numFmtId="0" fontId="28" fillId="0" borderId="0" xfId="1" applyFont="1" applyAlignment="1"/>
    <xf numFmtId="0" fontId="28" fillId="0" borderId="0" xfId="1" applyFont="1" applyAlignment="1">
      <alignment horizontal="left"/>
    </xf>
    <xf numFmtId="0" fontId="28" fillId="0" borderId="0" xfId="1" applyFont="1" applyBorder="1" applyAlignment="1">
      <alignment horizontal="left"/>
    </xf>
    <xf numFmtId="0" fontId="28" fillId="0" borderId="0" xfId="1" applyFont="1" applyBorder="1" applyAlignment="1">
      <alignment wrapText="1"/>
    </xf>
    <xf numFmtId="0" fontId="7" fillId="0" borderId="12" xfId="1" applyFont="1" applyBorder="1" applyAlignment="1">
      <alignment horizontal="center" wrapText="1"/>
    </xf>
    <xf numFmtId="0" fontId="30" fillId="0" borderId="12" xfId="1" applyFont="1" applyBorder="1" applyAlignment="1">
      <alignment horizontal="center" wrapText="1"/>
    </xf>
    <xf numFmtId="0" fontId="28" fillId="0" borderId="0" xfId="1" applyFont="1" applyAlignment="1">
      <alignment horizontal="left" wrapText="1"/>
    </xf>
    <xf numFmtId="166" fontId="28" fillId="0" borderId="0" xfId="1" applyNumberFormat="1" applyFont="1"/>
    <xf numFmtId="1" fontId="28" fillId="0" borderId="0" xfId="1" applyNumberFormat="1" applyFont="1"/>
    <xf numFmtId="0" fontId="31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29" fillId="0" borderId="0" xfId="1" applyFont="1" applyAlignment="1">
      <alignment horizontal="center" wrapText="1"/>
    </xf>
    <xf numFmtId="0" fontId="28" fillId="0" borderId="0" xfId="1" applyFont="1" applyAlignment="1">
      <alignment horizontal="left" vertical="top"/>
    </xf>
    <xf numFmtId="0" fontId="28" fillId="0" borderId="0" xfId="1" applyFont="1" applyAlignment="1">
      <alignment horizontal="left" vertical="top" wrapText="1"/>
    </xf>
    <xf numFmtId="0" fontId="31" fillId="0" borderId="0" xfId="1" applyFont="1" applyAlignment="1">
      <alignment horizontal="right" wrapText="1"/>
    </xf>
    <xf numFmtId="167" fontId="28" fillId="0" borderId="0" xfId="1" applyNumberFormat="1" applyFont="1" applyAlignment="1">
      <alignment horizontal="right"/>
    </xf>
    <xf numFmtId="0" fontId="28" fillId="0" borderId="0" xfId="1" applyFont="1" applyAlignment="1">
      <alignment horizontal="right" wrapText="1"/>
    </xf>
    <xf numFmtId="165" fontId="28" fillId="0" borderId="0" xfId="1" applyNumberFormat="1" applyFont="1" applyAlignment="1">
      <alignment horizontal="right"/>
    </xf>
    <xf numFmtId="165" fontId="31" fillId="0" borderId="0" xfId="1" applyNumberFormat="1" applyFont="1" applyAlignment="1">
      <alignment horizontal="right"/>
    </xf>
    <xf numFmtId="0" fontId="2" fillId="0" borderId="14" xfId="1" applyBorder="1"/>
    <xf numFmtId="165" fontId="32" fillId="0" borderId="14" xfId="1" applyNumberFormat="1" applyFont="1" applyBorder="1" applyAlignment="1">
      <alignment horizontal="right"/>
    </xf>
    <xf numFmtId="165" fontId="2" fillId="0" borderId="0" xfId="1" applyNumberFormat="1"/>
    <xf numFmtId="0" fontId="28" fillId="0" borderId="0" xfId="1" quotePrefix="1" applyFont="1" applyAlignment="1">
      <alignment horizontal="right" wrapText="1"/>
    </xf>
    <xf numFmtId="165" fontId="28" fillId="0" borderId="0" xfId="1" applyNumberFormat="1" applyFont="1" applyAlignment="1">
      <alignment horizontal="right" shrinkToFit="1"/>
    </xf>
    <xf numFmtId="0" fontId="32" fillId="0" borderId="0" xfId="1" applyFont="1"/>
    <xf numFmtId="0" fontId="32" fillId="0" borderId="0" xfId="1" applyFont="1" applyAlignment="1">
      <alignment horizontal="left" wrapText="1"/>
    </xf>
    <xf numFmtId="0" fontId="28" fillId="0" borderId="0" xfId="1" quotePrefix="1" applyFont="1" applyAlignment="1">
      <alignment horizontal="left" wrapText="1"/>
    </xf>
    <xf numFmtId="0" fontId="2" fillId="0" borderId="0" xfId="97"/>
    <xf numFmtId="0" fontId="32" fillId="0" borderId="0" xfId="97" applyFont="1" applyAlignment="1">
      <alignment horizontal="left" wrapText="1"/>
    </xf>
    <xf numFmtId="0" fontId="28" fillId="0" borderId="12" xfId="1" applyFont="1" applyBorder="1"/>
    <xf numFmtId="49" fontId="2" fillId="0" borderId="1" xfId="2" applyNumberFormat="1" applyFont="1" applyFill="1" applyBorder="1" applyAlignment="1">
      <alignment horizontal="center" vertical="center"/>
    </xf>
    <xf numFmtId="0" fontId="27" fillId="0" borderId="0" xfId="98" applyFont="1"/>
    <xf numFmtId="0" fontId="35" fillId="0" borderId="0" xfId="98"/>
    <xf numFmtId="0" fontId="28" fillId="0" borderId="0" xfId="98" applyFont="1" applyAlignment="1">
      <alignment horizontal="right"/>
    </xf>
    <xf numFmtId="0" fontId="29" fillId="0" borderId="0" xfId="98" applyFont="1" applyAlignment="1"/>
    <xf numFmtId="0" fontId="28" fillId="0" borderId="0" xfId="98" applyFont="1"/>
    <xf numFmtId="0" fontId="28" fillId="0" borderId="0" xfId="98" applyFont="1" applyAlignment="1"/>
    <xf numFmtId="0" fontId="28" fillId="0" borderId="0" xfId="98" applyFont="1" applyAlignment="1">
      <alignment horizontal="left"/>
    </xf>
    <xf numFmtId="0" fontId="28" fillId="0" borderId="0" xfId="98" applyFont="1" applyBorder="1" applyAlignment="1">
      <alignment horizontal="left"/>
    </xf>
    <xf numFmtId="0" fontId="28" fillId="0" borderId="0" xfId="98" applyFont="1" applyBorder="1" applyAlignment="1">
      <alignment wrapText="1"/>
    </xf>
    <xf numFmtId="0" fontId="7" fillId="0" borderId="12" xfId="98" applyFont="1" applyBorder="1" applyAlignment="1">
      <alignment horizontal="center" wrapText="1"/>
    </xf>
    <xf numFmtId="0" fontId="30" fillId="0" borderId="12" xfId="98" applyFont="1" applyBorder="1" applyAlignment="1">
      <alignment horizontal="center" wrapText="1"/>
    </xf>
    <xf numFmtId="0" fontId="28" fillId="0" borderId="0" xfId="98" applyFont="1" applyAlignment="1">
      <alignment horizontal="left" wrapText="1"/>
    </xf>
    <xf numFmtId="166" fontId="28" fillId="0" borderId="0" xfId="98" applyNumberFormat="1" applyFont="1"/>
    <xf numFmtId="1" fontId="28" fillId="0" borderId="0" xfId="98" applyNumberFormat="1" applyFont="1"/>
    <xf numFmtId="0" fontId="31" fillId="0" borderId="1" xfId="98" applyFont="1" applyBorder="1" applyAlignment="1">
      <alignment horizontal="center" vertical="center"/>
    </xf>
    <xf numFmtId="0" fontId="28" fillId="0" borderId="1" xfId="98" applyFont="1" applyBorder="1" applyAlignment="1">
      <alignment horizontal="center" vertical="center" wrapText="1"/>
    </xf>
    <xf numFmtId="0" fontId="29" fillId="0" borderId="0" xfId="98" applyFont="1" applyAlignment="1">
      <alignment horizontal="center" wrapText="1"/>
    </xf>
    <xf numFmtId="0" fontId="28" fillId="0" borderId="0" xfId="98" applyFont="1" applyAlignment="1">
      <alignment horizontal="left" vertical="top"/>
    </xf>
    <xf numFmtId="0" fontId="28" fillId="0" borderId="0" xfId="98" applyFont="1" applyAlignment="1">
      <alignment horizontal="left" vertical="top" wrapText="1"/>
    </xf>
    <xf numFmtId="0" fontId="31" fillId="0" borderId="0" xfId="98" applyFont="1" applyAlignment="1">
      <alignment horizontal="right" wrapText="1"/>
    </xf>
    <xf numFmtId="167" fontId="28" fillId="0" borderId="0" xfId="98" applyNumberFormat="1" applyFont="1" applyAlignment="1">
      <alignment horizontal="right"/>
    </xf>
    <xf numFmtId="0" fontId="28" fillId="0" borderId="0" xfId="98" applyFont="1" applyAlignment="1">
      <alignment horizontal="right" wrapText="1"/>
    </xf>
    <xf numFmtId="165" fontId="28" fillId="0" borderId="0" xfId="98" applyNumberFormat="1" applyFont="1" applyAlignment="1">
      <alignment horizontal="right"/>
    </xf>
    <xf numFmtId="165" fontId="31" fillId="0" borderId="0" xfId="98" applyNumberFormat="1" applyFont="1" applyAlignment="1">
      <alignment horizontal="right"/>
    </xf>
    <xf numFmtId="0" fontId="35" fillId="0" borderId="14" xfId="98" applyBorder="1"/>
    <xf numFmtId="165" fontId="32" fillId="0" borderId="14" xfId="98" applyNumberFormat="1" applyFont="1" applyBorder="1" applyAlignment="1">
      <alignment horizontal="right"/>
    </xf>
    <xf numFmtId="165" fontId="35" fillId="0" borderId="0" xfId="98" applyNumberFormat="1"/>
    <xf numFmtId="0" fontId="28" fillId="0" borderId="0" xfId="98" quotePrefix="1" applyFont="1" applyAlignment="1">
      <alignment horizontal="right" wrapText="1"/>
    </xf>
    <xf numFmtId="0" fontId="32" fillId="0" borderId="0" xfId="98" applyFont="1"/>
    <xf numFmtId="0" fontId="32" fillId="0" borderId="0" xfId="98" applyFont="1" applyAlignment="1">
      <alignment horizontal="left" wrapText="1"/>
    </xf>
    <xf numFmtId="0" fontId="28" fillId="0" borderId="0" xfId="98" quotePrefix="1" applyFont="1" applyAlignment="1">
      <alignment horizontal="left" wrapText="1"/>
    </xf>
    <xf numFmtId="0" fontId="28" fillId="0" borderId="12" xfId="98" applyFont="1" applyBorder="1"/>
    <xf numFmtId="0" fontId="2" fillId="0" borderId="1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8" fillId="0" borderId="0" xfId="98" applyFont="1" applyBorder="1" applyAlignment="1">
      <alignment horizontal="left" wrapText="1"/>
    </xf>
    <xf numFmtId="0" fontId="7" fillId="0" borderId="12" xfId="98" applyFont="1" applyBorder="1" applyAlignment="1">
      <alignment horizontal="center" wrapText="1"/>
    </xf>
    <xf numFmtId="0" fontId="26" fillId="0" borderId="12" xfId="98" applyFont="1" applyBorder="1" applyAlignment="1">
      <alignment horizontal="center" wrapText="1"/>
    </xf>
    <xf numFmtId="0" fontId="27" fillId="0" borderId="0" xfId="98" applyFont="1" applyAlignment="1">
      <alignment horizontal="center" wrapText="1"/>
    </xf>
    <xf numFmtId="0" fontId="30" fillId="0" borderId="0" xfId="98" applyFont="1" applyAlignment="1">
      <alignment horizontal="center" wrapText="1"/>
    </xf>
    <xf numFmtId="0" fontId="30" fillId="0" borderId="12" xfId="98" applyFont="1" applyBorder="1" applyAlignment="1">
      <alignment horizontal="center" wrapText="1"/>
    </xf>
    <xf numFmtId="0" fontId="28" fillId="0" borderId="0" xfId="98" applyFont="1" applyAlignment="1">
      <alignment horizontal="right"/>
    </xf>
    <xf numFmtId="0" fontId="7" fillId="0" borderId="0" xfId="98" applyFont="1" applyAlignment="1">
      <alignment horizontal="left"/>
    </xf>
    <xf numFmtId="0" fontId="28" fillId="0" borderId="0" xfId="98" applyFont="1" applyAlignment="1">
      <alignment horizontal="left"/>
    </xf>
    <xf numFmtId="165" fontId="28" fillId="0" borderId="0" xfId="98" applyNumberFormat="1" applyFont="1" applyAlignment="1">
      <alignment horizontal="right"/>
    </xf>
    <xf numFmtId="0" fontId="35" fillId="0" borderId="0" xfId="98" applyAlignment="1"/>
    <xf numFmtId="0" fontId="28" fillId="0" borderId="0" xfId="98" applyFont="1" applyAlignment="1">
      <alignment horizontal="left" wrapText="1"/>
    </xf>
    <xf numFmtId="0" fontId="28" fillId="0" borderId="11" xfId="98" applyFont="1" applyBorder="1" applyAlignment="1">
      <alignment horizontal="center" vertical="center" wrapText="1"/>
    </xf>
    <xf numFmtId="0" fontId="28" fillId="0" borderId="15" xfId="98" applyFont="1" applyBorder="1" applyAlignment="1">
      <alignment horizontal="center" vertical="center" wrapText="1"/>
    </xf>
    <xf numFmtId="0" fontId="29" fillId="0" borderId="0" xfId="98" applyFont="1" applyAlignment="1">
      <alignment horizontal="center" wrapText="1"/>
    </xf>
    <xf numFmtId="165" fontId="32" fillId="0" borderId="14" xfId="98" applyNumberFormat="1" applyFont="1" applyBorder="1" applyAlignment="1">
      <alignment horizontal="right"/>
    </xf>
    <xf numFmtId="0" fontId="32" fillId="0" borderId="0" xfId="98" applyFont="1" applyAlignment="1">
      <alignment horizontal="left" wrapText="1"/>
    </xf>
    <xf numFmtId="165" fontId="32" fillId="0" borderId="0" xfId="98" applyNumberFormat="1" applyFont="1" applyAlignment="1">
      <alignment horizontal="right"/>
    </xf>
    <xf numFmtId="0" fontId="32" fillId="0" borderId="0" xfId="98" applyFont="1" applyAlignment="1">
      <alignment horizontal="right"/>
    </xf>
    <xf numFmtId="0" fontId="32" fillId="0" borderId="0" xfId="97" applyFont="1" applyAlignment="1">
      <alignment horizontal="left" wrapText="1"/>
    </xf>
    <xf numFmtId="165" fontId="32" fillId="0" borderId="0" xfId="97" applyNumberFormat="1" applyFont="1" applyAlignment="1">
      <alignment horizontal="right"/>
    </xf>
    <xf numFmtId="0" fontId="28" fillId="0" borderId="0" xfId="98" applyFont="1" applyAlignment="1">
      <alignment horizontal="right" vertical="center"/>
    </xf>
    <xf numFmtId="0" fontId="27" fillId="0" borderId="13" xfId="98" applyFont="1" applyBorder="1" applyAlignment="1">
      <alignment horizontal="center"/>
    </xf>
    <xf numFmtId="0" fontId="28" fillId="0" borderId="0" xfId="1" applyFont="1" applyBorder="1" applyAlignment="1">
      <alignment horizontal="left" wrapText="1"/>
    </xf>
    <xf numFmtId="0" fontId="7" fillId="0" borderId="12" xfId="1" applyFont="1" applyBorder="1" applyAlignment="1">
      <alignment horizontal="center" wrapText="1"/>
    </xf>
    <xf numFmtId="0" fontId="26" fillId="0" borderId="12" xfId="1" applyFont="1" applyBorder="1" applyAlignment="1">
      <alignment horizontal="center" wrapText="1"/>
    </xf>
    <xf numFmtId="0" fontId="27" fillId="0" borderId="0" xfId="1" applyFont="1" applyAlignment="1">
      <alignment horizontal="center" wrapText="1"/>
    </xf>
    <xf numFmtId="0" fontId="30" fillId="0" borderId="0" xfId="1" applyFont="1" applyAlignment="1">
      <alignment horizontal="center" wrapText="1"/>
    </xf>
    <xf numFmtId="0" fontId="30" fillId="0" borderId="12" xfId="1" applyFont="1" applyBorder="1" applyAlignment="1">
      <alignment horizontal="center" wrapText="1"/>
    </xf>
    <xf numFmtId="0" fontId="28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28" fillId="0" borderId="0" xfId="1" applyFont="1" applyAlignment="1">
      <alignment horizontal="left"/>
    </xf>
    <xf numFmtId="165" fontId="28" fillId="0" borderId="0" xfId="1" applyNumberFormat="1" applyFont="1" applyAlignment="1">
      <alignment horizontal="right"/>
    </xf>
    <xf numFmtId="0" fontId="2" fillId="0" borderId="0" xfId="1" applyAlignment="1"/>
    <xf numFmtId="0" fontId="28" fillId="0" borderId="0" xfId="1" applyFont="1" applyAlignment="1">
      <alignment horizontal="left" wrapText="1"/>
    </xf>
    <xf numFmtId="0" fontId="28" fillId="0" borderId="11" xfId="1" applyFont="1" applyBorder="1" applyAlignment="1">
      <alignment horizontal="center" vertical="center" wrapText="1"/>
    </xf>
    <xf numFmtId="0" fontId="28" fillId="0" borderId="15" xfId="1" applyFont="1" applyBorder="1" applyAlignment="1">
      <alignment horizontal="center" vertical="center" wrapText="1"/>
    </xf>
    <xf numFmtId="165" fontId="32" fillId="0" borderId="14" xfId="1" applyNumberFormat="1" applyFont="1" applyBorder="1" applyAlignment="1">
      <alignment horizontal="right"/>
    </xf>
    <xf numFmtId="0" fontId="29" fillId="0" borderId="0" xfId="1" applyFont="1" applyAlignment="1">
      <alignment horizontal="center" wrapText="1"/>
    </xf>
    <xf numFmtId="0" fontId="32" fillId="0" borderId="0" xfId="1" applyFont="1" applyAlignment="1">
      <alignment horizontal="left" wrapText="1"/>
    </xf>
    <xf numFmtId="165" fontId="32" fillId="0" borderId="0" xfId="1" applyNumberFormat="1" applyFont="1" applyAlignment="1">
      <alignment horizontal="right"/>
    </xf>
    <xf numFmtId="0" fontId="32" fillId="0" borderId="0" xfId="1" applyFont="1" applyAlignment="1">
      <alignment horizontal="right"/>
    </xf>
    <xf numFmtId="0" fontId="28" fillId="0" borderId="0" xfId="1" applyFont="1" applyAlignment="1">
      <alignment horizontal="right" vertical="center"/>
    </xf>
    <xf numFmtId="0" fontId="27" fillId="0" borderId="13" xfId="1" applyFont="1" applyBorder="1" applyAlignment="1">
      <alignment horizontal="center"/>
    </xf>
  </cellXfs>
  <cellStyles count="100">
    <cellStyle name="20% - Акцент1 2" xfId="4"/>
    <cellStyle name="20% - Акцент1 3" xfId="5"/>
    <cellStyle name="20% - Акцент2 2" xfId="6"/>
    <cellStyle name="20% - Акцент2 3" xfId="7"/>
    <cellStyle name="20% - Акцент3 2" xfId="8"/>
    <cellStyle name="20% - Акцент3 3" xfId="9"/>
    <cellStyle name="20% - Акцент4 2" xfId="10"/>
    <cellStyle name="20% - Акцент4 3" xfId="11"/>
    <cellStyle name="20% - Акцент5 2" xfId="12"/>
    <cellStyle name="20% - Акцент5 3" xfId="13"/>
    <cellStyle name="20% - Акцент6 2" xfId="14"/>
    <cellStyle name="20% - Акцент6 3" xfId="15"/>
    <cellStyle name="40% - Акцент1 2" xfId="16"/>
    <cellStyle name="40% - Акцент1 3" xfId="17"/>
    <cellStyle name="40% - Акцент2 2" xfId="18"/>
    <cellStyle name="40% - Акцент2 3" xfId="19"/>
    <cellStyle name="40% - Акцент3 2" xfId="20"/>
    <cellStyle name="40% - Акцент3 3" xfId="21"/>
    <cellStyle name="40% - Акцент4 2" xfId="22"/>
    <cellStyle name="40% - Акцент4 3" xfId="23"/>
    <cellStyle name="40% - Акцент5 2" xfId="24"/>
    <cellStyle name="40% - Акцент5 3" xfId="25"/>
    <cellStyle name="40% - Акцент6 2" xfId="26"/>
    <cellStyle name="40% - Акцент6 3" xfId="27"/>
    <cellStyle name="60% - Акцент1 2" xfId="28"/>
    <cellStyle name="60% - Акцент1 3" xfId="29"/>
    <cellStyle name="60% - Акцент2 2" xfId="30"/>
    <cellStyle name="60% - Акцент2 3" xfId="31"/>
    <cellStyle name="60% - Акцент3 2" xfId="32"/>
    <cellStyle name="60% - Акцент3 3" xfId="33"/>
    <cellStyle name="60% - Акцент4 2" xfId="34"/>
    <cellStyle name="60% - Акцент4 3" xfId="35"/>
    <cellStyle name="60% - Акцент5 2" xfId="36"/>
    <cellStyle name="60% - Акцент5 3" xfId="37"/>
    <cellStyle name="60% - Акцент6 2" xfId="38"/>
    <cellStyle name="60% - Акцент6 3" xfId="39"/>
    <cellStyle name="Акцент1 2" xfId="40"/>
    <cellStyle name="Акцент1 3" xfId="41"/>
    <cellStyle name="Акцент2 2" xfId="42"/>
    <cellStyle name="Акцент2 3" xfId="43"/>
    <cellStyle name="Акцент3 2" xfId="44"/>
    <cellStyle name="Акцент3 3" xfId="45"/>
    <cellStyle name="Акцент4 2" xfId="46"/>
    <cellStyle name="Акцент4 3" xfId="47"/>
    <cellStyle name="Акцент5 2" xfId="48"/>
    <cellStyle name="Акцент5 3" xfId="49"/>
    <cellStyle name="Акцент6 2" xfId="50"/>
    <cellStyle name="Акцент6 3" xfId="51"/>
    <cellStyle name="Ввод  2" xfId="52"/>
    <cellStyle name="Ввод  3" xfId="53"/>
    <cellStyle name="Вывод 2" xfId="54"/>
    <cellStyle name="Вывод 3" xfId="55"/>
    <cellStyle name="Вычисление 2" xfId="56"/>
    <cellStyle name="Вычисление 3" xfId="57"/>
    <cellStyle name="Заголовок 1 2" xfId="58"/>
    <cellStyle name="Заголовок 1 3" xfId="59"/>
    <cellStyle name="Заголовок 2 2" xfId="60"/>
    <cellStyle name="Заголовок 2 3" xfId="61"/>
    <cellStyle name="Заголовок 3 2" xfId="62"/>
    <cellStyle name="Заголовок 3 3" xfId="63"/>
    <cellStyle name="Заголовок 4 2" xfId="64"/>
    <cellStyle name="Заголовок 4 3" xfId="65"/>
    <cellStyle name="Итог 2" xfId="66"/>
    <cellStyle name="Итог 3" xfId="67"/>
    <cellStyle name="Контрольная ячейка 2" xfId="68"/>
    <cellStyle name="Контрольная ячейка 3" xfId="69"/>
    <cellStyle name="Название 2" xfId="70"/>
    <cellStyle name="Название 3" xfId="71"/>
    <cellStyle name="Нейтральный 2" xfId="72"/>
    <cellStyle name="Нейтральный 3" xfId="73"/>
    <cellStyle name="Обычный" xfId="0" builtinId="0"/>
    <cellStyle name="Обычный 2" xfId="2"/>
    <cellStyle name="Обычный 2 2" xfId="74"/>
    <cellStyle name="Обычный 2 2 2" xfId="99"/>
    <cellStyle name="Обычный 2 3" xfId="92"/>
    <cellStyle name="Обычный 3" xfId="75"/>
    <cellStyle name="Обычный 4" xfId="76"/>
    <cellStyle name="Обычный 5" xfId="93"/>
    <cellStyle name="Обычный 6" xfId="1"/>
    <cellStyle name="Обычный 7" xfId="95"/>
    <cellStyle name="Обычный 7 2" xfId="97"/>
    <cellStyle name="Обычный 8" xfId="98"/>
    <cellStyle name="Обычный_Лист1" xfId="96"/>
    <cellStyle name="Плохой 2" xfId="77"/>
    <cellStyle name="Плохой 3" xfId="78"/>
    <cellStyle name="Пояснение 2" xfId="79"/>
    <cellStyle name="Пояснение 3" xfId="80"/>
    <cellStyle name="Примечание 2" xfId="81"/>
    <cellStyle name="Примечание 3" xfId="82"/>
    <cellStyle name="Связанная ячейка 2" xfId="83"/>
    <cellStyle name="Связанная ячейка 3" xfId="84"/>
    <cellStyle name="Текст предупреждения 2" xfId="85"/>
    <cellStyle name="Текст предупреждения 3" xfId="86"/>
    <cellStyle name="Финансовый 2" xfId="3"/>
    <cellStyle name="Финансовый 3" xfId="87"/>
    <cellStyle name="Финансовый 4" xfId="90"/>
    <cellStyle name="Финансовый 5" xfId="91"/>
    <cellStyle name="Финансовый 6" xfId="94"/>
    <cellStyle name="Хороший 2" xfId="88"/>
    <cellStyle name="Хороший 3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="60" workbookViewId="0">
      <selection activeCell="A5" sqref="A5:H5"/>
    </sheetView>
  </sheetViews>
  <sheetFormatPr defaultRowHeight="15" x14ac:dyDescent="0.25"/>
  <cols>
    <col min="2" max="2" width="33" customWidth="1"/>
    <col min="3" max="3" width="15.42578125" customWidth="1"/>
    <col min="4" max="4" width="14.28515625" customWidth="1"/>
    <col min="5" max="5" width="15.140625" customWidth="1"/>
    <col min="6" max="6" width="15.42578125" customWidth="1"/>
    <col min="7" max="7" width="14.140625" customWidth="1"/>
    <col min="8" max="8" width="16.28515625" customWidth="1"/>
  </cols>
  <sheetData>
    <row r="1" spans="1:8" x14ac:dyDescent="0.25">
      <c r="A1" s="1"/>
      <c r="B1" s="2"/>
      <c r="C1" s="3"/>
      <c r="D1" s="3"/>
      <c r="E1" s="3"/>
      <c r="F1" s="9" t="s">
        <v>126</v>
      </c>
      <c r="G1" s="3"/>
      <c r="H1" s="4"/>
    </row>
    <row r="2" spans="1:8" x14ac:dyDescent="0.25">
      <c r="A2" s="1"/>
      <c r="B2" s="2"/>
      <c r="C2" s="5"/>
      <c r="D2" s="5"/>
      <c r="E2" s="5"/>
      <c r="F2" s="5"/>
      <c r="G2" s="3"/>
      <c r="H2" s="3"/>
    </row>
    <row r="3" spans="1:8" ht="15.75" x14ac:dyDescent="0.25">
      <c r="A3" s="88" t="s">
        <v>0</v>
      </c>
      <c r="B3" s="88"/>
      <c r="C3" s="88"/>
      <c r="D3" s="88"/>
      <c r="E3" s="88"/>
      <c r="F3" s="88"/>
      <c r="G3" s="88"/>
      <c r="H3" s="88"/>
    </row>
    <row r="4" spans="1:8" x14ac:dyDescent="0.25">
      <c r="A4" s="1"/>
      <c r="B4" s="2"/>
      <c r="C4" s="6"/>
      <c r="D4" s="5"/>
      <c r="E4" s="5"/>
      <c r="F4" s="3"/>
      <c r="G4" s="3"/>
      <c r="H4" s="3"/>
    </row>
    <row r="5" spans="1:8" x14ac:dyDescent="0.25">
      <c r="A5" s="89" t="s">
        <v>276</v>
      </c>
      <c r="B5" s="89"/>
      <c r="C5" s="89"/>
      <c r="D5" s="89"/>
      <c r="E5" s="89"/>
      <c r="F5" s="89"/>
      <c r="G5" s="89"/>
      <c r="H5" s="89"/>
    </row>
    <row r="6" spans="1:8" x14ac:dyDescent="0.25">
      <c r="A6" s="90" t="s">
        <v>1</v>
      </c>
      <c r="B6" s="90"/>
      <c r="C6" s="90"/>
      <c r="D6" s="90"/>
      <c r="E6" s="90"/>
      <c r="F6" s="90"/>
      <c r="G6" s="90"/>
      <c r="H6" s="90"/>
    </row>
    <row r="7" spans="1:8" x14ac:dyDescent="0.25">
      <c r="A7" s="1"/>
      <c r="B7" s="2"/>
      <c r="C7" s="7"/>
      <c r="D7" s="5"/>
      <c r="E7" s="5"/>
      <c r="F7" s="3"/>
      <c r="G7" s="3"/>
      <c r="H7" s="3"/>
    </row>
    <row r="8" spans="1:8" x14ac:dyDescent="0.25">
      <c r="A8" s="87" t="s">
        <v>2</v>
      </c>
      <c r="B8" s="91" t="s">
        <v>3</v>
      </c>
      <c r="C8" s="92" t="s">
        <v>4</v>
      </c>
      <c r="D8" s="92"/>
      <c r="E8" s="92"/>
      <c r="F8" s="92"/>
      <c r="G8" s="92"/>
      <c r="H8" s="87" t="s">
        <v>5</v>
      </c>
    </row>
    <row r="9" spans="1:8" x14ac:dyDescent="0.25">
      <c r="A9" s="87"/>
      <c r="B9" s="91"/>
      <c r="C9" s="87" t="s">
        <v>6</v>
      </c>
      <c r="D9" s="87" t="s">
        <v>7</v>
      </c>
      <c r="E9" s="87" t="s">
        <v>8</v>
      </c>
      <c r="F9" s="87" t="s">
        <v>9</v>
      </c>
      <c r="G9" s="87" t="s">
        <v>10</v>
      </c>
      <c r="H9" s="87"/>
    </row>
    <row r="10" spans="1:8" x14ac:dyDescent="0.25">
      <c r="A10" s="87"/>
      <c r="B10" s="91"/>
      <c r="C10" s="87"/>
      <c r="D10" s="87"/>
      <c r="E10" s="87"/>
      <c r="F10" s="87"/>
      <c r="G10" s="87"/>
      <c r="H10" s="87"/>
    </row>
    <row r="11" spans="1:8" ht="21.75" customHeight="1" x14ac:dyDescent="0.25">
      <c r="A11" s="87"/>
      <c r="B11" s="91"/>
      <c r="C11" s="87"/>
      <c r="D11" s="87"/>
      <c r="E11" s="87"/>
      <c r="F11" s="87"/>
      <c r="G11" s="87"/>
      <c r="H11" s="87"/>
    </row>
    <row r="12" spans="1:8" x14ac:dyDescent="0.25">
      <c r="A12" s="10">
        <v>1</v>
      </c>
      <c r="B12" s="54">
        <v>2</v>
      </c>
      <c r="C12" s="11">
        <v>4</v>
      </c>
      <c r="D12" s="11">
        <v>5</v>
      </c>
      <c r="E12" s="11"/>
      <c r="F12" s="11">
        <v>6</v>
      </c>
      <c r="G12" s="11">
        <v>7</v>
      </c>
      <c r="H12" s="11">
        <v>8</v>
      </c>
    </row>
    <row r="13" spans="1:8" ht="15.75" x14ac:dyDescent="0.25">
      <c r="A13" s="12">
        <v>1</v>
      </c>
      <c r="B13" s="18" t="s">
        <v>127</v>
      </c>
      <c r="C13" s="14">
        <v>1588366.64</v>
      </c>
      <c r="D13" s="13">
        <f t="shared" ref="D13:D17" si="0">C13*0.18</f>
        <v>285905.99519999995</v>
      </c>
      <c r="E13" s="13">
        <f t="shared" ref="E13:E17" si="1">C13+D13</f>
        <v>1874272.6351999999</v>
      </c>
      <c r="F13" s="13">
        <v>1702256.11</v>
      </c>
      <c r="G13" s="13">
        <f t="shared" ref="G13:G17" si="2">ROUND(F13*0.05,2)</f>
        <v>85112.81</v>
      </c>
      <c r="H13" s="13">
        <f t="shared" ref="H13:H17" si="3">F13-G13</f>
        <v>1617143.3</v>
      </c>
    </row>
    <row r="14" spans="1:8" ht="15.75" x14ac:dyDescent="0.25">
      <c r="A14" s="12">
        <v>2</v>
      </c>
      <c r="B14" s="18" t="s">
        <v>128</v>
      </c>
      <c r="C14" s="14">
        <v>1940293.43</v>
      </c>
      <c r="D14" s="13">
        <f t="shared" si="0"/>
        <v>349252.8174</v>
      </c>
      <c r="E14" s="13">
        <f t="shared" si="1"/>
        <v>2289546.2473999998</v>
      </c>
      <c r="F14" s="13">
        <v>2061376.16</v>
      </c>
      <c r="G14" s="13">
        <f t="shared" si="2"/>
        <v>103068.81</v>
      </c>
      <c r="H14" s="13">
        <f t="shared" si="3"/>
        <v>1958307.3499999999</v>
      </c>
    </row>
    <row r="15" spans="1:8" ht="15.75" x14ac:dyDescent="0.25">
      <c r="A15" s="12">
        <v>3</v>
      </c>
      <c r="B15" s="18" t="s">
        <v>129</v>
      </c>
      <c r="C15" s="14">
        <v>2192590.64</v>
      </c>
      <c r="D15" s="13">
        <f t="shared" si="0"/>
        <v>394666.31520000001</v>
      </c>
      <c r="E15" s="13">
        <f t="shared" si="1"/>
        <v>2587256.9552000002</v>
      </c>
      <c r="F15" s="13">
        <v>2331631.14</v>
      </c>
      <c r="G15" s="13">
        <f t="shared" si="2"/>
        <v>116581.56</v>
      </c>
      <c r="H15" s="13">
        <f t="shared" si="3"/>
        <v>2215049.58</v>
      </c>
    </row>
    <row r="16" spans="1:8" ht="15.75" x14ac:dyDescent="0.25">
      <c r="A16" s="12">
        <v>4</v>
      </c>
      <c r="B16" s="18" t="s">
        <v>130</v>
      </c>
      <c r="C16" s="14">
        <v>2130624.89</v>
      </c>
      <c r="D16" s="13">
        <f t="shared" si="0"/>
        <v>383512.48019999999</v>
      </c>
      <c r="E16" s="13">
        <f t="shared" si="1"/>
        <v>2514137.3702000002</v>
      </c>
      <c r="F16" s="13">
        <v>2290408.09</v>
      </c>
      <c r="G16" s="13">
        <f t="shared" si="2"/>
        <v>114520.4</v>
      </c>
      <c r="H16" s="13">
        <f t="shared" si="3"/>
        <v>2175887.69</v>
      </c>
    </row>
    <row r="17" spans="1:8" ht="15.75" x14ac:dyDescent="0.25">
      <c r="A17" s="12">
        <v>5</v>
      </c>
      <c r="B17" s="18" t="s">
        <v>131</v>
      </c>
      <c r="C17" s="14">
        <v>1446973.83</v>
      </c>
      <c r="D17" s="13">
        <f t="shared" si="0"/>
        <v>260455.28940000001</v>
      </c>
      <c r="E17" s="13">
        <f t="shared" si="1"/>
        <v>1707429.1194000002</v>
      </c>
      <c r="F17" s="13">
        <v>1470674.45</v>
      </c>
      <c r="G17" s="13">
        <f t="shared" si="2"/>
        <v>73533.72</v>
      </c>
      <c r="H17" s="13">
        <f t="shared" si="3"/>
        <v>1397140.73</v>
      </c>
    </row>
    <row r="18" spans="1:8" x14ac:dyDescent="0.25">
      <c r="A18" s="15"/>
      <c r="B18" s="16" t="s">
        <v>11</v>
      </c>
      <c r="C18" s="17">
        <f t="shared" ref="C18:H18" si="4">SUM(C13:C17)</f>
        <v>9298849.4299999997</v>
      </c>
      <c r="D18" s="17">
        <f t="shared" si="4"/>
        <v>1673792.8974000001</v>
      </c>
      <c r="E18" s="17">
        <f t="shared" si="4"/>
        <v>10972642.327400001</v>
      </c>
      <c r="F18" s="17">
        <f t="shared" si="4"/>
        <v>9856345.9499999993</v>
      </c>
      <c r="G18" s="17">
        <f t="shared" si="4"/>
        <v>492817.29999999993</v>
      </c>
      <c r="H18" s="17">
        <f t="shared" si="4"/>
        <v>9363528.6500000004</v>
      </c>
    </row>
    <row r="20" spans="1:8" x14ac:dyDescent="0.25">
      <c r="H20" s="8"/>
    </row>
  </sheetData>
  <mergeCells count="12">
    <mergeCell ref="E9:E11"/>
    <mergeCell ref="A3:H3"/>
    <mergeCell ref="A5:H5"/>
    <mergeCell ref="A6:H6"/>
    <mergeCell ref="A8:A11"/>
    <mergeCell ref="B8:B11"/>
    <mergeCell ref="C8:G8"/>
    <mergeCell ref="H8:H11"/>
    <mergeCell ref="C9:C11"/>
    <mergeCell ref="D9:D11"/>
    <mergeCell ref="F9:F11"/>
    <mergeCell ref="G9:G11"/>
  </mergeCells>
  <pageMargins left="0.7" right="0.7" top="0.75" bottom="0.75" header="0.3" footer="0.3"/>
  <pageSetup paperSize="9" scale="6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15"/>
  <sheetViews>
    <sheetView view="pageBreakPreview" topLeftCell="A274" zoomScale="60" workbookViewId="0">
      <selection activeCell="BC327" sqref="BC327"/>
    </sheetView>
  </sheetViews>
  <sheetFormatPr defaultRowHeight="12.75" x14ac:dyDescent="0.2"/>
  <cols>
    <col min="1" max="1" width="5.7109375" style="56" customWidth="1"/>
    <col min="2" max="2" width="11.7109375" style="56" customWidth="1"/>
    <col min="3" max="3" width="40.7109375" style="56" customWidth="1"/>
    <col min="4" max="4" width="11.7109375" style="56" customWidth="1"/>
    <col min="5" max="5" width="12.42578125" style="56" customWidth="1"/>
    <col min="6" max="6" width="13.85546875" style="56" customWidth="1"/>
    <col min="7" max="7" width="8.5703125" style="56" customWidth="1"/>
    <col min="8" max="8" width="9.140625" style="56"/>
    <col min="9" max="9" width="12.7109375" style="56" customWidth="1"/>
    <col min="10" max="10" width="14.42578125" style="56" customWidth="1"/>
    <col min="11" max="11" width="14" style="56" customWidth="1"/>
    <col min="12" max="14" width="9.140625" style="56"/>
    <col min="15" max="30" width="0" style="56" hidden="1" customWidth="1"/>
    <col min="31" max="31" width="149.140625" style="56" hidden="1" customWidth="1"/>
    <col min="32" max="32" width="113.140625" style="56" hidden="1" customWidth="1"/>
    <col min="33" max="33" width="0" style="56" hidden="1" customWidth="1"/>
    <col min="34" max="34" width="97.140625" style="56" hidden="1" customWidth="1"/>
    <col min="35" max="36" width="0" style="56" hidden="1" customWidth="1"/>
    <col min="37" max="256" width="9.140625" style="56"/>
    <col min="257" max="257" width="5.7109375" style="56" customWidth="1"/>
    <col min="258" max="258" width="11.7109375" style="56" customWidth="1"/>
    <col min="259" max="259" width="40.7109375" style="56" customWidth="1"/>
    <col min="260" max="260" width="11.7109375" style="56" customWidth="1"/>
    <col min="261" max="261" width="12.42578125" style="56" customWidth="1"/>
    <col min="262" max="262" width="13.85546875" style="56" customWidth="1"/>
    <col min="263" max="263" width="8.5703125" style="56" customWidth="1"/>
    <col min="264" max="264" width="9.140625" style="56"/>
    <col min="265" max="265" width="12.7109375" style="56" customWidth="1"/>
    <col min="266" max="266" width="14.42578125" style="56" customWidth="1"/>
    <col min="267" max="267" width="14" style="56" customWidth="1"/>
    <col min="268" max="270" width="9.140625" style="56"/>
    <col min="271" max="292" width="0" style="56" hidden="1" customWidth="1"/>
    <col min="293" max="512" width="9.140625" style="56"/>
    <col min="513" max="513" width="5.7109375" style="56" customWidth="1"/>
    <col min="514" max="514" width="11.7109375" style="56" customWidth="1"/>
    <col min="515" max="515" width="40.7109375" style="56" customWidth="1"/>
    <col min="516" max="516" width="11.7109375" style="56" customWidth="1"/>
    <col min="517" max="517" width="12.42578125" style="56" customWidth="1"/>
    <col min="518" max="518" width="13.85546875" style="56" customWidth="1"/>
    <col min="519" max="519" width="8.5703125" style="56" customWidth="1"/>
    <col min="520" max="520" width="9.140625" style="56"/>
    <col min="521" max="521" width="12.7109375" style="56" customWidth="1"/>
    <col min="522" max="522" width="14.42578125" style="56" customWidth="1"/>
    <col min="523" max="523" width="14" style="56" customWidth="1"/>
    <col min="524" max="526" width="9.140625" style="56"/>
    <col min="527" max="548" width="0" style="56" hidden="1" customWidth="1"/>
    <col min="549" max="768" width="9.140625" style="56"/>
    <col min="769" max="769" width="5.7109375" style="56" customWidth="1"/>
    <col min="770" max="770" width="11.7109375" style="56" customWidth="1"/>
    <col min="771" max="771" width="40.7109375" style="56" customWidth="1"/>
    <col min="772" max="772" width="11.7109375" style="56" customWidth="1"/>
    <col min="773" max="773" width="12.42578125" style="56" customWidth="1"/>
    <col min="774" max="774" width="13.85546875" style="56" customWidth="1"/>
    <col min="775" max="775" width="8.5703125" style="56" customWidth="1"/>
    <col min="776" max="776" width="9.140625" style="56"/>
    <col min="777" max="777" width="12.7109375" style="56" customWidth="1"/>
    <col min="778" max="778" width="14.42578125" style="56" customWidth="1"/>
    <col min="779" max="779" width="14" style="56" customWidth="1"/>
    <col min="780" max="782" width="9.140625" style="56"/>
    <col min="783" max="804" width="0" style="56" hidden="1" customWidth="1"/>
    <col min="805" max="1024" width="9.140625" style="56"/>
    <col min="1025" max="1025" width="5.7109375" style="56" customWidth="1"/>
    <col min="1026" max="1026" width="11.7109375" style="56" customWidth="1"/>
    <col min="1027" max="1027" width="40.7109375" style="56" customWidth="1"/>
    <col min="1028" max="1028" width="11.7109375" style="56" customWidth="1"/>
    <col min="1029" max="1029" width="12.42578125" style="56" customWidth="1"/>
    <col min="1030" max="1030" width="13.85546875" style="56" customWidth="1"/>
    <col min="1031" max="1031" width="8.5703125" style="56" customWidth="1"/>
    <col min="1032" max="1032" width="9.140625" style="56"/>
    <col min="1033" max="1033" width="12.7109375" style="56" customWidth="1"/>
    <col min="1034" max="1034" width="14.42578125" style="56" customWidth="1"/>
    <col min="1035" max="1035" width="14" style="56" customWidth="1"/>
    <col min="1036" max="1038" width="9.140625" style="56"/>
    <col min="1039" max="1060" width="0" style="56" hidden="1" customWidth="1"/>
    <col min="1061" max="1280" width="9.140625" style="56"/>
    <col min="1281" max="1281" width="5.7109375" style="56" customWidth="1"/>
    <col min="1282" max="1282" width="11.7109375" style="56" customWidth="1"/>
    <col min="1283" max="1283" width="40.7109375" style="56" customWidth="1"/>
    <col min="1284" max="1284" width="11.7109375" style="56" customWidth="1"/>
    <col min="1285" max="1285" width="12.42578125" style="56" customWidth="1"/>
    <col min="1286" max="1286" width="13.85546875" style="56" customWidth="1"/>
    <col min="1287" max="1287" width="8.5703125" style="56" customWidth="1"/>
    <col min="1288" max="1288" width="9.140625" style="56"/>
    <col min="1289" max="1289" width="12.7109375" style="56" customWidth="1"/>
    <col min="1290" max="1290" width="14.42578125" style="56" customWidth="1"/>
    <col min="1291" max="1291" width="14" style="56" customWidth="1"/>
    <col min="1292" max="1294" width="9.140625" style="56"/>
    <col min="1295" max="1316" width="0" style="56" hidden="1" customWidth="1"/>
    <col min="1317" max="1536" width="9.140625" style="56"/>
    <col min="1537" max="1537" width="5.7109375" style="56" customWidth="1"/>
    <col min="1538" max="1538" width="11.7109375" style="56" customWidth="1"/>
    <col min="1539" max="1539" width="40.7109375" style="56" customWidth="1"/>
    <col min="1540" max="1540" width="11.7109375" style="56" customWidth="1"/>
    <col min="1541" max="1541" width="12.42578125" style="56" customWidth="1"/>
    <col min="1542" max="1542" width="13.85546875" style="56" customWidth="1"/>
    <col min="1543" max="1543" width="8.5703125" style="56" customWidth="1"/>
    <col min="1544" max="1544" width="9.140625" style="56"/>
    <col min="1545" max="1545" width="12.7109375" style="56" customWidth="1"/>
    <col min="1546" max="1546" width="14.42578125" style="56" customWidth="1"/>
    <col min="1547" max="1547" width="14" style="56" customWidth="1"/>
    <col min="1548" max="1550" width="9.140625" style="56"/>
    <col min="1551" max="1572" width="0" style="56" hidden="1" customWidth="1"/>
    <col min="1573" max="1792" width="9.140625" style="56"/>
    <col min="1793" max="1793" width="5.7109375" style="56" customWidth="1"/>
    <col min="1794" max="1794" width="11.7109375" style="56" customWidth="1"/>
    <col min="1795" max="1795" width="40.7109375" style="56" customWidth="1"/>
    <col min="1796" max="1796" width="11.7109375" style="56" customWidth="1"/>
    <col min="1797" max="1797" width="12.42578125" style="56" customWidth="1"/>
    <col min="1798" max="1798" width="13.85546875" style="56" customWidth="1"/>
    <col min="1799" max="1799" width="8.5703125" style="56" customWidth="1"/>
    <col min="1800" max="1800" width="9.140625" style="56"/>
    <col min="1801" max="1801" width="12.7109375" style="56" customWidth="1"/>
    <col min="1802" max="1802" width="14.42578125" style="56" customWidth="1"/>
    <col min="1803" max="1803" width="14" style="56" customWidth="1"/>
    <col min="1804" max="1806" width="9.140625" style="56"/>
    <col min="1807" max="1828" width="0" style="56" hidden="1" customWidth="1"/>
    <col min="1829" max="2048" width="9.140625" style="56"/>
    <col min="2049" max="2049" width="5.7109375" style="56" customWidth="1"/>
    <col min="2050" max="2050" width="11.7109375" style="56" customWidth="1"/>
    <col min="2051" max="2051" width="40.7109375" style="56" customWidth="1"/>
    <col min="2052" max="2052" width="11.7109375" style="56" customWidth="1"/>
    <col min="2053" max="2053" width="12.42578125" style="56" customWidth="1"/>
    <col min="2054" max="2054" width="13.85546875" style="56" customWidth="1"/>
    <col min="2055" max="2055" width="8.5703125" style="56" customWidth="1"/>
    <col min="2056" max="2056" width="9.140625" style="56"/>
    <col min="2057" max="2057" width="12.7109375" style="56" customWidth="1"/>
    <col min="2058" max="2058" width="14.42578125" style="56" customWidth="1"/>
    <col min="2059" max="2059" width="14" style="56" customWidth="1"/>
    <col min="2060" max="2062" width="9.140625" style="56"/>
    <col min="2063" max="2084" width="0" style="56" hidden="1" customWidth="1"/>
    <col min="2085" max="2304" width="9.140625" style="56"/>
    <col min="2305" max="2305" width="5.7109375" style="56" customWidth="1"/>
    <col min="2306" max="2306" width="11.7109375" style="56" customWidth="1"/>
    <col min="2307" max="2307" width="40.7109375" style="56" customWidth="1"/>
    <col min="2308" max="2308" width="11.7109375" style="56" customWidth="1"/>
    <col min="2309" max="2309" width="12.42578125" style="56" customWidth="1"/>
    <col min="2310" max="2310" width="13.85546875" style="56" customWidth="1"/>
    <col min="2311" max="2311" width="8.5703125" style="56" customWidth="1"/>
    <col min="2312" max="2312" width="9.140625" style="56"/>
    <col min="2313" max="2313" width="12.7109375" style="56" customWidth="1"/>
    <col min="2314" max="2314" width="14.42578125" style="56" customWidth="1"/>
    <col min="2315" max="2315" width="14" style="56" customWidth="1"/>
    <col min="2316" max="2318" width="9.140625" style="56"/>
    <col min="2319" max="2340" width="0" style="56" hidden="1" customWidth="1"/>
    <col min="2341" max="2560" width="9.140625" style="56"/>
    <col min="2561" max="2561" width="5.7109375" style="56" customWidth="1"/>
    <col min="2562" max="2562" width="11.7109375" style="56" customWidth="1"/>
    <col min="2563" max="2563" width="40.7109375" style="56" customWidth="1"/>
    <col min="2564" max="2564" width="11.7109375" style="56" customWidth="1"/>
    <col min="2565" max="2565" width="12.42578125" style="56" customWidth="1"/>
    <col min="2566" max="2566" width="13.85546875" style="56" customWidth="1"/>
    <col min="2567" max="2567" width="8.5703125" style="56" customWidth="1"/>
    <col min="2568" max="2568" width="9.140625" style="56"/>
    <col min="2569" max="2569" width="12.7109375" style="56" customWidth="1"/>
    <col min="2570" max="2570" width="14.42578125" style="56" customWidth="1"/>
    <col min="2571" max="2571" width="14" style="56" customWidth="1"/>
    <col min="2572" max="2574" width="9.140625" style="56"/>
    <col min="2575" max="2596" width="0" style="56" hidden="1" customWidth="1"/>
    <col min="2597" max="2816" width="9.140625" style="56"/>
    <col min="2817" max="2817" width="5.7109375" style="56" customWidth="1"/>
    <col min="2818" max="2818" width="11.7109375" style="56" customWidth="1"/>
    <col min="2819" max="2819" width="40.7109375" style="56" customWidth="1"/>
    <col min="2820" max="2820" width="11.7109375" style="56" customWidth="1"/>
    <col min="2821" max="2821" width="12.42578125" style="56" customWidth="1"/>
    <col min="2822" max="2822" width="13.85546875" style="56" customWidth="1"/>
    <col min="2823" max="2823" width="8.5703125" style="56" customWidth="1"/>
    <col min="2824" max="2824" width="9.140625" style="56"/>
    <col min="2825" max="2825" width="12.7109375" style="56" customWidth="1"/>
    <col min="2826" max="2826" width="14.42578125" style="56" customWidth="1"/>
    <col min="2827" max="2827" width="14" style="56" customWidth="1"/>
    <col min="2828" max="2830" width="9.140625" style="56"/>
    <col min="2831" max="2852" width="0" style="56" hidden="1" customWidth="1"/>
    <col min="2853" max="3072" width="9.140625" style="56"/>
    <col min="3073" max="3073" width="5.7109375" style="56" customWidth="1"/>
    <col min="3074" max="3074" width="11.7109375" style="56" customWidth="1"/>
    <col min="3075" max="3075" width="40.7109375" style="56" customWidth="1"/>
    <col min="3076" max="3076" width="11.7109375" style="56" customWidth="1"/>
    <col min="3077" max="3077" width="12.42578125" style="56" customWidth="1"/>
    <col min="3078" max="3078" width="13.85546875" style="56" customWidth="1"/>
    <col min="3079" max="3079" width="8.5703125" style="56" customWidth="1"/>
    <col min="3080" max="3080" width="9.140625" style="56"/>
    <col min="3081" max="3081" width="12.7109375" style="56" customWidth="1"/>
    <col min="3082" max="3082" width="14.42578125" style="56" customWidth="1"/>
    <col min="3083" max="3083" width="14" style="56" customWidth="1"/>
    <col min="3084" max="3086" width="9.140625" style="56"/>
    <col min="3087" max="3108" width="0" style="56" hidden="1" customWidth="1"/>
    <col min="3109" max="3328" width="9.140625" style="56"/>
    <col min="3329" max="3329" width="5.7109375" style="56" customWidth="1"/>
    <col min="3330" max="3330" width="11.7109375" style="56" customWidth="1"/>
    <col min="3331" max="3331" width="40.7109375" style="56" customWidth="1"/>
    <col min="3332" max="3332" width="11.7109375" style="56" customWidth="1"/>
    <col min="3333" max="3333" width="12.42578125" style="56" customWidth="1"/>
    <col min="3334" max="3334" width="13.85546875" style="56" customWidth="1"/>
    <col min="3335" max="3335" width="8.5703125" style="56" customWidth="1"/>
    <col min="3336" max="3336" width="9.140625" style="56"/>
    <col min="3337" max="3337" width="12.7109375" style="56" customWidth="1"/>
    <col min="3338" max="3338" width="14.42578125" style="56" customWidth="1"/>
    <col min="3339" max="3339" width="14" style="56" customWidth="1"/>
    <col min="3340" max="3342" width="9.140625" style="56"/>
    <col min="3343" max="3364" width="0" style="56" hidden="1" customWidth="1"/>
    <col min="3365" max="3584" width="9.140625" style="56"/>
    <col min="3585" max="3585" width="5.7109375" style="56" customWidth="1"/>
    <col min="3586" max="3586" width="11.7109375" style="56" customWidth="1"/>
    <col min="3587" max="3587" width="40.7109375" style="56" customWidth="1"/>
    <col min="3588" max="3588" width="11.7109375" style="56" customWidth="1"/>
    <col min="3589" max="3589" width="12.42578125" style="56" customWidth="1"/>
    <col min="3590" max="3590" width="13.85546875" style="56" customWidth="1"/>
    <col min="3591" max="3591" width="8.5703125" style="56" customWidth="1"/>
    <col min="3592" max="3592" width="9.140625" style="56"/>
    <col min="3593" max="3593" width="12.7109375" style="56" customWidth="1"/>
    <col min="3594" max="3594" width="14.42578125" style="56" customWidth="1"/>
    <col min="3595" max="3595" width="14" style="56" customWidth="1"/>
    <col min="3596" max="3598" width="9.140625" style="56"/>
    <col min="3599" max="3620" width="0" style="56" hidden="1" customWidth="1"/>
    <col min="3621" max="3840" width="9.140625" style="56"/>
    <col min="3841" max="3841" width="5.7109375" style="56" customWidth="1"/>
    <col min="3842" max="3842" width="11.7109375" style="56" customWidth="1"/>
    <col min="3843" max="3843" width="40.7109375" style="56" customWidth="1"/>
    <col min="3844" max="3844" width="11.7109375" style="56" customWidth="1"/>
    <col min="3845" max="3845" width="12.42578125" style="56" customWidth="1"/>
    <col min="3846" max="3846" width="13.85546875" style="56" customWidth="1"/>
    <col min="3847" max="3847" width="8.5703125" style="56" customWidth="1"/>
    <col min="3848" max="3848" width="9.140625" style="56"/>
    <col min="3849" max="3849" width="12.7109375" style="56" customWidth="1"/>
    <col min="3850" max="3850" width="14.42578125" style="56" customWidth="1"/>
    <col min="3851" max="3851" width="14" style="56" customWidth="1"/>
    <col min="3852" max="3854" width="9.140625" style="56"/>
    <col min="3855" max="3876" width="0" style="56" hidden="1" customWidth="1"/>
    <col min="3877" max="4096" width="9.140625" style="56"/>
    <col min="4097" max="4097" width="5.7109375" style="56" customWidth="1"/>
    <col min="4098" max="4098" width="11.7109375" style="56" customWidth="1"/>
    <col min="4099" max="4099" width="40.7109375" style="56" customWidth="1"/>
    <col min="4100" max="4100" width="11.7109375" style="56" customWidth="1"/>
    <col min="4101" max="4101" width="12.42578125" style="56" customWidth="1"/>
    <col min="4102" max="4102" width="13.85546875" style="56" customWidth="1"/>
    <col min="4103" max="4103" width="8.5703125" style="56" customWidth="1"/>
    <col min="4104" max="4104" width="9.140625" style="56"/>
    <col min="4105" max="4105" width="12.7109375" style="56" customWidth="1"/>
    <col min="4106" max="4106" width="14.42578125" style="56" customWidth="1"/>
    <col min="4107" max="4107" width="14" style="56" customWidth="1"/>
    <col min="4108" max="4110" width="9.140625" style="56"/>
    <col min="4111" max="4132" width="0" style="56" hidden="1" customWidth="1"/>
    <col min="4133" max="4352" width="9.140625" style="56"/>
    <col min="4353" max="4353" width="5.7109375" style="56" customWidth="1"/>
    <col min="4354" max="4354" width="11.7109375" style="56" customWidth="1"/>
    <col min="4355" max="4355" width="40.7109375" style="56" customWidth="1"/>
    <col min="4356" max="4356" width="11.7109375" style="56" customWidth="1"/>
    <col min="4357" max="4357" width="12.42578125" style="56" customWidth="1"/>
    <col min="4358" max="4358" width="13.85546875" style="56" customWidth="1"/>
    <col min="4359" max="4359" width="8.5703125" style="56" customWidth="1"/>
    <col min="4360" max="4360" width="9.140625" style="56"/>
    <col min="4361" max="4361" width="12.7109375" style="56" customWidth="1"/>
    <col min="4362" max="4362" width="14.42578125" style="56" customWidth="1"/>
    <col min="4363" max="4363" width="14" style="56" customWidth="1"/>
    <col min="4364" max="4366" width="9.140625" style="56"/>
    <col min="4367" max="4388" width="0" style="56" hidden="1" customWidth="1"/>
    <col min="4389" max="4608" width="9.140625" style="56"/>
    <col min="4609" max="4609" width="5.7109375" style="56" customWidth="1"/>
    <col min="4610" max="4610" width="11.7109375" style="56" customWidth="1"/>
    <col min="4611" max="4611" width="40.7109375" style="56" customWidth="1"/>
    <col min="4612" max="4612" width="11.7109375" style="56" customWidth="1"/>
    <col min="4613" max="4613" width="12.42578125" style="56" customWidth="1"/>
    <col min="4614" max="4614" width="13.85546875" style="56" customWidth="1"/>
    <col min="4615" max="4615" width="8.5703125" style="56" customWidth="1"/>
    <col min="4616" max="4616" width="9.140625" style="56"/>
    <col min="4617" max="4617" width="12.7109375" style="56" customWidth="1"/>
    <col min="4618" max="4618" width="14.42578125" style="56" customWidth="1"/>
    <col min="4619" max="4619" width="14" style="56" customWidth="1"/>
    <col min="4620" max="4622" width="9.140625" style="56"/>
    <col min="4623" max="4644" width="0" style="56" hidden="1" customWidth="1"/>
    <col min="4645" max="4864" width="9.140625" style="56"/>
    <col min="4865" max="4865" width="5.7109375" style="56" customWidth="1"/>
    <col min="4866" max="4866" width="11.7109375" style="56" customWidth="1"/>
    <col min="4867" max="4867" width="40.7109375" style="56" customWidth="1"/>
    <col min="4868" max="4868" width="11.7109375" style="56" customWidth="1"/>
    <col min="4869" max="4869" width="12.42578125" style="56" customWidth="1"/>
    <col min="4870" max="4870" width="13.85546875" style="56" customWidth="1"/>
    <col min="4871" max="4871" width="8.5703125" style="56" customWidth="1"/>
    <col min="4872" max="4872" width="9.140625" style="56"/>
    <col min="4873" max="4873" width="12.7109375" style="56" customWidth="1"/>
    <col min="4874" max="4874" width="14.42578125" style="56" customWidth="1"/>
    <col min="4875" max="4875" width="14" style="56" customWidth="1"/>
    <col min="4876" max="4878" width="9.140625" style="56"/>
    <col min="4879" max="4900" width="0" style="56" hidden="1" customWidth="1"/>
    <col min="4901" max="5120" width="9.140625" style="56"/>
    <col min="5121" max="5121" width="5.7109375" style="56" customWidth="1"/>
    <col min="5122" max="5122" width="11.7109375" style="56" customWidth="1"/>
    <col min="5123" max="5123" width="40.7109375" style="56" customWidth="1"/>
    <col min="5124" max="5124" width="11.7109375" style="56" customWidth="1"/>
    <col min="5125" max="5125" width="12.42578125" style="56" customWidth="1"/>
    <col min="5126" max="5126" width="13.85546875" style="56" customWidth="1"/>
    <col min="5127" max="5127" width="8.5703125" style="56" customWidth="1"/>
    <col min="5128" max="5128" width="9.140625" style="56"/>
    <col min="5129" max="5129" width="12.7109375" style="56" customWidth="1"/>
    <col min="5130" max="5130" width="14.42578125" style="56" customWidth="1"/>
    <col min="5131" max="5131" width="14" style="56" customWidth="1"/>
    <col min="5132" max="5134" width="9.140625" style="56"/>
    <col min="5135" max="5156" width="0" style="56" hidden="1" customWidth="1"/>
    <col min="5157" max="5376" width="9.140625" style="56"/>
    <col min="5377" max="5377" width="5.7109375" style="56" customWidth="1"/>
    <col min="5378" max="5378" width="11.7109375" style="56" customWidth="1"/>
    <col min="5379" max="5379" width="40.7109375" style="56" customWidth="1"/>
    <col min="5380" max="5380" width="11.7109375" style="56" customWidth="1"/>
    <col min="5381" max="5381" width="12.42578125" style="56" customWidth="1"/>
    <col min="5382" max="5382" width="13.85546875" style="56" customWidth="1"/>
    <col min="5383" max="5383" width="8.5703125" style="56" customWidth="1"/>
    <col min="5384" max="5384" width="9.140625" style="56"/>
    <col min="5385" max="5385" width="12.7109375" style="56" customWidth="1"/>
    <col min="5386" max="5386" width="14.42578125" style="56" customWidth="1"/>
    <col min="5387" max="5387" width="14" style="56" customWidth="1"/>
    <col min="5388" max="5390" width="9.140625" style="56"/>
    <col min="5391" max="5412" width="0" style="56" hidden="1" customWidth="1"/>
    <col min="5413" max="5632" width="9.140625" style="56"/>
    <col min="5633" max="5633" width="5.7109375" style="56" customWidth="1"/>
    <col min="5634" max="5634" width="11.7109375" style="56" customWidth="1"/>
    <col min="5635" max="5635" width="40.7109375" style="56" customWidth="1"/>
    <col min="5636" max="5636" width="11.7109375" style="56" customWidth="1"/>
    <col min="5637" max="5637" width="12.42578125" style="56" customWidth="1"/>
    <col min="5638" max="5638" width="13.85546875" style="56" customWidth="1"/>
    <col min="5639" max="5639" width="8.5703125" style="56" customWidth="1"/>
    <col min="5640" max="5640" width="9.140625" style="56"/>
    <col min="5641" max="5641" width="12.7109375" style="56" customWidth="1"/>
    <col min="5642" max="5642" width="14.42578125" style="56" customWidth="1"/>
    <col min="5643" max="5643" width="14" style="56" customWidth="1"/>
    <col min="5644" max="5646" width="9.140625" style="56"/>
    <col min="5647" max="5668" width="0" style="56" hidden="1" customWidth="1"/>
    <col min="5669" max="5888" width="9.140625" style="56"/>
    <col min="5889" max="5889" width="5.7109375" style="56" customWidth="1"/>
    <col min="5890" max="5890" width="11.7109375" style="56" customWidth="1"/>
    <col min="5891" max="5891" width="40.7109375" style="56" customWidth="1"/>
    <col min="5892" max="5892" width="11.7109375" style="56" customWidth="1"/>
    <col min="5893" max="5893" width="12.42578125" style="56" customWidth="1"/>
    <col min="5894" max="5894" width="13.85546875" style="56" customWidth="1"/>
    <col min="5895" max="5895" width="8.5703125" style="56" customWidth="1"/>
    <col min="5896" max="5896" width="9.140625" style="56"/>
    <col min="5897" max="5897" width="12.7109375" style="56" customWidth="1"/>
    <col min="5898" max="5898" width="14.42578125" style="56" customWidth="1"/>
    <col min="5899" max="5899" width="14" style="56" customWidth="1"/>
    <col min="5900" max="5902" width="9.140625" style="56"/>
    <col min="5903" max="5924" width="0" style="56" hidden="1" customWidth="1"/>
    <col min="5925" max="6144" width="9.140625" style="56"/>
    <col min="6145" max="6145" width="5.7109375" style="56" customWidth="1"/>
    <col min="6146" max="6146" width="11.7109375" style="56" customWidth="1"/>
    <col min="6147" max="6147" width="40.7109375" style="56" customWidth="1"/>
    <col min="6148" max="6148" width="11.7109375" style="56" customWidth="1"/>
    <col min="6149" max="6149" width="12.42578125" style="56" customWidth="1"/>
    <col min="6150" max="6150" width="13.85546875" style="56" customWidth="1"/>
    <col min="6151" max="6151" width="8.5703125" style="56" customWidth="1"/>
    <col min="6152" max="6152" width="9.140625" style="56"/>
    <col min="6153" max="6153" width="12.7109375" style="56" customWidth="1"/>
    <col min="6154" max="6154" width="14.42578125" style="56" customWidth="1"/>
    <col min="6155" max="6155" width="14" style="56" customWidth="1"/>
    <col min="6156" max="6158" width="9.140625" style="56"/>
    <col min="6159" max="6180" width="0" style="56" hidden="1" customWidth="1"/>
    <col min="6181" max="6400" width="9.140625" style="56"/>
    <col min="6401" max="6401" width="5.7109375" style="56" customWidth="1"/>
    <col min="6402" max="6402" width="11.7109375" style="56" customWidth="1"/>
    <col min="6403" max="6403" width="40.7109375" style="56" customWidth="1"/>
    <col min="6404" max="6404" width="11.7109375" style="56" customWidth="1"/>
    <col min="6405" max="6405" width="12.42578125" style="56" customWidth="1"/>
    <col min="6406" max="6406" width="13.85546875" style="56" customWidth="1"/>
    <col min="6407" max="6407" width="8.5703125" style="56" customWidth="1"/>
    <col min="6408" max="6408" width="9.140625" style="56"/>
    <col min="6409" max="6409" width="12.7109375" style="56" customWidth="1"/>
    <col min="6410" max="6410" width="14.42578125" style="56" customWidth="1"/>
    <col min="6411" max="6411" width="14" style="56" customWidth="1"/>
    <col min="6412" max="6414" width="9.140625" style="56"/>
    <col min="6415" max="6436" width="0" style="56" hidden="1" customWidth="1"/>
    <col min="6437" max="6656" width="9.140625" style="56"/>
    <col min="6657" max="6657" width="5.7109375" style="56" customWidth="1"/>
    <col min="6658" max="6658" width="11.7109375" style="56" customWidth="1"/>
    <col min="6659" max="6659" width="40.7109375" style="56" customWidth="1"/>
    <col min="6660" max="6660" width="11.7109375" style="56" customWidth="1"/>
    <col min="6661" max="6661" width="12.42578125" style="56" customWidth="1"/>
    <col min="6662" max="6662" width="13.85546875" style="56" customWidth="1"/>
    <col min="6663" max="6663" width="8.5703125" style="56" customWidth="1"/>
    <col min="6664" max="6664" width="9.140625" style="56"/>
    <col min="6665" max="6665" width="12.7109375" style="56" customWidth="1"/>
    <col min="6666" max="6666" width="14.42578125" style="56" customWidth="1"/>
    <col min="6667" max="6667" width="14" style="56" customWidth="1"/>
    <col min="6668" max="6670" width="9.140625" style="56"/>
    <col min="6671" max="6692" width="0" style="56" hidden="1" customWidth="1"/>
    <col min="6693" max="6912" width="9.140625" style="56"/>
    <col min="6913" max="6913" width="5.7109375" style="56" customWidth="1"/>
    <col min="6914" max="6914" width="11.7109375" style="56" customWidth="1"/>
    <col min="6915" max="6915" width="40.7109375" style="56" customWidth="1"/>
    <col min="6916" max="6916" width="11.7109375" style="56" customWidth="1"/>
    <col min="6917" max="6917" width="12.42578125" style="56" customWidth="1"/>
    <col min="6918" max="6918" width="13.85546875" style="56" customWidth="1"/>
    <col min="6919" max="6919" width="8.5703125" style="56" customWidth="1"/>
    <col min="6920" max="6920" width="9.140625" style="56"/>
    <col min="6921" max="6921" width="12.7109375" style="56" customWidth="1"/>
    <col min="6922" max="6922" width="14.42578125" style="56" customWidth="1"/>
    <col min="6923" max="6923" width="14" style="56" customWidth="1"/>
    <col min="6924" max="6926" width="9.140625" style="56"/>
    <col min="6927" max="6948" width="0" style="56" hidden="1" customWidth="1"/>
    <col min="6949" max="7168" width="9.140625" style="56"/>
    <col min="7169" max="7169" width="5.7109375" style="56" customWidth="1"/>
    <col min="7170" max="7170" width="11.7109375" style="56" customWidth="1"/>
    <col min="7171" max="7171" width="40.7109375" style="56" customWidth="1"/>
    <col min="7172" max="7172" width="11.7109375" style="56" customWidth="1"/>
    <col min="7173" max="7173" width="12.42578125" style="56" customWidth="1"/>
    <col min="7174" max="7174" width="13.85546875" style="56" customWidth="1"/>
    <col min="7175" max="7175" width="8.5703125" style="56" customWidth="1"/>
    <col min="7176" max="7176" width="9.140625" style="56"/>
    <col min="7177" max="7177" width="12.7109375" style="56" customWidth="1"/>
    <col min="7178" max="7178" width="14.42578125" style="56" customWidth="1"/>
    <col min="7179" max="7179" width="14" style="56" customWidth="1"/>
    <col min="7180" max="7182" width="9.140625" style="56"/>
    <col min="7183" max="7204" width="0" style="56" hidden="1" customWidth="1"/>
    <col min="7205" max="7424" width="9.140625" style="56"/>
    <col min="7425" max="7425" width="5.7109375" style="56" customWidth="1"/>
    <col min="7426" max="7426" width="11.7109375" style="56" customWidth="1"/>
    <col min="7427" max="7427" width="40.7109375" style="56" customWidth="1"/>
    <col min="7428" max="7428" width="11.7109375" style="56" customWidth="1"/>
    <col min="7429" max="7429" width="12.42578125" style="56" customWidth="1"/>
    <col min="7430" max="7430" width="13.85546875" style="56" customWidth="1"/>
    <col min="7431" max="7431" width="8.5703125" style="56" customWidth="1"/>
    <col min="7432" max="7432" width="9.140625" style="56"/>
    <col min="7433" max="7433" width="12.7109375" style="56" customWidth="1"/>
    <col min="7434" max="7434" width="14.42578125" style="56" customWidth="1"/>
    <col min="7435" max="7435" width="14" style="56" customWidth="1"/>
    <col min="7436" max="7438" width="9.140625" style="56"/>
    <col min="7439" max="7460" width="0" style="56" hidden="1" customWidth="1"/>
    <col min="7461" max="7680" width="9.140625" style="56"/>
    <col min="7681" max="7681" width="5.7109375" style="56" customWidth="1"/>
    <col min="7682" max="7682" width="11.7109375" style="56" customWidth="1"/>
    <col min="7683" max="7683" width="40.7109375" style="56" customWidth="1"/>
    <col min="7684" max="7684" width="11.7109375" style="56" customWidth="1"/>
    <col min="7685" max="7685" width="12.42578125" style="56" customWidth="1"/>
    <col min="7686" max="7686" width="13.85546875" style="56" customWidth="1"/>
    <col min="7687" max="7687" width="8.5703125" style="56" customWidth="1"/>
    <col min="7688" max="7688" width="9.140625" style="56"/>
    <col min="7689" max="7689" width="12.7109375" style="56" customWidth="1"/>
    <col min="7690" max="7690" width="14.42578125" style="56" customWidth="1"/>
    <col min="7691" max="7691" width="14" style="56" customWidth="1"/>
    <col min="7692" max="7694" width="9.140625" style="56"/>
    <col min="7695" max="7716" width="0" style="56" hidden="1" customWidth="1"/>
    <col min="7717" max="7936" width="9.140625" style="56"/>
    <col min="7937" max="7937" width="5.7109375" style="56" customWidth="1"/>
    <col min="7938" max="7938" width="11.7109375" style="56" customWidth="1"/>
    <col min="7939" max="7939" width="40.7109375" style="56" customWidth="1"/>
    <col min="7940" max="7940" width="11.7109375" style="56" customWidth="1"/>
    <col min="7941" max="7941" width="12.42578125" style="56" customWidth="1"/>
    <col min="7942" max="7942" width="13.85546875" style="56" customWidth="1"/>
    <col min="7943" max="7943" width="8.5703125" style="56" customWidth="1"/>
    <col min="7944" max="7944" width="9.140625" style="56"/>
    <col min="7945" max="7945" width="12.7109375" style="56" customWidth="1"/>
    <col min="7946" max="7946" width="14.42578125" style="56" customWidth="1"/>
    <col min="7947" max="7947" width="14" style="56" customWidth="1"/>
    <col min="7948" max="7950" width="9.140625" style="56"/>
    <col min="7951" max="7972" width="0" style="56" hidden="1" customWidth="1"/>
    <col min="7973" max="8192" width="9.140625" style="56"/>
    <col min="8193" max="8193" width="5.7109375" style="56" customWidth="1"/>
    <col min="8194" max="8194" width="11.7109375" style="56" customWidth="1"/>
    <col min="8195" max="8195" width="40.7109375" style="56" customWidth="1"/>
    <col min="8196" max="8196" width="11.7109375" style="56" customWidth="1"/>
    <col min="8197" max="8197" width="12.42578125" style="56" customWidth="1"/>
    <col min="8198" max="8198" width="13.85546875" style="56" customWidth="1"/>
    <col min="8199" max="8199" width="8.5703125" style="56" customWidth="1"/>
    <col min="8200" max="8200" width="9.140625" style="56"/>
    <col min="8201" max="8201" width="12.7109375" style="56" customWidth="1"/>
    <col min="8202" max="8202" width="14.42578125" style="56" customWidth="1"/>
    <col min="8203" max="8203" width="14" style="56" customWidth="1"/>
    <col min="8204" max="8206" width="9.140625" style="56"/>
    <col min="8207" max="8228" width="0" style="56" hidden="1" customWidth="1"/>
    <col min="8229" max="8448" width="9.140625" style="56"/>
    <col min="8449" max="8449" width="5.7109375" style="56" customWidth="1"/>
    <col min="8450" max="8450" width="11.7109375" style="56" customWidth="1"/>
    <col min="8451" max="8451" width="40.7109375" style="56" customWidth="1"/>
    <col min="8452" max="8452" width="11.7109375" style="56" customWidth="1"/>
    <col min="8453" max="8453" width="12.42578125" style="56" customWidth="1"/>
    <col min="8454" max="8454" width="13.85546875" style="56" customWidth="1"/>
    <col min="8455" max="8455" width="8.5703125" style="56" customWidth="1"/>
    <col min="8456" max="8456" width="9.140625" style="56"/>
    <col min="8457" max="8457" width="12.7109375" style="56" customWidth="1"/>
    <col min="8458" max="8458" width="14.42578125" style="56" customWidth="1"/>
    <col min="8459" max="8459" width="14" style="56" customWidth="1"/>
    <col min="8460" max="8462" width="9.140625" style="56"/>
    <col min="8463" max="8484" width="0" style="56" hidden="1" customWidth="1"/>
    <col min="8485" max="8704" width="9.140625" style="56"/>
    <col min="8705" max="8705" width="5.7109375" style="56" customWidth="1"/>
    <col min="8706" max="8706" width="11.7109375" style="56" customWidth="1"/>
    <col min="8707" max="8707" width="40.7109375" style="56" customWidth="1"/>
    <col min="8708" max="8708" width="11.7109375" style="56" customWidth="1"/>
    <col min="8709" max="8709" width="12.42578125" style="56" customWidth="1"/>
    <col min="8710" max="8710" width="13.85546875" style="56" customWidth="1"/>
    <col min="8711" max="8711" width="8.5703125" style="56" customWidth="1"/>
    <col min="8712" max="8712" width="9.140625" style="56"/>
    <col min="8713" max="8713" width="12.7109375" style="56" customWidth="1"/>
    <col min="8714" max="8714" width="14.42578125" style="56" customWidth="1"/>
    <col min="8715" max="8715" width="14" style="56" customWidth="1"/>
    <col min="8716" max="8718" width="9.140625" style="56"/>
    <col min="8719" max="8740" width="0" style="56" hidden="1" customWidth="1"/>
    <col min="8741" max="8960" width="9.140625" style="56"/>
    <col min="8961" max="8961" width="5.7109375" style="56" customWidth="1"/>
    <col min="8962" max="8962" width="11.7109375" style="56" customWidth="1"/>
    <col min="8963" max="8963" width="40.7109375" style="56" customWidth="1"/>
    <col min="8964" max="8964" width="11.7109375" style="56" customWidth="1"/>
    <col min="8965" max="8965" width="12.42578125" style="56" customWidth="1"/>
    <col min="8966" max="8966" width="13.85546875" style="56" customWidth="1"/>
    <col min="8967" max="8967" width="8.5703125" style="56" customWidth="1"/>
    <col min="8968" max="8968" width="9.140625" style="56"/>
    <col min="8969" max="8969" width="12.7109375" style="56" customWidth="1"/>
    <col min="8970" max="8970" width="14.42578125" style="56" customWidth="1"/>
    <col min="8971" max="8971" width="14" style="56" customWidth="1"/>
    <col min="8972" max="8974" width="9.140625" style="56"/>
    <col min="8975" max="8996" width="0" style="56" hidden="1" customWidth="1"/>
    <col min="8997" max="9216" width="9.140625" style="56"/>
    <col min="9217" max="9217" width="5.7109375" style="56" customWidth="1"/>
    <col min="9218" max="9218" width="11.7109375" style="56" customWidth="1"/>
    <col min="9219" max="9219" width="40.7109375" style="56" customWidth="1"/>
    <col min="9220" max="9220" width="11.7109375" style="56" customWidth="1"/>
    <col min="9221" max="9221" width="12.42578125" style="56" customWidth="1"/>
    <col min="9222" max="9222" width="13.85546875" style="56" customWidth="1"/>
    <col min="9223" max="9223" width="8.5703125" style="56" customWidth="1"/>
    <col min="9224" max="9224" width="9.140625" style="56"/>
    <col min="9225" max="9225" width="12.7109375" style="56" customWidth="1"/>
    <col min="9226" max="9226" width="14.42578125" style="56" customWidth="1"/>
    <col min="9227" max="9227" width="14" style="56" customWidth="1"/>
    <col min="9228" max="9230" width="9.140625" style="56"/>
    <col min="9231" max="9252" width="0" style="56" hidden="1" customWidth="1"/>
    <col min="9253" max="9472" width="9.140625" style="56"/>
    <col min="9473" max="9473" width="5.7109375" style="56" customWidth="1"/>
    <col min="9474" max="9474" width="11.7109375" style="56" customWidth="1"/>
    <col min="9475" max="9475" width="40.7109375" style="56" customWidth="1"/>
    <col min="9476" max="9476" width="11.7109375" style="56" customWidth="1"/>
    <col min="9477" max="9477" width="12.42578125" style="56" customWidth="1"/>
    <col min="9478" max="9478" width="13.85546875" style="56" customWidth="1"/>
    <col min="9479" max="9479" width="8.5703125" style="56" customWidth="1"/>
    <col min="9480" max="9480" width="9.140625" style="56"/>
    <col min="9481" max="9481" width="12.7109375" style="56" customWidth="1"/>
    <col min="9482" max="9482" width="14.42578125" style="56" customWidth="1"/>
    <col min="9483" max="9483" width="14" style="56" customWidth="1"/>
    <col min="9484" max="9486" width="9.140625" style="56"/>
    <col min="9487" max="9508" width="0" style="56" hidden="1" customWidth="1"/>
    <col min="9509" max="9728" width="9.140625" style="56"/>
    <col min="9729" max="9729" width="5.7109375" style="56" customWidth="1"/>
    <col min="9730" max="9730" width="11.7109375" style="56" customWidth="1"/>
    <col min="9731" max="9731" width="40.7109375" style="56" customWidth="1"/>
    <col min="9732" max="9732" width="11.7109375" style="56" customWidth="1"/>
    <col min="9733" max="9733" width="12.42578125" style="56" customWidth="1"/>
    <col min="9734" max="9734" width="13.85546875" style="56" customWidth="1"/>
    <col min="9735" max="9735" width="8.5703125" style="56" customWidth="1"/>
    <col min="9736" max="9736" width="9.140625" style="56"/>
    <col min="9737" max="9737" width="12.7109375" style="56" customWidth="1"/>
    <col min="9738" max="9738" width="14.42578125" style="56" customWidth="1"/>
    <col min="9739" max="9739" width="14" style="56" customWidth="1"/>
    <col min="9740" max="9742" width="9.140625" style="56"/>
    <col min="9743" max="9764" width="0" style="56" hidden="1" customWidth="1"/>
    <col min="9765" max="9984" width="9.140625" style="56"/>
    <col min="9985" max="9985" width="5.7109375" style="56" customWidth="1"/>
    <col min="9986" max="9986" width="11.7109375" style="56" customWidth="1"/>
    <col min="9987" max="9987" width="40.7109375" style="56" customWidth="1"/>
    <col min="9988" max="9988" width="11.7109375" style="56" customWidth="1"/>
    <col min="9989" max="9989" width="12.42578125" style="56" customWidth="1"/>
    <col min="9990" max="9990" width="13.85546875" style="56" customWidth="1"/>
    <col min="9991" max="9991" width="8.5703125" style="56" customWidth="1"/>
    <col min="9992" max="9992" width="9.140625" style="56"/>
    <col min="9993" max="9993" width="12.7109375" style="56" customWidth="1"/>
    <col min="9994" max="9994" width="14.42578125" style="56" customWidth="1"/>
    <col min="9995" max="9995" width="14" style="56" customWidth="1"/>
    <col min="9996" max="9998" width="9.140625" style="56"/>
    <col min="9999" max="10020" width="0" style="56" hidden="1" customWidth="1"/>
    <col min="10021" max="10240" width="9.140625" style="56"/>
    <col min="10241" max="10241" width="5.7109375" style="56" customWidth="1"/>
    <col min="10242" max="10242" width="11.7109375" style="56" customWidth="1"/>
    <col min="10243" max="10243" width="40.7109375" style="56" customWidth="1"/>
    <col min="10244" max="10244" width="11.7109375" style="56" customWidth="1"/>
    <col min="10245" max="10245" width="12.42578125" style="56" customWidth="1"/>
    <col min="10246" max="10246" width="13.85546875" style="56" customWidth="1"/>
    <col min="10247" max="10247" width="8.5703125" style="56" customWidth="1"/>
    <col min="10248" max="10248" width="9.140625" style="56"/>
    <col min="10249" max="10249" width="12.7109375" style="56" customWidth="1"/>
    <col min="10250" max="10250" width="14.42578125" style="56" customWidth="1"/>
    <col min="10251" max="10251" width="14" style="56" customWidth="1"/>
    <col min="10252" max="10254" width="9.140625" style="56"/>
    <col min="10255" max="10276" width="0" style="56" hidden="1" customWidth="1"/>
    <col min="10277" max="10496" width="9.140625" style="56"/>
    <col min="10497" max="10497" width="5.7109375" style="56" customWidth="1"/>
    <col min="10498" max="10498" width="11.7109375" style="56" customWidth="1"/>
    <col min="10499" max="10499" width="40.7109375" style="56" customWidth="1"/>
    <col min="10500" max="10500" width="11.7109375" style="56" customWidth="1"/>
    <col min="10501" max="10501" width="12.42578125" style="56" customWidth="1"/>
    <col min="10502" max="10502" width="13.85546875" style="56" customWidth="1"/>
    <col min="10503" max="10503" width="8.5703125" style="56" customWidth="1"/>
    <col min="10504" max="10504" width="9.140625" style="56"/>
    <col min="10505" max="10505" width="12.7109375" style="56" customWidth="1"/>
    <col min="10506" max="10506" width="14.42578125" style="56" customWidth="1"/>
    <col min="10507" max="10507" width="14" style="56" customWidth="1"/>
    <col min="10508" max="10510" width="9.140625" style="56"/>
    <col min="10511" max="10532" width="0" style="56" hidden="1" customWidth="1"/>
    <col min="10533" max="10752" width="9.140625" style="56"/>
    <col min="10753" max="10753" width="5.7109375" style="56" customWidth="1"/>
    <col min="10754" max="10754" width="11.7109375" style="56" customWidth="1"/>
    <col min="10755" max="10755" width="40.7109375" style="56" customWidth="1"/>
    <col min="10756" max="10756" width="11.7109375" style="56" customWidth="1"/>
    <col min="10757" max="10757" width="12.42578125" style="56" customWidth="1"/>
    <col min="10758" max="10758" width="13.85546875" style="56" customWidth="1"/>
    <col min="10759" max="10759" width="8.5703125" style="56" customWidth="1"/>
    <col min="10760" max="10760" width="9.140625" style="56"/>
    <col min="10761" max="10761" width="12.7109375" style="56" customWidth="1"/>
    <col min="10762" max="10762" width="14.42578125" style="56" customWidth="1"/>
    <col min="10763" max="10763" width="14" style="56" customWidth="1"/>
    <col min="10764" max="10766" width="9.140625" style="56"/>
    <col min="10767" max="10788" width="0" style="56" hidden="1" customWidth="1"/>
    <col min="10789" max="11008" width="9.140625" style="56"/>
    <col min="11009" max="11009" width="5.7109375" style="56" customWidth="1"/>
    <col min="11010" max="11010" width="11.7109375" style="56" customWidth="1"/>
    <col min="11011" max="11011" width="40.7109375" style="56" customWidth="1"/>
    <col min="11012" max="11012" width="11.7109375" style="56" customWidth="1"/>
    <col min="11013" max="11013" width="12.42578125" style="56" customWidth="1"/>
    <col min="11014" max="11014" width="13.85546875" style="56" customWidth="1"/>
    <col min="11015" max="11015" width="8.5703125" style="56" customWidth="1"/>
    <col min="11016" max="11016" width="9.140625" style="56"/>
    <col min="11017" max="11017" width="12.7109375" style="56" customWidth="1"/>
    <col min="11018" max="11018" width="14.42578125" style="56" customWidth="1"/>
    <col min="11019" max="11019" width="14" style="56" customWidth="1"/>
    <col min="11020" max="11022" width="9.140625" style="56"/>
    <col min="11023" max="11044" width="0" style="56" hidden="1" customWidth="1"/>
    <col min="11045" max="11264" width="9.140625" style="56"/>
    <col min="11265" max="11265" width="5.7109375" style="56" customWidth="1"/>
    <col min="11266" max="11266" width="11.7109375" style="56" customWidth="1"/>
    <col min="11267" max="11267" width="40.7109375" style="56" customWidth="1"/>
    <col min="11268" max="11268" width="11.7109375" style="56" customWidth="1"/>
    <col min="11269" max="11269" width="12.42578125" style="56" customWidth="1"/>
    <col min="11270" max="11270" width="13.85546875" style="56" customWidth="1"/>
    <col min="11271" max="11271" width="8.5703125" style="56" customWidth="1"/>
    <col min="11272" max="11272" width="9.140625" style="56"/>
    <col min="11273" max="11273" width="12.7109375" style="56" customWidth="1"/>
    <col min="11274" max="11274" width="14.42578125" style="56" customWidth="1"/>
    <col min="11275" max="11275" width="14" style="56" customWidth="1"/>
    <col min="11276" max="11278" width="9.140625" style="56"/>
    <col min="11279" max="11300" width="0" style="56" hidden="1" customWidth="1"/>
    <col min="11301" max="11520" width="9.140625" style="56"/>
    <col min="11521" max="11521" width="5.7109375" style="56" customWidth="1"/>
    <col min="11522" max="11522" width="11.7109375" style="56" customWidth="1"/>
    <col min="11523" max="11523" width="40.7109375" style="56" customWidth="1"/>
    <col min="11524" max="11524" width="11.7109375" style="56" customWidth="1"/>
    <col min="11525" max="11525" width="12.42578125" style="56" customWidth="1"/>
    <col min="11526" max="11526" width="13.85546875" style="56" customWidth="1"/>
    <col min="11527" max="11527" width="8.5703125" style="56" customWidth="1"/>
    <col min="11528" max="11528" width="9.140625" style="56"/>
    <col min="11529" max="11529" width="12.7109375" style="56" customWidth="1"/>
    <col min="11530" max="11530" width="14.42578125" style="56" customWidth="1"/>
    <col min="11531" max="11531" width="14" style="56" customWidth="1"/>
    <col min="11532" max="11534" width="9.140625" style="56"/>
    <col min="11535" max="11556" width="0" style="56" hidden="1" customWidth="1"/>
    <col min="11557" max="11776" width="9.140625" style="56"/>
    <col min="11777" max="11777" width="5.7109375" style="56" customWidth="1"/>
    <col min="11778" max="11778" width="11.7109375" style="56" customWidth="1"/>
    <col min="11779" max="11779" width="40.7109375" style="56" customWidth="1"/>
    <col min="11780" max="11780" width="11.7109375" style="56" customWidth="1"/>
    <col min="11781" max="11781" width="12.42578125" style="56" customWidth="1"/>
    <col min="11782" max="11782" width="13.85546875" style="56" customWidth="1"/>
    <col min="11783" max="11783" width="8.5703125" style="56" customWidth="1"/>
    <col min="11784" max="11784" width="9.140625" style="56"/>
    <col min="11785" max="11785" width="12.7109375" style="56" customWidth="1"/>
    <col min="11786" max="11786" width="14.42578125" style="56" customWidth="1"/>
    <col min="11787" max="11787" width="14" style="56" customWidth="1"/>
    <col min="11788" max="11790" width="9.140625" style="56"/>
    <col min="11791" max="11812" width="0" style="56" hidden="1" customWidth="1"/>
    <col min="11813" max="12032" width="9.140625" style="56"/>
    <col min="12033" max="12033" width="5.7109375" style="56" customWidth="1"/>
    <col min="12034" max="12034" width="11.7109375" style="56" customWidth="1"/>
    <col min="12035" max="12035" width="40.7109375" style="56" customWidth="1"/>
    <col min="12036" max="12036" width="11.7109375" style="56" customWidth="1"/>
    <col min="12037" max="12037" width="12.42578125" style="56" customWidth="1"/>
    <col min="12038" max="12038" width="13.85546875" style="56" customWidth="1"/>
    <col min="12039" max="12039" width="8.5703125" style="56" customWidth="1"/>
    <col min="12040" max="12040" width="9.140625" style="56"/>
    <col min="12041" max="12041" width="12.7109375" style="56" customWidth="1"/>
    <col min="12042" max="12042" width="14.42578125" style="56" customWidth="1"/>
    <col min="12043" max="12043" width="14" style="56" customWidth="1"/>
    <col min="12044" max="12046" width="9.140625" style="56"/>
    <col min="12047" max="12068" width="0" style="56" hidden="1" customWidth="1"/>
    <col min="12069" max="12288" width="9.140625" style="56"/>
    <col min="12289" max="12289" width="5.7109375" style="56" customWidth="1"/>
    <col min="12290" max="12290" width="11.7109375" style="56" customWidth="1"/>
    <col min="12291" max="12291" width="40.7109375" style="56" customWidth="1"/>
    <col min="12292" max="12292" width="11.7109375" style="56" customWidth="1"/>
    <col min="12293" max="12293" width="12.42578125" style="56" customWidth="1"/>
    <col min="12294" max="12294" width="13.85546875" style="56" customWidth="1"/>
    <col min="12295" max="12295" width="8.5703125" style="56" customWidth="1"/>
    <col min="12296" max="12296" width="9.140625" style="56"/>
    <col min="12297" max="12297" width="12.7109375" style="56" customWidth="1"/>
    <col min="12298" max="12298" width="14.42578125" style="56" customWidth="1"/>
    <col min="12299" max="12299" width="14" style="56" customWidth="1"/>
    <col min="12300" max="12302" width="9.140625" style="56"/>
    <col min="12303" max="12324" width="0" style="56" hidden="1" customWidth="1"/>
    <col min="12325" max="12544" width="9.140625" style="56"/>
    <col min="12545" max="12545" width="5.7109375" style="56" customWidth="1"/>
    <col min="12546" max="12546" width="11.7109375" style="56" customWidth="1"/>
    <col min="12547" max="12547" width="40.7109375" style="56" customWidth="1"/>
    <col min="12548" max="12548" width="11.7109375" style="56" customWidth="1"/>
    <col min="12549" max="12549" width="12.42578125" style="56" customWidth="1"/>
    <col min="12550" max="12550" width="13.85546875" style="56" customWidth="1"/>
    <col min="12551" max="12551" width="8.5703125" style="56" customWidth="1"/>
    <col min="12552" max="12552" width="9.140625" style="56"/>
    <col min="12553" max="12553" width="12.7109375" style="56" customWidth="1"/>
    <col min="12554" max="12554" width="14.42578125" style="56" customWidth="1"/>
    <col min="12555" max="12555" width="14" style="56" customWidth="1"/>
    <col min="12556" max="12558" width="9.140625" style="56"/>
    <col min="12559" max="12580" width="0" style="56" hidden="1" customWidth="1"/>
    <col min="12581" max="12800" width="9.140625" style="56"/>
    <col min="12801" max="12801" width="5.7109375" style="56" customWidth="1"/>
    <col min="12802" max="12802" width="11.7109375" style="56" customWidth="1"/>
    <col min="12803" max="12803" width="40.7109375" style="56" customWidth="1"/>
    <col min="12804" max="12804" width="11.7109375" style="56" customWidth="1"/>
    <col min="12805" max="12805" width="12.42578125" style="56" customWidth="1"/>
    <col min="12806" max="12806" width="13.85546875" style="56" customWidth="1"/>
    <col min="12807" max="12807" width="8.5703125" style="56" customWidth="1"/>
    <col min="12808" max="12808" width="9.140625" style="56"/>
    <col min="12809" max="12809" width="12.7109375" style="56" customWidth="1"/>
    <col min="12810" max="12810" width="14.42578125" style="56" customWidth="1"/>
    <col min="12811" max="12811" width="14" style="56" customWidth="1"/>
    <col min="12812" max="12814" width="9.140625" style="56"/>
    <col min="12815" max="12836" width="0" style="56" hidden="1" customWidth="1"/>
    <col min="12837" max="13056" width="9.140625" style="56"/>
    <col min="13057" max="13057" width="5.7109375" style="56" customWidth="1"/>
    <col min="13058" max="13058" width="11.7109375" style="56" customWidth="1"/>
    <col min="13059" max="13059" width="40.7109375" style="56" customWidth="1"/>
    <col min="13060" max="13060" width="11.7109375" style="56" customWidth="1"/>
    <col min="13061" max="13061" width="12.42578125" style="56" customWidth="1"/>
    <col min="13062" max="13062" width="13.85546875" style="56" customWidth="1"/>
    <col min="13063" max="13063" width="8.5703125" style="56" customWidth="1"/>
    <col min="13064" max="13064" width="9.140625" style="56"/>
    <col min="13065" max="13065" width="12.7109375" style="56" customWidth="1"/>
    <col min="13066" max="13066" width="14.42578125" style="56" customWidth="1"/>
    <col min="13067" max="13067" width="14" style="56" customWidth="1"/>
    <col min="13068" max="13070" width="9.140625" style="56"/>
    <col min="13071" max="13092" width="0" style="56" hidden="1" customWidth="1"/>
    <col min="13093" max="13312" width="9.140625" style="56"/>
    <col min="13313" max="13313" width="5.7109375" style="56" customWidth="1"/>
    <col min="13314" max="13314" width="11.7109375" style="56" customWidth="1"/>
    <col min="13315" max="13315" width="40.7109375" style="56" customWidth="1"/>
    <col min="13316" max="13316" width="11.7109375" style="56" customWidth="1"/>
    <col min="13317" max="13317" width="12.42578125" style="56" customWidth="1"/>
    <col min="13318" max="13318" width="13.85546875" style="56" customWidth="1"/>
    <col min="13319" max="13319" width="8.5703125" style="56" customWidth="1"/>
    <col min="13320" max="13320" width="9.140625" style="56"/>
    <col min="13321" max="13321" width="12.7109375" style="56" customWidth="1"/>
    <col min="13322" max="13322" width="14.42578125" style="56" customWidth="1"/>
    <col min="13323" max="13323" width="14" style="56" customWidth="1"/>
    <col min="13324" max="13326" width="9.140625" style="56"/>
    <col min="13327" max="13348" width="0" style="56" hidden="1" customWidth="1"/>
    <col min="13349" max="13568" width="9.140625" style="56"/>
    <col min="13569" max="13569" width="5.7109375" style="56" customWidth="1"/>
    <col min="13570" max="13570" width="11.7109375" style="56" customWidth="1"/>
    <col min="13571" max="13571" width="40.7109375" style="56" customWidth="1"/>
    <col min="13572" max="13572" width="11.7109375" style="56" customWidth="1"/>
    <col min="13573" max="13573" width="12.42578125" style="56" customWidth="1"/>
    <col min="13574" max="13574" width="13.85546875" style="56" customWidth="1"/>
    <col min="13575" max="13575" width="8.5703125" style="56" customWidth="1"/>
    <col min="13576" max="13576" width="9.140625" style="56"/>
    <col min="13577" max="13577" width="12.7109375" style="56" customWidth="1"/>
    <col min="13578" max="13578" width="14.42578125" style="56" customWidth="1"/>
    <col min="13579" max="13579" width="14" style="56" customWidth="1"/>
    <col min="13580" max="13582" width="9.140625" style="56"/>
    <col min="13583" max="13604" width="0" style="56" hidden="1" customWidth="1"/>
    <col min="13605" max="13824" width="9.140625" style="56"/>
    <col min="13825" max="13825" width="5.7109375" style="56" customWidth="1"/>
    <col min="13826" max="13826" width="11.7109375" style="56" customWidth="1"/>
    <col min="13827" max="13827" width="40.7109375" style="56" customWidth="1"/>
    <col min="13828" max="13828" width="11.7109375" style="56" customWidth="1"/>
    <col min="13829" max="13829" width="12.42578125" style="56" customWidth="1"/>
    <col min="13830" max="13830" width="13.85546875" style="56" customWidth="1"/>
    <col min="13831" max="13831" width="8.5703125" style="56" customWidth="1"/>
    <col min="13832" max="13832" width="9.140625" style="56"/>
    <col min="13833" max="13833" width="12.7109375" style="56" customWidth="1"/>
    <col min="13834" max="13834" width="14.42578125" style="56" customWidth="1"/>
    <col min="13835" max="13835" width="14" style="56" customWidth="1"/>
    <col min="13836" max="13838" width="9.140625" style="56"/>
    <col min="13839" max="13860" width="0" style="56" hidden="1" customWidth="1"/>
    <col min="13861" max="14080" width="9.140625" style="56"/>
    <col min="14081" max="14081" width="5.7109375" style="56" customWidth="1"/>
    <col min="14082" max="14082" width="11.7109375" style="56" customWidth="1"/>
    <col min="14083" max="14083" width="40.7109375" style="56" customWidth="1"/>
    <col min="14084" max="14084" width="11.7109375" style="56" customWidth="1"/>
    <col min="14085" max="14085" width="12.42578125" style="56" customWidth="1"/>
    <col min="14086" max="14086" width="13.85546875" style="56" customWidth="1"/>
    <col min="14087" max="14087" width="8.5703125" style="56" customWidth="1"/>
    <col min="14088" max="14088" width="9.140625" style="56"/>
    <col min="14089" max="14089" width="12.7109375" style="56" customWidth="1"/>
    <col min="14090" max="14090" width="14.42578125" style="56" customWidth="1"/>
    <col min="14091" max="14091" width="14" style="56" customWidth="1"/>
    <col min="14092" max="14094" width="9.140625" style="56"/>
    <col min="14095" max="14116" width="0" style="56" hidden="1" customWidth="1"/>
    <col min="14117" max="14336" width="9.140625" style="56"/>
    <col min="14337" max="14337" width="5.7109375" style="56" customWidth="1"/>
    <col min="14338" max="14338" width="11.7109375" style="56" customWidth="1"/>
    <col min="14339" max="14339" width="40.7109375" style="56" customWidth="1"/>
    <col min="14340" max="14340" width="11.7109375" style="56" customWidth="1"/>
    <col min="14341" max="14341" width="12.42578125" style="56" customWidth="1"/>
    <col min="14342" max="14342" width="13.85546875" style="56" customWidth="1"/>
    <col min="14343" max="14343" width="8.5703125" style="56" customWidth="1"/>
    <col min="14344" max="14344" width="9.140625" style="56"/>
    <col min="14345" max="14345" width="12.7109375" style="56" customWidth="1"/>
    <col min="14346" max="14346" width="14.42578125" style="56" customWidth="1"/>
    <col min="14347" max="14347" width="14" style="56" customWidth="1"/>
    <col min="14348" max="14350" width="9.140625" style="56"/>
    <col min="14351" max="14372" width="0" style="56" hidden="1" customWidth="1"/>
    <col min="14373" max="14592" width="9.140625" style="56"/>
    <col min="14593" max="14593" width="5.7109375" style="56" customWidth="1"/>
    <col min="14594" max="14594" width="11.7109375" style="56" customWidth="1"/>
    <col min="14595" max="14595" width="40.7109375" style="56" customWidth="1"/>
    <col min="14596" max="14596" width="11.7109375" style="56" customWidth="1"/>
    <col min="14597" max="14597" width="12.42578125" style="56" customWidth="1"/>
    <col min="14598" max="14598" width="13.85546875" style="56" customWidth="1"/>
    <col min="14599" max="14599" width="8.5703125" style="56" customWidth="1"/>
    <col min="14600" max="14600" width="9.140625" style="56"/>
    <col min="14601" max="14601" width="12.7109375" style="56" customWidth="1"/>
    <col min="14602" max="14602" width="14.42578125" style="56" customWidth="1"/>
    <col min="14603" max="14603" width="14" style="56" customWidth="1"/>
    <col min="14604" max="14606" width="9.140625" style="56"/>
    <col min="14607" max="14628" width="0" style="56" hidden="1" customWidth="1"/>
    <col min="14629" max="14848" width="9.140625" style="56"/>
    <col min="14849" max="14849" width="5.7109375" style="56" customWidth="1"/>
    <col min="14850" max="14850" width="11.7109375" style="56" customWidth="1"/>
    <col min="14851" max="14851" width="40.7109375" style="56" customWidth="1"/>
    <col min="14852" max="14852" width="11.7109375" style="56" customWidth="1"/>
    <col min="14853" max="14853" width="12.42578125" style="56" customWidth="1"/>
    <col min="14854" max="14854" width="13.85546875" style="56" customWidth="1"/>
    <col min="14855" max="14855" width="8.5703125" style="56" customWidth="1"/>
    <col min="14856" max="14856" width="9.140625" style="56"/>
    <col min="14857" max="14857" width="12.7109375" style="56" customWidth="1"/>
    <col min="14858" max="14858" width="14.42578125" style="56" customWidth="1"/>
    <col min="14859" max="14859" width="14" style="56" customWidth="1"/>
    <col min="14860" max="14862" width="9.140625" style="56"/>
    <col min="14863" max="14884" width="0" style="56" hidden="1" customWidth="1"/>
    <col min="14885" max="15104" width="9.140625" style="56"/>
    <col min="15105" max="15105" width="5.7109375" style="56" customWidth="1"/>
    <col min="15106" max="15106" width="11.7109375" style="56" customWidth="1"/>
    <col min="15107" max="15107" width="40.7109375" style="56" customWidth="1"/>
    <col min="15108" max="15108" width="11.7109375" style="56" customWidth="1"/>
    <col min="15109" max="15109" width="12.42578125" style="56" customWidth="1"/>
    <col min="15110" max="15110" width="13.85546875" style="56" customWidth="1"/>
    <col min="15111" max="15111" width="8.5703125" style="56" customWidth="1"/>
    <col min="15112" max="15112" width="9.140625" style="56"/>
    <col min="15113" max="15113" width="12.7109375" style="56" customWidth="1"/>
    <col min="15114" max="15114" width="14.42578125" style="56" customWidth="1"/>
    <col min="15115" max="15115" width="14" style="56" customWidth="1"/>
    <col min="15116" max="15118" width="9.140625" style="56"/>
    <col min="15119" max="15140" width="0" style="56" hidden="1" customWidth="1"/>
    <col min="15141" max="15360" width="9.140625" style="56"/>
    <col min="15361" max="15361" width="5.7109375" style="56" customWidth="1"/>
    <col min="15362" max="15362" width="11.7109375" style="56" customWidth="1"/>
    <col min="15363" max="15363" width="40.7109375" style="56" customWidth="1"/>
    <col min="15364" max="15364" width="11.7109375" style="56" customWidth="1"/>
    <col min="15365" max="15365" width="12.42578125" style="56" customWidth="1"/>
    <col min="15366" max="15366" width="13.85546875" style="56" customWidth="1"/>
    <col min="15367" max="15367" width="8.5703125" style="56" customWidth="1"/>
    <col min="15368" max="15368" width="9.140625" style="56"/>
    <col min="15369" max="15369" width="12.7109375" style="56" customWidth="1"/>
    <col min="15370" max="15370" width="14.42578125" style="56" customWidth="1"/>
    <col min="15371" max="15371" width="14" style="56" customWidth="1"/>
    <col min="15372" max="15374" width="9.140625" style="56"/>
    <col min="15375" max="15396" width="0" style="56" hidden="1" customWidth="1"/>
    <col min="15397" max="15616" width="9.140625" style="56"/>
    <col min="15617" max="15617" width="5.7109375" style="56" customWidth="1"/>
    <col min="15618" max="15618" width="11.7109375" style="56" customWidth="1"/>
    <col min="15619" max="15619" width="40.7109375" style="56" customWidth="1"/>
    <col min="15620" max="15620" width="11.7109375" style="56" customWidth="1"/>
    <col min="15621" max="15621" width="12.42578125" style="56" customWidth="1"/>
    <col min="15622" max="15622" width="13.85546875" style="56" customWidth="1"/>
    <col min="15623" max="15623" width="8.5703125" style="56" customWidth="1"/>
    <col min="15624" max="15624" width="9.140625" style="56"/>
    <col min="15625" max="15625" width="12.7109375" style="56" customWidth="1"/>
    <col min="15626" max="15626" width="14.42578125" style="56" customWidth="1"/>
    <col min="15627" max="15627" width="14" style="56" customWidth="1"/>
    <col min="15628" max="15630" width="9.140625" style="56"/>
    <col min="15631" max="15652" width="0" style="56" hidden="1" customWidth="1"/>
    <col min="15653" max="15872" width="9.140625" style="56"/>
    <col min="15873" max="15873" width="5.7109375" style="56" customWidth="1"/>
    <col min="15874" max="15874" width="11.7109375" style="56" customWidth="1"/>
    <col min="15875" max="15875" width="40.7109375" style="56" customWidth="1"/>
    <col min="15876" max="15876" width="11.7109375" style="56" customWidth="1"/>
    <col min="15877" max="15877" width="12.42578125" style="56" customWidth="1"/>
    <col min="15878" max="15878" width="13.85546875" style="56" customWidth="1"/>
    <col min="15879" max="15879" width="8.5703125" style="56" customWidth="1"/>
    <col min="15880" max="15880" width="9.140625" style="56"/>
    <col min="15881" max="15881" width="12.7109375" style="56" customWidth="1"/>
    <col min="15882" max="15882" width="14.42578125" style="56" customWidth="1"/>
    <col min="15883" max="15883" width="14" style="56" customWidth="1"/>
    <col min="15884" max="15886" width="9.140625" style="56"/>
    <col min="15887" max="15908" width="0" style="56" hidden="1" customWidth="1"/>
    <col min="15909" max="16128" width="9.140625" style="56"/>
    <col min="16129" max="16129" width="5.7109375" style="56" customWidth="1"/>
    <col min="16130" max="16130" width="11.7109375" style="56" customWidth="1"/>
    <col min="16131" max="16131" width="40.7109375" style="56" customWidth="1"/>
    <col min="16132" max="16132" width="11.7109375" style="56" customWidth="1"/>
    <col min="16133" max="16133" width="12.42578125" style="56" customWidth="1"/>
    <col min="16134" max="16134" width="13.85546875" style="56" customWidth="1"/>
    <col min="16135" max="16135" width="8.5703125" style="56" customWidth="1"/>
    <col min="16136" max="16136" width="9.140625" style="56"/>
    <col min="16137" max="16137" width="12.7109375" style="56" customWidth="1"/>
    <col min="16138" max="16138" width="14.42578125" style="56" customWidth="1"/>
    <col min="16139" max="16139" width="14" style="56" customWidth="1"/>
    <col min="16140" max="16142" width="9.140625" style="56"/>
    <col min="16143" max="16164" width="0" style="56" hidden="1" customWidth="1"/>
    <col min="16165" max="16384" width="9.140625" style="56"/>
  </cols>
  <sheetData>
    <row r="1" spans="1:31" x14ac:dyDescent="0.2">
      <c r="A1" s="55" t="s">
        <v>48</v>
      </c>
    </row>
    <row r="2" spans="1:31" ht="14.25" x14ac:dyDescent="0.2">
      <c r="A2" s="57"/>
      <c r="B2" s="57"/>
      <c r="C2" s="57"/>
      <c r="D2" s="57"/>
      <c r="E2" s="57"/>
      <c r="F2" s="57"/>
      <c r="G2" s="57"/>
      <c r="H2" s="57"/>
      <c r="I2" s="57"/>
      <c r="J2" s="99" t="s">
        <v>49</v>
      </c>
      <c r="K2" s="99"/>
    </row>
    <row r="3" spans="1:31" ht="16.5" x14ac:dyDescent="0.25">
      <c r="A3" s="58"/>
      <c r="B3" s="100" t="s">
        <v>12</v>
      </c>
      <c r="C3" s="100"/>
      <c r="D3" s="100"/>
      <c r="E3" s="100"/>
      <c r="F3" s="59"/>
      <c r="G3" s="100" t="s">
        <v>13</v>
      </c>
      <c r="H3" s="100"/>
      <c r="I3" s="100"/>
      <c r="J3" s="100"/>
      <c r="K3" s="100"/>
    </row>
    <row r="4" spans="1:31" ht="14.25" x14ac:dyDescent="0.2">
      <c r="A4" s="59"/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31" ht="14.25" x14ac:dyDescent="0.2">
      <c r="A5" s="60"/>
      <c r="B5" s="61"/>
      <c r="C5" s="62"/>
      <c r="D5" s="62"/>
      <c r="E5" s="62"/>
      <c r="F5" s="61"/>
      <c r="G5" s="61"/>
      <c r="H5" s="62"/>
      <c r="I5" s="62"/>
      <c r="J5" s="62"/>
      <c r="K5" s="61"/>
    </row>
    <row r="6" spans="1:31" ht="14.25" x14ac:dyDescent="0.2">
      <c r="A6" s="61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31" ht="14.25" customHeight="1" x14ac:dyDescent="0.2">
      <c r="A7" s="63"/>
      <c r="B7" s="93" t="s">
        <v>50</v>
      </c>
      <c r="C7" s="93"/>
      <c r="D7" s="93"/>
      <c r="E7" s="93"/>
      <c r="F7" s="93"/>
      <c r="G7" s="93" t="s">
        <v>50</v>
      </c>
      <c r="H7" s="93"/>
      <c r="I7" s="93"/>
      <c r="J7" s="93"/>
      <c r="K7" s="93"/>
    </row>
    <row r="9" spans="1:31" ht="14.25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31" ht="15.75" x14ac:dyDescent="0.25">
      <c r="A10" s="94" t="s">
        <v>271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AE10" s="64" t="s">
        <v>132</v>
      </c>
    </row>
    <row r="11" spans="1:31" x14ac:dyDescent="0.2">
      <c r="A11" s="96" t="s">
        <v>14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</row>
    <row r="12" spans="1:31" ht="14.25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31" ht="18" hidden="1" x14ac:dyDescent="0.2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</row>
    <row r="14" spans="1:31" ht="14.25" hidden="1" x14ac:dyDescent="0.2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31" ht="36" customHeight="1" x14ac:dyDescent="0.25">
      <c r="A15" s="98" t="s">
        <v>276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AE15" s="65" t="s">
        <v>178</v>
      </c>
    </row>
    <row r="16" spans="1:31" x14ac:dyDescent="0.2">
      <c r="A16" s="96" t="s">
        <v>15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</row>
    <row r="17" spans="1:31" ht="14.25" x14ac:dyDescent="0.2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</row>
    <row r="18" spans="1:31" ht="14.25" x14ac:dyDescent="0.2">
      <c r="A18" s="104" t="s">
        <v>51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AE18" s="66" t="s">
        <v>51</v>
      </c>
    </row>
    <row r="19" spans="1:31" ht="14.25" x14ac:dyDescent="0.2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</row>
    <row r="20" spans="1:31" ht="14.25" x14ac:dyDescent="0.2">
      <c r="A20" s="59"/>
      <c r="B20" s="59"/>
      <c r="C20" s="59"/>
      <c r="D20" s="59"/>
      <c r="E20" s="59"/>
      <c r="F20" s="101" t="s">
        <v>4</v>
      </c>
      <c r="G20" s="101"/>
      <c r="H20" s="101"/>
      <c r="I20" s="102">
        <v>1588.36664</v>
      </c>
      <c r="J20" s="99"/>
      <c r="K20" s="59" t="s">
        <v>16</v>
      </c>
    </row>
    <row r="21" spans="1:31" ht="14.25" hidden="1" x14ac:dyDescent="0.2">
      <c r="A21" s="59"/>
      <c r="B21" s="59"/>
      <c r="C21" s="59"/>
      <c r="D21" s="59"/>
      <c r="E21" s="59"/>
      <c r="F21" s="101" t="s">
        <v>17</v>
      </c>
      <c r="G21" s="101"/>
      <c r="H21" s="101"/>
      <c r="I21" s="102">
        <v>0</v>
      </c>
      <c r="J21" s="99"/>
      <c r="K21" s="59" t="s">
        <v>16</v>
      </c>
    </row>
    <row r="22" spans="1:31" ht="14.25" hidden="1" x14ac:dyDescent="0.2">
      <c r="A22" s="59"/>
      <c r="B22" s="59"/>
      <c r="C22" s="59"/>
      <c r="D22" s="59"/>
      <c r="E22" s="59"/>
      <c r="F22" s="101" t="s">
        <v>18</v>
      </c>
      <c r="G22" s="101"/>
      <c r="H22" s="101"/>
      <c r="I22" s="102">
        <v>0</v>
      </c>
      <c r="J22" s="99"/>
      <c r="K22" s="59" t="s">
        <v>16</v>
      </c>
    </row>
    <row r="23" spans="1:31" ht="14.25" hidden="1" x14ac:dyDescent="0.2">
      <c r="A23" s="59"/>
      <c r="B23" s="59"/>
      <c r="C23" s="59"/>
      <c r="D23" s="59"/>
      <c r="E23" s="59"/>
      <c r="F23" s="101" t="s">
        <v>19</v>
      </c>
      <c r="G23" s="101"/>
      <c r="H23" s="101"/>
      <c r="I23" s="102">
        <v>0</v>
      </c>
      <c r="J23" s="99"/>
      <c r="K23" s="59" t="s">
        <v>16</v>
      </c>
    </row>
    <row r="24" spans="1:31" ht="14.25" hidden="1" x14ac:dyDescent="0.2">
      <c r="A24" s="59"/>
      <c r="B24" s="59"/>
      <c r="C24" s="59"/>
      <c r="D24" s="59"/>
      <c r="E24" s="59"/>
      <c r="F24" s="101" t="s">
        <v>20</v>
      </c>
      <c r="G24" s="101"/>
      <c r="H24" s="101"/>
      <c r="I24" s="102">
        <v>1588.36664</v>
      </c>
      <c r="J24" s="99"/>
      <c r="K24" s="59" t="s">
        <v>16</v>
      </c>
    </row>
    <row r="25" spans="1:31" ht="14.25" x14ac:dyDescent="0.2">
      <c r="A25" s="59"/>
      <c r="B25" s="59"/>
      <c r="C25" s="59"/>
      <c r="D25" s="59"/>
      <c r="E25" s="59"/>
      <c r="F25" s="101" t="s">
        <v>21</v>
      </c>
      <c r="G25" s="101"/>
      <c r="H25" s="101"/>
      <c r="I25" s="102">
        <v>401.62541000000004</v>
      </c>
      <c r="J25" s="99"/>
      <c r="K25" s="59" t="s">
        <v>16</v>
      </c>
    </row>
    <row r="26" spans="1:31" ht="14.25" x14ac:dyDescent="0.2">
      <c r="A26" s="59" t="s">
        <v>52</v>
      </c>
      <c r="B26" s="59"/>
      <c r="C26" s="59"/>
      <c r="D26" s="67"/>
      <c r="E26" s="68"/>
      <c r="F26" s="59"/>
      <c r="G26" s="59"/>
      <c r="H26" s="59"/>
      <c r="I26" s="59"/>
      <c r="J26" s="59"/>
      <c r="K26" s="59"/>
    </row>
    <row r="27" spans="1:31" ht="14.25" x14ac:dyDescent="0.2">
      <c r="A27" s="105" t="s">
        <v>22</v>
      </c>
      <c r="B27" s="105" t="s">
        <v>23</v>
      </c>
      <c r="C27" s="105" t="s">
        <v>24</v>
      </c>
      <c r="D27" s="105" t="s">
        <v>25</v>
      </c>
      <c r="E27" s="105" t="s">
        <v>26</v>
      </c>
      <c r="F27" s="105" t="s">
        <v>27</v>
      </c>
      <c r="G27" s="105" t="s">
        <v>28</v>
      </c>
      <c r="H27" s="105" t="s">
        <v>29</v>
      </c>
      <c r="I27" s="105" t="s">
        <v>53</v>
      </c>
      <c r="J27" s="105" t="s">
        <v>54</v>
      </c>
      <c r="K27" s="69" t="s">
        <v>55</v>
      </c>
    </row>
    <row r="28" spans="1:31" ht="28.5" x14ac:dyDescent="0.2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70" t="s">
        <v>56</v>
      </c>
    </row>
    <row r="29" spans="1:31" ht="28.5" x14ac:dyDescent="0.2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70" t="s">
        <v>57</v>
      </c>
    </row>
    <row r="30" spans="1:31" ht="14.25" x14ac:dyDescent="0.2">
      <c r="A30" s="70">
        <v>1</v>
      </c>
      <c r="B30" s="70">
        <v>2</v>
      </c>
      <c r="C30" s="70">
        <v>3</v>
      </c>
      <c r="D30" s="70">
        <v>4</v>
      </c>
      <c r="E30" s="70">
        <v>5</v>
      </c>
      <c r="F30" s="70">
        <v>6</v>
      </c>
      <c r="G30" s="70">
        <v>7</v>
      </c>
      <c r="H30" s="70">
        <v>8</v>
      </c>
      <c r="I30" s="70">
        <v>9</v>
      </c>
      <c r="J30" s="70">
        <v>10</v>
      </c>
      <c r="K30" s="70">
        <v>11</v>
      </c>
    </row>
    <row r="32" spans="1:31" ht="16.5" x14ac:dyDescent="0.25">
      <c r="A32" s="107" t="s">
        <v>133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AE32" s="71" t="s">
        <v>133</v>
      </c>
    </row>
    <row r="34" spans="1:31" ht="16.5" x14ac:dyDescent="0.25">
      <c r="A34" s="107" t="s">
        <v>179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AE34" s="71" t="s">
        <v>179</v>
      </c>
    </row>
    <row r="35" spans="1:31" ht="71.25" x14ac:dyDescent="0.2">
      <c r="A35" s="72" t="s">
        <v>58</v>
      </c>
      <c r="B35" s="73" t="s">
        <v>98</v>
      </c>
      <c r="C35" s="73" t="s">
        <v>180</v>
      </c>
      <c r="D35" s="74" t="s">
        <v>60</v>
      </c>
      <c r="E35" s="57">
        <v>0.30375000000000002</v>
      </c>
      <c r="F35" s="75"/>
      <c r="G35" s="76"/>
      <c r="H35" s="57"/>
      <c r="I35" s="57"/>
      <c r="J35" s="77"/>
      <c r="K35" s="77"/>
      <c r="Q35" s="56">
        <v>113.05</v>
      </c>
      <c r="R35" s="56">
        <v>113.05</v>
      </c>
      <c r="S35" s="56">
        <v>16.149999999999999</v>
      </c>
      <c r="T35" s="56">
        <v>16.149999999999999</v>
      </c>
      <c r="U35" s="56">
        <v>2500.21</v>
      </c>
      <c r="V35" s="56">
        <v>1542.99</v>
      </c>
    </row>
    <row r="36" spans="1:31" ht="14.25" x14ac:dyDescent="0.2">
      <c r="A36" s="72"/>
      <c r="B36" s="73"/>
      <c r="C36" s="73" t="s">
        <v>30</v>
      </c>
      <c r="D36" s="74"/>
      <c r="E36" s="57"/>
      <c r="F36" s="75">
        <v>531.69000000000005</v>
      </c>
      <c r="G36" s="76" t="s">
        <v>40</v>
      </c>
      <c r="H36" s="57">
        <v>1</v>
      </c>
      <c r="I36" s="57">
        <v>1</v>
      </c>
      <c r="J36" s="77">
        <v>161.5</v>
      </c>
      <c r="K36" s="77"/>
    </row>
    <row r="37" spans="1:31" ht="14.25" x14ac:dyDescent="0.2">
      <c r="A37" s="72"/>
      <c r="B37" s="73"/>
      <c r="C37" s="73" t="s">
        <v>31</v>
      </c>
      <c r="D37" s="74"/>
      <c r="E37" s="57"/>
      <c r="F37" s="75">
        <v>6776.47</v>
      </c>
      <c r="G37" s="76" t="s">
        <v>40</v>
      </c>
      <c r="H37" s="57">
        <v>1</v>
      </c>
      <c r="I37" s="57">
        <v>1</v>
      </c>
      <c r="J37" s="77">
        <v>2058.35</v>
      </c>
      <c r="K37" s="77"/>
    </row>
    <row r="38" spans="1:31" ht="14.25" x14ac:dyDescent="0.2">
      <c r="A38" s="72"/>
      <c r="B38" s="73"/>
      <c r="C38" s="73" t="s">
        <v>32</v>
      </c>
      <c r="D38" s="74"/>
      <c r="E38" s="57"/>
      <c r="F38" s="75">
        <v>4703.49</v>
      </c>
      <c r="G38" s="76" t="s">
        <v>40</v>
      </c>
      <c r="H38" s="57">
        <v>1</v>
      </c>
      <c r="I38" s="57">
        <v>1</v>
      </c>
      <c r="J38" s="78">
        <v>1428.69</v>
      </c>
      <c r="K38" s="77"/>
    </row>
    <row r="39" spans="1:31" ht="14.25" x14ac:dyDescent="0.2">
      <c r="A39" s="72"/>
      <c r="B39" s="73"/>
      <c r="C39" s="73" t="s">
        <v>33</v>
      </c>
      <c r="D39" s="74" t="s">
        <v>34</v>
      </c>
      <c r="E39" s="57">
        <v>70</v>
      </c>
      <c r="F39" s="75"/>
      <c r="G39" s="76"/>
      <c r="H39" s="57"/>
      <c r="I39" s="57"/>
      <c r="J39" s="77">
        <v>113.05</v>
      </c>
      <c r="K39" s="77"/>
    </row>
    <row r="40" spans="1:31" ht="14.25" x14ac:dyDescent="0.2">
      <c r="A40" s="72"/>
      <c r="B40" s="73"/>
      <c r="C40" s="73" t="s">
        <v>35</v>
      </c>
      <c r="D40" s="74" t="s">
        <v>34</v>
      </c>
      <c r="E40" s="57">
        <v>10</v>
      </c>
      <c r="F40" s="75"/>
      <c r="G40" s="76"/>
      <c r="H40" s="57"/>
      <c r="I40" s="57"/>
      <c r="J40" s="77">
        <v>16.149999999999999</v>
      </c>
      <c r="K40" s="77"/>
    </row>
    <row r="41" spans="1:31" ht="14.25" x14ac:dyDescent="0.2">
      <c r="A41" s="72"/>
      <c r="B41" s="73"/>
      <c r="C41" s="73" t="s">
        <v>36</v>
      </c>
      <c r="D41" s="74" t="s">
        <v>34</v>
      </c>
      <c r="E41" s="57">
        <v>108</v>
      </c>
      <c r="F41" s="75"/>
      <c r="G41" s="76"/>
      <c r="H41" s="57"/>
      <c r="I41" s="57"/>
      <c r="J41" s="77">
        <v>1542.99</v>
      </c>
      <c r="K41" s="77"/>
    </row>
    <row r="42" spans="1:31" ht="14.25" x14ac:dyDescent="0.2">
      <c r="A42" s="72"/>
      <c r="B42" s="73"/>
      <c r="C42" s="73" t="s">
        <v>37</v>
      </c>
      <c r="D42" s="74" t="s">
        <v>38</v>
      </c>
      <c r="E42" s="57">
        <v>3.39</v>
      </c>
      <c r="F42" s="75"/>
      <c r="G42" s="76" t="s">
        <v>40</v>
      </c>
      <c r="H42" s="57">
        <v>1</v>
      </c>
      <c r="I42" s="57"/>
      <c r="J42" s="77"/>
      <c r="K42" s="77">
        <v>1.0297125</v>
      </c>
    </row>
    <row r="43" spans="1:31" ht="15" x14ac:dyDescent="0.25">
      <c r="A43" s="79"/>
      <c r="B43" s="79"/>
      <c r="C43" s="79"/>
      <c r="D43" s="79"/>
      <c r="E43" s="79"/>
      <c r="F43" s="79"/>
      <c r="G43" s="79"/>
      <c r="H43" s="79"/>
      <c r="I43" s="108">
        <v>3892.04</v>
      </c>
      <c r="J43" s="108"/>
      <c r="K43" s="80">
        <v>12813.3</v>
      </c>
      <c r="P43" s="81">
        <v>3892.04</v>
      </c>
    </row>
    <row r="44" spans="1:31" ht="57" x14ac:dyDescent="0.2">
      <c r="A44" s="72" t="s">
        <v>61</v>
      </c>
      <c r="B44" s="73" t="s">
        <v>136</v>
      </c>
      <c r="C44" s="73" t="s">
        <v>181</v>
      </c>
      <c r="D44" s="74" t="s">
        <v>60</v>
      </c>
      <c r="E44" s="57">
        <v>3.3750000000000002E-2</v>
      </c>
      <c r="F44" s="75"/>
      <c r="G44" s="76"/>
      <c r="H44" s="57"/>
      <c r="I44" s="57"/>
      <c r="J44" s="77"/>
      <c r="K44" s="77"/>
      <c r="Q44" s="56">
        <v>860.06</v>
      </c>
      <c r="R44" s="56">
        <v>860.06</v>
      </c>
      <c r="S44" s="56">
        <v>122.87</v>
      </c>
      <c r="T44" s="56">
        <v>122.87</v>
      </c>
      <c r="U44" s="56">
        <v>0</v>
      </c>
      <c r="V44" s="56">
        <v>0</v>
      </c>
    </row>
    <row r="45" spans="1:31" ht="14.25" x14ac:dyDescent="0.2">
      <c r="A45" s="72"/>
      <c r="B45" s="73"/>
      <c r="C45" s="73" t="s">
        <v>30</v>
      </c>
      <c r="D45" s="74"/>
      <c r="E45" s="57"/>
      <c r="F45" s="75">
        <v>36404.449999999997</v>
      </c>
      <c r="G45" s="76" t="s">
        <v>40</v>
      </c>
      <c r="H45" s="57">
        <v>1</v>
      </c>
      <c r="I45" s="57">
        <v>1</v>
      </c>
      <c r="J45" s="77">
        <v>1228.6500000000001</v>
      </c>
      <c r="K45" s="77"/>
    </row>
    <row r="46" spans="1:31" ht="14.25" x14ac:dyDescent="0.2">
      <c r="A46" s="72"/>
      <c r="B46" s="73"/>
      <c r="C46" s="73" t="s">
        <v>33</v>
      </c>
      <c r="D46" s="74" t="s">
        <v>34</v>
      </c>
      <c r="E46" s="57">
        <v>70</v>
      </c>
      <c r="F46" s="75"/>
      <c r="G46" s="76"/>
      <c r="H46" s="57"/>
      <c r="I46" s="57"/>
      <c r="J46" s="77">
        <v>860.06</v>
      </c>
      <c r="K46" s="77"/>
    </row>
    <row r="47" spans="1:31" ht="14.25" x14ac:dyDescent="0.2">
      <c r="A47" s="72"/>
      <c r="B47" s="73"/>
      <c r="C47" s="73" t="s">
        <v>35</v>
      </c>
      <c r="D47" s="74" t="s">
        <v>34</v>
      </c>
      <c r="E47" s="57">
        <v>10</v>
      </c>
      <c r="F47" s="75"/>
      <c r="G47" s="76"/>
      <c r="H47" s="57"/>
      <c r="I47" s="57"/>
      <c r="J47" s="77">
        <v>122.87</v>
      </c>
      <c r="K47" s="77"/>
    </row>
    <row r="48" spans="1:31" ht="14.25" x14ac:dyDescent="0.2">
      <c r="A48" s="72"/>
      <c r="B48" s="73"/>
      <c r="C48" s="73" t="s">
        <v>37</v>
      </c>
      <c r="D48" s="74" t="s">
        <v>38</v>
      </c>
      <c r="E48" s="57">
        <v>221.6</v>
      </c>
      <c r="F48" s="75"/>
      <c r="G48" s="76" t="s">
        <v>40</v>
      </c>
      <c r="H48" s="57">
        <v>1</v>
      </c>
      <c r="I48" s="57"/>
      <c r="J48" s="77"/>
      <c r="K48" s="77">
        <v>7.4790000000000001</v>
      </c>
    </row>
    <row r="49" spans="1:22" ht="15" x14ac:dyDescent="0.25">
      <c r="A49" s="79"/>
      <c r="B49" s="79"/>
      <c r="C49" s="79"/>
      <c r="D49" s="79"/>
      <c r="E49" s="79"/>
      <c r="F49" s="79"/>
      <c r="G49" s="79"/>
      <c r="H49" s="79"/>
      <c r="I49" s="108">
        <v>2211.58</v>
      </c>
      <c r="J49" s="108"/>
      <c r="K49" s="80">
        <v>65528.3</v>
      </c>
      <c r="P49" s="81">
        <v>2211.58</v>
      </c>
    </row>
    <row r="50" spans="1:22" ht="28.5" x14ac:dyDescent="0.2">
      <c r="A50" s="72" t="s">
        <v>64</v>
      </c>
      <c r="B50" s="73" t="s">
        <v>101</v>
      </c>
      <c r="C50" s="73" t="s">
        <v>102</v>
      </c>
      <c r="D50" s="74" t="s">
        <v>60</v>
      </c>
      <c r="E50" s="57">
        <v>3.3750000000000002E-2</v>
      </c>
      <c r="F50" s="75"/>
      <c r="G50" s="76"/>
      <c r="H50" s="57"/>
      <c r="I50" s="57"/>
      <c r="J50" s="77"/>
      <c r="K50" s="77"/>
      <c r="Q50" s="56">
        <v>230.09</v>
      </c>
      <c r="R50" s="56">
        <v>230.09</v>
      </c>
      <c r="S50" s="56">
        <v>32.869999999999997</v>
      </c>
      <c r="T50" s="56">
        <v>32.869999999999997</v>
      </c>
      <c r="U50" s="56">
        <v>0</v>
      </c>
      <c r="V50" s="56">
        <v>0</v>
      </c>
    </row>
    <row r="51" spans="1:22" ht="14.25" x14ac:dyDescent="0.2">
      <c r="A51" s="72"/>
      <c r="B51" s="73"/>
      <c r="C51" s="73" t="s">
        <v>30</v>
      </c>
      <c r="D51" s="74"/>
      <c r="E51" s="57"/>
      <c r="F51" s="75">
        <v>9739.2199999999993</v>
      </c>
      <c r="G51" s="76" t="s">
        <v>40</v>
      </c>
      <c r="H51" s="57">
        <v>1</v>
      </c>
      <c r="I51" s="57">
        <v>1</v>
      </c>
      <c r="J51" s="77">
        <v>328.7</v>
      </c>
      <c r="K51" s="77"/>
    </row>
    <row r="52" spans="1:22" ht="14.25" x14ac:dyDescent="0.2">
      <c r="A52" s="72"/>
      <c r="B52" s="73"/>
      <c r="C52" s="73" t="s">
        <v>33</v>
      </c>
      <c r="D52" s="74" t="s">
        <v>34</v>
      </c>
      <c r="E52" s="57">
        <v>70</v>
      </c>
      <c r="F52" s="75"/>
      <c r="G52" s="76"/>
      <c r="H52" s="57"/>
      <c r="I52" s="57"/>
      <c r="J52" s="77">
        <v>230.09</v>
      </c>
      <c r="K52" s="77"/>
    </row>
    <row r="53" spans="1:22" ht="14.25" x14ac:dyDescent="0.2">
      <c r="A53" s="72"/>
      <c r="B53" s="73"/>
      <c r="C53" s="73" t="s">
        <v>35</v>
      </c>
      <c r="D53" s="74" t="s">
        <v>34</v>
      </c>
      <c r="E53" s="57">
        <v>10</v>
      </c>
      <c r="F53" s="75"/>
      <c r="G53" s="76"/>
      <c r="H53" s="57"/>
      <c r="I53" s="57"/>
      <c r="J53" s="77">
        <v>32.869999999999997</v>
      </c>
      <c r="K53" s="77"/>
    </row>
    <row r="54" spans="1:22" ht="14.25" x14ac:dyDescent="0.2">
      <c r="A54" s="72"/>
      <c r="B54" s="73"/>
      <c r="C54" s="73" t="s">
        <v>37</v>
      </c>
      <c r="D54" s="74" t="s">
        <v>38</v>
      </c>
      <c r="E54" s="57">
        <v>83</v>
      </c>
      <c r="F54" s="75"/>
      <c r="G54" s="76" t="s">
        <v>40</v>
      </c>
      <c r="H54" s="57">
        <v>1</v>
      </c>
      <c r="I54" s="57"/>
      <c r="J54" s="77"/>
      <c r="K54" s="77">
        <v>2.80125</v>
      </c>
    </row>
    <row r="55" spans="1:22" ht="15" x14ac:dyDescent="0.25">
      <c r="A55" s="79"/>
      <c r="B55" s="79"/>
      <c r="C55" s="79"/>
      <c r="D55" s="79"/>
      <c r="E55" s="79"/>
      <c r="F55" s="79"/>
      <c r="G55" s="79"/>
      <c r="H55" s="79"/>
      <c r="I55" s="108">
        <v>591.66</v>
      </c>
      <c r="J55" s="108"/>
      <c r="K55" s="80">
        <v>17530.669999999998</v>
      </c>
      <c r="P55" s="81">
        <v>591.66</v>
      </c>
    </row>
    <row r="56" spans="1:22" ht="42.75" x14ac:dyDescent="0.2">
      <c r="A56" s="72" t="s">
        <v>66</v>
      </c>
      <c r="B56" s="73" t="s">
        <v>104</v>
      </c>
      <c r="C56" s="73" t="s">
        <v>137</v>
      </c>
      <c r="D56" s="74" t="s">
        <v>105</v>
      </c>
      <c r="E56" s="57">
        <v>33.75</v>
      </c>
      <c r="F56" s="75"/>
      <c r="G56" s="76"/>
      <c r="H56" s="57"/>
      <c r="I56" s="57"/>
      <c r="J56" s="77"/>
      <c r="K56" s="77"/>
      <c r="Q56" s="56">
        <v>0</v>
      </c>
      <c r="R56" s="56">
        <v>0</v>
      </c>
      <c r="S56" s="56">
        <v>0</v>
      </c>
      <c r="T56" s="56">
        <v>0</v>
      </c>
      <c r="U56" s="56">
        <v>2643.64</v>
      </c>
      <c r="V56" s="56">
        <v>1631.5</v>
      </c>
    </row>
    <row r="57" spans="1:22" ht="14.25" x14ac:dyDescent="0.2">
      <c r="A57" s="72"/>
      <c r="B57" s="73"/>
      <c r="C57" s="73" t="s">
        <v>31</v>
      </c>
      <c r="D57" s="74"/>
      <c r="E57" s="57"/>
      <c r="F57" s="75">
        <v>59.29</v>
      </c>
      <c r="G57" s="76" t="s">
        <v>40</v>
      </c>
      <c r="H57" s="57">
        <v>1</v>
      </c>
      <c r="I57" s="57">
        <v>1</v>
      </c>
      <c r="J57" s="77">
        <v>2001.04</v>
      </c>
      <c r="K57" s="77"/>
    </row>
    <row r="58" spans="1:22" ht="14.25" x14ac:dyDescent="0.2">
      <c r="A58" s="72"/>
      <c r="B58" s="73"/>
      <c r="C58" s="73" t="s">
        <v>32</v>
      </c>
      <c r="D58" s="74"/>
      <c r="E58" s="57"/>
      <c r="F58" s="75">
        <v>44.76</v>
      </c>
      <c r="G58" s="76" t="s">
        <v>40</v>
      </c>
      <c r="H58" s="57">
        <v>1</v>
      </c>
      <c r="I58" s="57">
        <v>1</v>
      </c>
      <c r="J58" s="78">
        <v>1510.65</v>
      </c>
      <c r="K58" s="77"/>
    </row>
    <row r="59" spans="1:22" ht="15" x14ac:dyDescent="0.25">
      <c r="A59" s="79"/>
      <c r="B59" s="79"/>
      <c r="C59" s="79"/>
      <c r="D59" s="79"/>
      <c r="E59" s="79"/>
      <c r="F59" s="79"/>
      <c r="G59" s="79"/>
      <c r="H59" s="79"/>
      <c r="I59" s="108">
        <v>2001.04</v>
      </c>
      <c r="J59" s="108"/>
      <c r="K59" s="80">
        <v>59.29</v>
      </c>
      <c r="P59" s="81">
        <v>2001.04</v>
      </c>
    </row>
    <row r="60" spans="1:22" ht="57" x14ac:dyDescent="0.2">
      <c r="A60" s="72" t="s">
        <v>69</v>
      </c>
      <c r="B60" s="73" t="s">
        <v>107</v>
      </c>
      <c r="C60" s="73" t="s">
        <v>108</v>
      </c>
      <c r="D60" s="74" t="s">
        <v>105</v>
      </c>
      <c r="E60" s="57">
        <v>33.75</v>
      </c>
      <c r="F60" s="75"/>
      <c r="G60" s="76"/>
      <c r="H60" s="57"/>
      <c r="I60" s="57"/>
      <c r="J60" s="77"/>
      <c r="K60" s="77"/>
      <c r="Q60" s="56">
        <v>0</v>
      </c>
      <c r="R60" s="56">
        <v>0</v>
      </c>
      <c r="S60" s="56">
        <v>0</v>
      </c>
      <c r="T60" s="56">
        <v>0</v>
      </c>
      <c r="U60" s="56">
        <v>23880.15</v>
      </c>
      <c r="V60" s="56">
        <v>14737.46</v>
      </c>
    </row>
    <row r="61" spans="1:22" ht="14.25" x14ac:dyDescent="0.2">
      <c r="A61" s="72"/>
      <c r="B61" s="73"/>
      <c r="C61" s="73" t="s">
        <v>31</v>
      </c>
      <c r="D61" s="74"/>
      <c r="E61" s="57"/>
      <c r="F61" s="75">
        <v>19.13</v>
      </c>
      <c r="G61" s="76" t="s">
        <v>109</v>
      </c>
      <c r="H61" s="57">
        <v>1</v>
      </c>
      <c r="I61" s="57">
        <v>1</v>
      </c>
      <c r="J61" s="77">
        <v>18077.849999999999</v>
      </c>
      <c r="K61" s="77"/>
    </row>
    <row r="62" spans="1:22" ht="14.25" x14ac:dyDescent="0.2">
      <c r="A62" s="72"/>
      <c r="B62" s="73"/>
      <c r="C62" s="73" t="s">
        <v>32</v>
      </c>
      <c r="D62" s="74"/>
      <c r="E62" s="57"/>
      <c r="F62" s="75">
        <v>14.44</v>
      </c>
      <c r="G62" s="76" t="s">
        <v>109</v>
      </c>
      <c r="H62" s="57">
        <v>1</v>
      </c>
      <c r="I62" s="57">
        <v>1</v>
      </c>
      <c r="J62" s="78">
        <v>13645.8</v>
      </c>
      <c r="K62" s="77"/>
    </row>
    <row r="63" spans="1:22" ht="15" x14ac:dyDescent="0.25">
      <c r="A63" s="79"/>
      <c r="B63" s="79"/>
      <c r="C63" s="79"/>
      <c r="D63" s="79"/>
      <c r="E63" s="79"/>
      <c r="F63" s="79"/>
      <c r="G63" s="79"/>
      <c r="H63" s="79"/>
      <c r="I63" s="108">
        <v>18077.849999999999</v>
      </c>
      <c r="J63" s="108"/>
      <c r="K63" s="80">
        <v>535.64</v>
      </c>
      <c r="P63" s="81">
        <v>18077.849999999999</v>
      </c>
    </row>
    <row r="64" spans="1:22" ht="42.75" x14ac:dyDescent="0.2">
      <c r="A64" s="72" t="s">
        <v>72</v>
      </c>
      <c r="B64" s="73" t="s">
        <v>111</v>
      </c>
      <c r="C64" s="73" t="s">
        <v>138</v>
      </c>
      <c r="D64" s="74" t="s">
        <v>60</v>
      </c>
      <c r="E64" s="57">
        <v>6.25E-2</v>
      </c>
      <c r="F64" s="75"/>
      <c r="G64" s="76"/>
      <c r="H64" s="57"/>
      <c r="I64" s="57"/>
      <c r="J64" s="77"/>
      <c r="K64" s="77"/>
      <c r="Q64" s="56">
        <v>117.68</v>
      </c>
      <c r="R64" s="56">
        <v>117.68</v>
      </c>
      <c r="S64" s="56">
        <v>16.809999999999999</v>
      </c>
      <c r="T64" s="56">
        <v>16.809999999999999</v>
      </c>
      <c r="U64" s="56">
        <v>302.93</v>
      </c>
      <c r="V64" s="56">
        <v>186.95</v>
      </c>
    </row>
    <row r="65" spans="1:22" ht="14.25" x14ac:dyDescent="0.2">
      <c r="A65" s="72"/>
      <c r="B65" s="73"/>
      <c r="C65" s="73" t="s">
        <v>30</v>
      </c>
      <c r="D65" s="74"/>
      <c r="E65" s="57"/>
      <c r="F65" s="75">
        <v>2689.68</v>
      </c>
      <c r="G65" s="76" t="s">
        <v>40</v>
      </c>
      <c r="H65" s="57">
        <v>1</v>
      </c>
      <c r="I65" s="57">
        <v>1</v>
      </c>
      <c r="J65" s="77">
        <v>168.11</v>
      </c>
      <c r="K65" s="77"/>
    </row>
    <row r="66" spans="1:22" ht="14.25" x14ac:dyDescent="0.2">
      <c r="A66" s="72"/>
      <c r="B66" s="73"/>
      <c r="C66" s="73" t="s">
        <v>31</v>
      </c>
      <c r="D66" s="74"/>
      <c r="E66" s="57"/>
      <c r="F66" s="75">
        <v>7455.33</v>
      </c>
      <c r="G66" s="76" t="s">
        <v>40</v>
      </c>
      <c r="H66" s="57">
        <v>1</v>
      </c>
      <c r="I66" s="57">
        <v>1</v>
      </c>
      <c r="J66" s="77">
        <v>465.96</v>
      </c>
      <c r="K66" s="77"/>
    </row>
    <row r="67" spans="1:22" ht="14.25" x14ac:dyDescent="0.2">
      <c r="A67" s="72"/>
      <c r="B67" s="73"/>
      <c r="C67" s="73" t="s">
        <v>32</v>
      </c>
      <c r="D67" s="74"/>
      <c r="E67" s="57"/>
      <c r="F67" s="75">
        <v>2769.58</v>
      </c>
      <c r="G67" s="76" t="s">
        <v>40</v>
      </c>
      <c r="H67" s="57">
        <v>1</v>
      </c>
      <c r="I67" s="57">
        <v>1</v>
      </c>
      <c r="J67" s="78">
        <v>173.1</v>
      </c>
      <c r="K67" s="77"/>
    </row>
    <row r="68" spans="1:22" ht="14.25" x14ac:dyDescent="0.2">
      <c r="A68" s="72"/>
      <c r="B68" s="73"/>
      <c r="C68" s="73" t="s">
        <v>39</v>
      </c>
      <c r="D68" s="74"/>
      <c r="E68" s="57"/>
      <c r="F68" s="75">
        <v>62907.1</v>
      </c>
      <c r="G68" s="76" t="s">
        <v>40</v>
      </c>
      <c r="H68" s="57">
        <v>1</v>
      </c>
      <c r="I68" s="57">
        <v>1</v>
      </c>
      <c r="J68" s="77">
        <v>3931.69</v>
      </c>
      <c r="K68" s="77"/>
    </row>
    <row r="69" spans="1:22" ht="14.25" x14ac:dyDescent="0.2">
      <c r="A69" s="72"/>
      <c r="B69" s="73"/>
      <c r="C69" s="73" t="s">
        <v>33</v>
      </c>
      <c r="D69" s="74" t="s">
        <v>34</v>
      </c>
      <c r="E69" s="57">
        <v>70</v>
      </c>
      <c r="F69" s="75"/>
      <c r="G69" s="76"/>
      <c r="H69" s="57"/>
      <c r="I69" s="57"/>
      <c r="J69" s="77">
        <v>117.68</v>
      </c>
      <c r="K69" s="77"/>
    </row>
    <row r="70" spans="1:22" ht="14.25" x14ac:dyDescent="0.2">
      <c r="A70" s="72"/>
      <c r="B70" s="73"/>
      <c r="C70" s="73" t="s">
        <v>35</v>
      </c>
      <c r="D70" s="74" t="s">
        <v>34</v>
      </c>
      <c r="E70" s="57">
        <v>10</v>
      </c>
      <c r="F70" s="75"/>
      <c r="G70" s="76"/>
      <c r="H70" s="57"/>
      <c r="I70" s="57"/>
      <c r="J70" s="77">
        <v>16.809999999999999</v>
      </c>
      <c r="K70" s="77"/>
    </row>
    <row r="71" spans="1:22" ht="14.25" x14ac:dyDescent="0.2">
      <c r="A71" s="72"/>
      <c r="B71" s="73"/>
      <c r="C71" s="73" t="s">
        <v>36</v>
      </c>
      <c r="D71" s="74" t="s">
        <v>34</v>
      </c>
      <c r="E71" s="57">
        <v>108</v>
      </c>
      <c r="F71" s="75"/>
      <c r="G71" s="76"/>
      <c r="H71" s="57"/>
      <c r="I71" s="57"/>
      <c r="J71" s="77">
        <v>186.95</v>
      </c>
      <c r="K71" s="77"/>
    </row>
    <row r="72" spans="1:22" ht="14.25" x14ac:dyDescent="0.2">
      <c r="A72" s="72"/>
      <c r="B72" s="73"/>
      <c r="C72" s="73" t="s">
        <v>37</v>
      </c>
      <c r="D72" s="74" t="s">
        <v>38</v>
      </c>
      <c r="E72" s="57">
        <v>16.559999999999999</v>
      </c>
      <c r="F72" s="75"/>
      <c r="G72" s="76" t="s">
        <v>40</v>
      </c>
      <c r="H72" s="57">
        <v>1</v>
      </c>
      <c r="I72" s="57"/>
      <c r="J72" s="77"/>
      <c r="K72" s="77">
        <v>1.0349999999999999</v>
      </c>
    </row>
    <row r="73" spans="1:22" ht="15" x14ac:dyDescent="0.25">
      <c r="A73" s="79"/>
      <c r="B73" s="79"/>
      <c r="C73" s="79"/>
      <c r="D73" s="79"/>
      <c r="E73" s="79"/>
      <c r="F73" s="79"/>
      <c r="G73" s="79"/>
      <c r="H73" s="79"/>
      <c r="I73" s="108">
        <v>4887.2000000000007</v>
      </c>
      <c r="J73" s="108"/>
      <c r="K73" s="80">
        <v>78195.199999999997</v>
      </c>
      <c r="P73" s="81">
        <v>4887.2000000000007</v>
      </c>
    </row>
    <row r="74" spans="1:22" ht="42.75" x14ac:dyDescent="0.2">
      <c r="A74" s="72" t="s">
        <v>76</v>
      </c>
      <c r="B74" s="73" t="s">
        <v>113</v>
      </c>
      <c r="C74" s="73" t="s">
        <v>114</v>
      </c>
      <c r="D74" s="74" t="s">
        <v>78</v>
      </c>
      <c r="E74" s="57">
        <v>1.25</v>
      </c>
      <c r="F74" s="75"/>
      <c r="G74" s="76"/>
      <c r="H74" s="57"/>
      <c r="I74" s="57"/>
      <c r="J74" s="77"/>
      <c r="K74" s="77"/>
      <c r="Q74" s="56">
        <v>2908.14</v>
      </c>
      <c r="R74" s="56">
        <v>2908.14</v>
      </c>
      <c r="S74" s="56">
        <v>415.45</v>
      </c>
      <c r="T74" s="56">
        <v>415.45</v>
      </c>
      <c r="U74" s="56">
        <v>2064.6999999999998</v>
      </c>
      <c r="V74" s="56">
        <v>1274.22</v>
      </c>
    </row>
    <row r="75" spans="1:22" ht="14.25" x14ac:dyDescent="0.2">
      <c r="A75" s="72"/>
      <c r="B75" s="73"/>
      <c r="C75" s="73" t="s">
        <v>30</v>
      </c>
      <c r="D75" s="74"/>
      <c r="E75" s="57"/>
      <c r="F75" s="75">
        <v>3323.59</v>
      </c>
      <c r="G75" s="76" t="s">
        <v>40</v>
      </c>
      <c r="H75" s="57">
        <v>1</v>
      </c>
      <c r="I75" s="57">
        <v>1</v>
      </c>
      <c r="J75" s="77">
        <v>4154.49</v>
      </c>
      <c r="K75" s="77"/>
    </row>
    <row r="76" spans="1:22" ht="14.25" x14ac:dyDescent="0.2">
      <c r="A76" s="72"/>
      <c r="B76" s="73"/>
      <c r="C76" s="73" t="s">
        <v>31</v>
      </c>
      <c r="D76" s="74"/>
      <c r="E76" s="57"/>
      <c r="F76" s="75">
        <v>1793.18</v>
      </c>
      <c r="G76" s="76" t="s">
        <v>40</v>
      </c>
      <c r="H76" s="57">
        <v>1</v>
      </c>
      <c r="I76" s="57">
        <v>1</v>
      </c>
      <c r="J76" s="77">
        <v>2241.48</v>
      </c>
      <c r="K76" s="77"/>
    </row>
    <row r="77" spans="1:22" ht="14.25" x14ac:dyDescent="0.2">
      <c r="A77" s="72"/>
      <c r="B77" s="73"/>
      <c r="C77" s="73" t="s">
        <v>32</v>
      </c>
      <c r="D77" s="74"/>
      <c r="E77" s="57"/>
      <c r="F77" s="75">
        <v>943.86</v>
      </c>
      <c r="G77" s="76" t="s">
        <v>40</v>
      </c>
      <c r="H77" s="57">
        <v>1</v>
      </c>
      <c r="I77" s="57">
        <v>1</v>
      </c>
      <c r="J77" s="78">
        <v>1179.83</v>
      </c>
      <c r="K77" s="77"/>
    </row>
    <row r="78" spans="1:22" ht="14.25" x14ac:dyDescent="0.2">
      <c r="A78" s="72"/>
      <c r="B78" s="73"/>
      <c r="C78" s="73" t="s">
        <v>39</v>
      </c>
      <c r="D78" s="74"/>
      <c r="E78" s="57"/>
      <c r="F78" s="75">
        <v>25500.29</v>
      </c>
      <c r="G78" s="76" t="s">
        <v>40</v>
      </c>
      <c r="H78" s="57">
        <v>1</v>
      </c>
      <c r="I78" s="57">
        <v>1</v>
      </c>
      <c r="J78" s="77">
        <v>31875.360000000001</v>
      </c>
      <c r="K78" s="77"/>
    </row>
    <row r="79" spans="1:22" ht="42.75" x14ac:dyDescent="0.2">
      <c r="A79" s="72" t="s">
        <v>79</v>
      </c>
      <c r="B79" s="73" t="s">
        <v>115</v>
      </c>
      <c r="C79" s="73" t="s">
        <v>116</v>
      </c>
      <c r="D79" s="74" t="s">
        <v>105</v>
      </c>
      <c r="E79" s="57">
        <v>-15.75</v>
      </c>
      <c r="F79" s="75">
        <v>1807.19</v>
      </c>
      <c r="G79" s="82" t="s">
        <v>40</v>
      </c>
      <c r="H79" s="57">
        <v>1</v>
      </c>
      <c r="I79" s="57">
        <v>1</v>
      </c>
      <c r="J79" s="77">
        <v>-28463.24</v>
      </c>
      <c r="K79" s="77"/>
      <c r="Q79" s="56">
        <v>0</v>
      </c>
      <c r="R79" s="56">
        <v>0</v>
      </c>
      <c r="S79" s="56">
        <v>0</v>
      </c>
      <c r="T79" s="56">
        <v>0</v>
      </c>
      <c r="U79" s="56">
        <v>0</v>
      </c>
      <c r="V79" s="56">
        <v>0</v>
      </c>
    </row>
    <row r="80" spans="1:22" ht="42.75" x14ac:dyDescent="0.2">
      <c r="A80" s="72" t="s">
        <v>82</v>
      </c>
      <c r="B80" s="73" t="s">
        <v>117</v>
      </c>
      <c r="C80" s="73" t="s">
        <v>118</v>
      </c>
      <c r="D80" s="74" t="s">
        <v>105</v>
      </c>
      <c r="E80" s="57">
        <v>-1.875</v>
      </c>
      <c r="F80" s="75">
        <v>1759.84</v>
      </c>
      <c r="G80" s="82" t="s">
        <v>40</v>
      </c>
      <c r="H80" s="57">
        <v>1</v>
      </c>
      <c r="I80" s="57">
        <v>1</v>
      </c>
      <c r="J80" s="77">
        <v>-3299.7</v>
      </c>
      <c r="K80" s="77"/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56">
        <v>0</v>
      </c>
    </row>
    <row r="81" spans="1:22" ht="42.75" x14ac:dyDescent="0.2">
      <c r="A81" s="72" t="s">
        <v>161</v>
      </c>
      <c r="B81" s="73" t="s">
        <v>119</v>
      </c>
      <c r="C81" s="73" t="s">
        <v>120</v>
      </c>
      <c r="D81" s="74" t="s">
        <v>105</v>
      </c>
      <c r="E81" s="57">
        <v>15.75</v>
      </c>
      <c r="F81" s="75">
        <v>1398.03</v>
      </c>
      <c r="G81" s="82" t="s">
        <v>40</v>
      </c>
      <c r="H81" s="57">
        <v>1</v>
      </c>
      <c r="I81" s="57">
        <v>1</v>
      </c>
      <c r="J81" s="77">
        <v>22018.97</v>
      </c>
      <c r="K81" s="77"/>
      <c r="Q81" s="56">
        <v>0</v>
      </c>
      <c r="R81" s="56">
        <v>0</v>
      </c>
      <c r="S81" s="56">
        <v>0</v>
      </c>
      <c r="T81" s="56">
        <v>0</v>
      </c>
      <c r="U81" s="56">
        <v>0</v>
      </c>
      <c r="V81" s="56">
        <v>0</v>
      </c>
    </row>
    <row r="82" spans="1:22" ht="14.25" x14ac:dyDescent="0.2">
      <c r="A82" s="72"/>
      <c r="B82" s="73"/>
      <c r="C82" s="73" t="s">
        <v>33</v>
      </c>
      <c r="D82" s="74" t="s">
        <v>34</v>
      </c>
      <c r="E82" s="57">
        <v>70</v>
      </c>
      <c r="F82" s="75"/>
      <c r="G82" s="76"/>
      <c r="H82" s="57"/>
      <c r="I82" s="57"/>
      <c r="J82" s="77">
        <v>2908.14</v>
      </c>
      <c r="K82" s="77"/>
    </row>
    <row r="83" spans="1:22" ht="14.25" x14ac:dyDescent="0.2">
      <c r="A83" s="72"/>
      <c r="B83" s="73"/>
      <c r="C83" s="73" t="s">
        <v>35</v>
      </c>
      <c r="D83" s="74" t="s">
        <v>34</v>
      </c>
      <c r="E83" s="57">
        <v>10</v>
      </c>
      <c r="F83" s="75"/>
      <c r="G83" s="76"/>
      <c r="H83" s="57"/>
      <c r="I83" s="57"/>
      <c r="J83" s="77">
        <v>415.45</v>
      </c>
      <c r="K83" s="77"/>
    </row>
    <row r="84" spans="1:22" ht="14.25" x14ac:dyDescent="0.2">
      <c r="A84" s="72"/>
      <c r="B84" s="73"/>
      <c r="C84" s="73" t="s">
        <v>36</v>
      </c>
      <c r="D84" s="74" t="s">
        <v>34</v>
      </c>
      <c r="E84" s="57">
        <v>108</v>
      </c>
      <c r="F84" s="75"/>
      <c r="G84" s="76"/>
      <c r="H84" s="57"/>
      <c r="I84" s="57"/>
      <c r="J84" s="77">
        <v>1274.22</v>
      </c>
      <c r="K84" s="77"/>
    </row>
    <row r="85" spans="1:22" ht="14.25" x14ac:dyDescent="0.2">
      <c r="A85" s="72"/>
      <c r="B85" s="73"/>
      <c r="C85" s="73" t="s">
        <v>37</v>
      </c>
      <c r="D85" s="74" t="s">
        <v>38</v>
      </c>
      <c r="E85" s="57">
        <v>20.7</v>
      </c>
      <c r="F85" s="75"/>
      <c r="G85" s="76" t="s">
        <v>40</v>
      </c>
      <c r="H85" s="57">
        <v>1</v>
      </c>
      <c r="I85" s="57"/>
      <c r="J85" s="77"/>
      <c r="K85" s="77">
        <v>25.875</v>
      </c>
    </row>
    <row r="86" spans="1:22" ht="15" x14ac:dyDescent="0.25">
      <c r="A86" s="79"/>
      <c r="B86" s="79"/>
      <c r="C86" s="79"/>
      <c r="D86" s="79"/>
      <c r="E86" s="79"/>
      <c r="F86" s="79"/>
      <c r="G86" s="79"/>
      <c r="H86" s="79"/>
      <c r="I86" s="108">
        <v>33125.17</v>
      </c>
      <c r="J86" s="108"/>
      <c r="K86" s="80">
        <v>26500.14</v>
      </c>
      <c r="P86" s="81">
        <v>33125.17</v>
      </c>
    </row>
    <row r="87" spans="1:22" ht="42.75" x14ac:dyDescent="0.2">
      <c r="A87" s="72" t="s">
        <v>84</v>
      </c>
      <c r="B87" s="73" t="s">
        <v>122</v>
      </c>
      <c r="C87" s="73" t="s">
        <v>123</v>
      </c>
      <c r="D87" s="74" t="s">
        <v>78</v>
      </c>
      <c r="E87" s="57">
        <v>1.25</v>
      </c>
      <c r="F87" s="75"/>
      <c r="G87" s="76"/>
      <c r="H87" s="57"/>
      <c r="I87" s="57"/>
      <c r="J87" s="77"/>
      <c r="K87" s="77"/>
      <c r="Q87" s="56">
        <v>20632.53</v>
      </c>
      <c r="R87" s="56">
        <v>20632.53</v>
      </c>
      <c r="S87" s="56">
        <v>2947.5</v>
      </c>
      <c r="T87" s="56">
        <v>2947.5</v>
      </c>
      <c r="U87" s="56">
        <v>33.67</v>
      </c>
      <c r="V87" s="56">
        <v>20.78</v>
      </c>
    </row>
    <row r="88" spans="1:22" ht="14.25" x14ac:dyDescent="0.2">
      <c r="A88" s="72"/>
      <c r="B88" s="73"/>
      <c r="C88" s="73" t="s">
        <v>30</v>
      </c>
      <c r="D88" s="74"/>
      <c r="E88" s="57"/>
      <c r="F88" s="75">
        <v>23580.03</v>
      </c>
      <c r="G88" s="76" t="s">
        <v>40</v>
      </c>
      <c r="H88" s="57">
        <v>1</v>
      </c>
      <c r="I88" s="57">
        <v>1</v>
      </c>
      <c r="J88" s="77">
        <v>29475.040000000001</v>
      </c>
      <c r="K88" s="77"/>
    </row>
    <row r="89" spans="1:22" ht="14.25" x14ac:dyDescent="0.2">
      <c r="A89" s="72"/>
      <c r="B89" s="73"/>
      <c r="C89" s="73" t="s">
        <v>31</v>
      </c>
      <c r="D89" s="74"/>
      <c r="E89" s="57"/>
      <c r="F89" s="75">
        <v>342.29</v>
      </c>
      <c r="G89" s="76" t="s">
        <v>40</v>
      </c>
      <c r="H89" s="57">
        <v>1</v>
      </c>
      <c r="I89" s="57">
        <v>1</v>
      </c>
      <c r="J89" s="77">
        <v>427.86</v>
      </c>
      <c r="K89" s="77"/>
    </row>
    <row r="90" spans="1:22" ht="14.25" x14ac:dyDescent="0.2">
      <c r="A90" s="72"/>
      <c r="B90" s="73"/>
      <c r="C90" s="73" t="s">
        <v>32</v>
      </c>
      <c r="D90" s="74"/>
      <c r="E90" s="57"/>
      <c r="F90" s="75">
        <v>15.39</v>
      </c>
      <c r="G90" s="76" t="s">
        <v>40</v>
      </c>
      <c r="H90" s="57">
        <v>1</v>
      </c>
      <c r="I90" s="57">
        <v>1</v>
      </c>
      <c r="J90" s="78">
        <v>19.239999999999998</v>
      </c>
      <c r="K90" s="77"/>
    </row>
    <row r="91" spans="1:22" ht="14.25" x14ac:dyDescent="0.2">
      <c r="A91" s="72"/>
      <c r="B91" s="73"/>
      <c r="C91" s="73" t="s">
        <v>39</v>
      </c>
      <c r="D91" s="74"/>
      <c r="E91" s="57"/>
      <c r="F91" s="75">
        <v>31755.34</v>
      </c>
      <c r="G91" s="76" t="s">
        <v>40</v>
      </c>
      <c r="H91" s="57">
        <v>1</v>
      </c>
      <c r="I91" s="57">
        <v>1</v>
      </c>
      <c r="J91" s="77">
        <v>39694.18</v>
      </c>
      <c r="K91" s="77"/>
    </row>
    <row r="92" spans="1:22" ht="28.5" x14ac:dyDescent="0.2">
      <c r="A92" s="72" t="s">
        <v>162</v>
      </c>
      <c r="B92" s="73" t="s">
        <v>140</v>
      </c>
      <c r="C92" s="73" t="s">
        <v>141</v>
      </c>
      <c r="D92" s="74" t="s">
        <v>124</v>
      </c>
      <c r="E92" s="57">
        <v>125</v>
      </c>
      <c r="F92" s="75">
        <v>471.75</v>
      </c>
      <c r="G92" s="82" t="s">
        <v>40</v>
      </c>
      <c r="H92" s="57">
        <v>1</v>
      </c>
      <c r="I92" s="57">
        <v>1</v>
      </c>
      <c r="J92" s="77">
        <v>58968.75</v>
      </c>
      <c r="K92" s="77"/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>
        <v>0</v>
      </c>
    </row>
    <row r="93" spans="1:22" ht="14.25" x14ac:dyDescent="0.2">
      <c r="A93" s="72"/>
      <c r="B93" s="73"/>
      <c r="C93" s="73" t="s">
        <v>33</v>
      </c>
      <c r="D93" s="74" t="s">
        <v>34</v>
      </c>
      <c r="E93" s="57">
        <v>70</v>
      </c>
      <c r="F93" s="75"/>
      <c r="G93" s="76"/>
      <c r="H93" s="57"/>
      <c r="I93" s="57"/>
      <c r="J93" s="77">
        <v>20632.53</v>
      </c>
      <c r="K93" s="77"/>
    </row>
    <row r="94" spans="1:22" ht="14.25" x14ac:dyDescent="0.2">
      <c r="A94" s="72"/>
      <c r="B94" s="73"/>
      <c r="C94" s="73" t="s">
        <v>35</v>
      </c>
      <c r="D94" s="74" t="s">
        <v>34</v>
      </c>
      <c r="E94" s="57">
        <v>10</v>
      </c>
      <c r="F94" s="75"/>
      <c r="G94" s="76"/>
      <c r="H94" s="57"/>
      <c r="I94" s="57"/>
      <c r="J94" s="77">
        <v>2947.5</v>
      </c>
      <c r="K94" s="77"/>
    </row>
    <row r="95" spans="1:22" ht="14.25" x14ac:dyDescent="0.2">
      <c r="A95" s="72"/>
      <c r="B95" s="73"/>
      <c r="C95" s="73" t="s">
        <v>36</v>
      </c>
      <c r="D95" s="74" t="s">
        <v>34</v>
      </c>
      <c r="E95" s="57">
        <v>108</v>
      </c>
      <c r="F95" s="75"/>
      <c r="G95" s="76"/>
      <c r="H95" s="57"/>
      <c r="I95" s="57"/>
      <c r="J95" s="77">
        <v>20.78</v>
      </c>
      <c r="K95" s="77"/>
    </row>
    <row r="96" spans="1:22" ht="14.25" x14ac:dyDescent="0.2">
      <c r="A96" s="72"/>
      <c r="B96" s="73"/>
      <c r="C96" s="73" t="s">
        <v>37</v>
      </c>
      <c r="D96" s="74" t="s">
        <v>38</v>
      </c>
      <c r="E96" s="57">
        <v>134.08000000000001</v>
      </c>
      <c r="F96" s="75"/>
      <c r="G96" s="76" t="s">
        <v>40</v>
      </c>
      <c r="H96" s="57">
        <v>1</v>
      </c>
      <c r="I96" s="57"/>
      <c r="J96" s="77"/>
      <c r="K96" s="77">
        <v>167.60000000000002</v>
      </c>
    </row>
    <row r="97" spans="1:34" ht="15" x14ac:dyDescent="0.25">
      <c r="A97" s="79"/>
      <c r="B97" s="79"/>
      <c r="C97" s="79"/>
      <c r="D97" s="79"/>
      <c r="E97" s="79"/>
      <c r="F97" s="79"/>
      <c r="G97" s="79"/>
      <c r="H97" s="79"/>
      <c r="I97" s="108">
        <v>152166.64000000001</v>
      </c>
      <c r="J97" s="108"/>
      <c r="K97" s="80">
        <v>121733.31</v>
      </c>
      <c r="P97" s="81">
        <v>152166.64000000001</v>
      </c>
    </row>
    <row r="99" spans="1:34" ht="30" x14ac:dyDescent="0.25">
      <c r="A99" s="109" t="s">
        <v>182</v>
      </c>
      <c r="B99" s="109"/>
      <c r="C99" s="109"/>
      <c r="D99" s="109"/>
      <c r="E99" s="109"/>
      <c r="F99" s="109"/>
      <c r="G99" s="109"/>
      <c r="H99" s="109"/>
      <c r="I99" s="110">
        <v>216953.18</v>
      </c>
      <c r="J99" s="111"/>
      <c r="K99" s="83"/>
      <c r="AF99" s="84" t="s">
        <v>182</v>
      </c>
    </row>
    <row r="101" spans="1:34" ht="14.25" hidden="1" x14ac:dyDescent="0.2">
      <c r="C101" s="104" t="s">
        <v>142</v>
      </c>
      <c r="D101" s="104"/>
      <c r="E101" s="104"/>
      <c r="F101" s="104"/>
      <c r="G101" s="104"/>
      <c r="H101" s="104"/>
      <c r="I101" s="102">
        <v>163479.38</v>
      </c>
      <c r="J101" s="102"/>
      <c r="AH101" s="85" t="s">
        <v>142</v>
      </c>
    </row>
    <row r="102" spans="1:34" ht="14.25" hidden="1" x14ac:dyDescent="0.2">
      <c r="C102" s="104" t="s">
        <v>35</v>
      </c>
      <c r="D102" s="104"/>
      <c r="E102" s="104"/>
      <c r="F102" s="104"/>
      <c r="G102" s="104"/>
      <c r="H102" s="104"/>
      <c r="I102" s="102">
        <v>3551.65</v>
      </c>
      <c r="J102" s="102"/>
      <c r="AH102" s="85" t="s">
        <v>35</v>
      </c>
    </row>
    <row r="103" spans="1:34" ht="14.25" hidden="1" x14ac:dyDescent="0.2">
      <c r="C103" s="104" t="s">
        <v>143</v>
      </c>
      <c r="D103" s="104"/>
      <c r="E103" s="104"/>
      <c r="F103" s="104"/>
      <c r="G103" s="104"/>
      <c r="H103" s="104"/>
      <c r="I103" s="102">
        <v>5387.19</v>
      </c>
      <c r="J103" s="102"/>
      <c r="AH103" s="85" t="s">
        <v>143</v>
      </c>
    </row>
    <row r="104" spans="1:34" ht="14.25" hidden="1" x14ac:dyDescent="0.2">
      <c r="C104" s="104" t="s">
        <v>144</v>
      </c>
      <c r="D104" s="104"/>
      <c r="E104" s="104"/>
      <c r="F104" s="104"/>
      <c r="G104" s="104"/>
      <c r="H104" s="104"/>
      <c r="I104" s="102">
        <v>154540.54</v>
      </c>
      <c r="J104" s="102"/>
      <c r="AH104" s="85" t="s">
        <v>144</v>
      </c>
    </row>
    <row r="105" spans="1:34" ht="14.25" hidden="1" x14ac:dyDescent="0.2">
      <c r="C105" s="104" t="s">
        <v>41</v>
      </c>
      <c r="D105" s="104"/>
      <c r="E105" s="104"/>
      <c r="F105" s="104"/>
      <c r="G105" s="104"/>
      <c r="H105" s="104"/>
      <c r="I105" s="102">
        <v>27817.3</v>
      </c>
      <c r="J105" s="102"/>
      <c r="AH105" s="85" t="s">
        <v>41</v>
      </c>
    </row>
    <row r="106" spans="1:34" ht="14.25" hidden="1" x14ac:dyDescent="0.2">
      <c r="C106" s="104" t="s">
        <v>145</v>
      </c>
      <c r="D106" s="104"/>
      <c r="E106" s="104"/>
      <c r="F106" s="104"/>
      <c r="G106" s="104"/>
      <c r="H106" s="104"/>
      <c r="I106" s="102">
        <v>182357.84</v>
      </c>
      <c r="J106" s="102"/>
      <c r="AH106" s="85" t="s">
        <v>145</v>
      </c>
    </row>
    <row r="107" spans="1:34" ht="14.25" hidden="1" x14ac:dyDescent="0.2">
      <c r="C107" s="104" t="s">
        <v>146</v>
      </c>
      <c r="D107" s="104"/>
      <c r="E107" s="104"/>
      <c r="F107" s="104"/>
      <c r="G107" s="104"/>
      <c r="H107" s="104"/>
      <c r="I107" s="102">
        <v>35516.49</v>
      </c>
      <c r="J107" s="102"/>
      <c r="AH107" s="85" t="s">
        <v>146</v>
      </c>
    </row>
    <row r="108" spans="1:34" ht="14.25" hidden="1" x14ac:dyDescent="0.2">
      <c r="C108" s="104" t="s">
        <v>147</v>
      </c>
      <c r="D108" s="104"/>
      <c r="E108" s="104"/>
      <c r="F108" s="104"/>
      <c r="G108" s="104"/>
      <c r="H108" s="104"/>
      <c r="I108" s="102">
        <v>17957.310000000001</v>
      </c>
      <c r="J108" s="102"/>
      <c r="AH108" s="85" t="s">
        <v>147</v>
      </c>
    </row>
    <row r="109" spans="1:34" ht="14.25" hidden="1" x14ac:dyDescent="0.2">
      <c r="C109" s="104" t="s">
        <v>148</v>
      </c>
      <c r="D109" s="104"/>
      <c r="E109" s="104"/>
      <c r="F109" s="104"/>
      <c r="G109" s="104"/>
      <c r="H109" s="104"/>
      <c r="I109" s="102">
        <v>235831.64</v>
      </c>
      <c r="J109" s="102"/>
      <c r="AH109" s="85" t="s">
        <v>148</v>
      </c>
    </row>
    <row r="111" spans="1:34" ht="16.5" x14ac:dyDescent="0.25">
      <c r="A111" s="107" t="s">
        <v>183</v>
      </c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AE111" s="71" t="s">
        <v>183</v>
      </c>
    </row>
    <row r="112" spans="1:34" ht="28.5" x14ac:dyDescent="0.2">
      <c r="A112" s="72" t="s">
        <v>58</v>
      </c>
      <c r="B112" s="73" t="s">
        <v>163</v>
      </c>
      <c r="C112" s="73" t="s">
        <v>164</v>
      </c>
      <c r="D112" s="74" t="s">
        <v>78</v>
      </c>
      <c r="E112" s="57">
        <v>7.7</v>
      </c>
      <c r="F112" s="75"/>
      <c r="G112" s="76"/>
      <c r="H112" s="57"/>
      <c r="I112" s="57"/>
      <c r="J112" s="77"/>
      <c r="K112" s="77"/>
      <c r="Q112" s="56">
        <v>14300.31</v>
      </c>
      <c r="R112" s="56">
        <v>14300.31</v>
      </c>
      <c r="S112" s="56">
        <v>2042.9</v>
      </c>
      <c r="T112" s="56">
        <v>2042.9</v>
      </c>
      <c r="U112" s="56">
        <v>0</v>
      </c>
      <c r="V112" s="56">
        <v>0</v>
      </c>
    </row>
    <row r="113" spans="1:22" ht="14.25" x14ac:dyDescent="0.2">
      <c r="A113" s="72"/>
      <c r="B113" s="73"/>
      <c r="C113" s="73" t="s">
        <v>30</v>
      </c>
      <c r="D113" s="74"/>
      <c r="E113" s="57"/>
      <c r="F113" s="75">
        <v>2653.12</v>
      </c>
      <c r="G113" s="76" t="s">
        <v>40</v>
      </c>
      <c r="H113" s="57">
        <v>1</v>
      </c>
      <c r="I113" s="57">
        <v>1</v>
      </c>
      <c r="J113" s="77">
        <v>20429.02</v>
      </c>
      <c r="K113" s="77"/>
    </row>
    <row r="114" spans="1:22" ht="14.25" x14ac:dyDescent="0.2">
      <c r="A114" s="72"/>
      <c r="B114" s="73"/>
      <c r="C114" s="73" t="s">
        <v>33</v>
      </c>
      <c r="D114" s="74" t="s">
        <v>34</v>
      </c>
      <c r="E114" s="57">
        <v>70</v>
      </c>
      <c r="F114" s="75"/>
      <c r="G114" s="76"/>
      <c r="H114" s="57"/>
      <c r="I114" s="57"/>
      <c r="J114" s="77">
        <v>14300.31</v>
      </c>
      <c r="K114" s="77"/>
    </row>
    <row r="115" spans="1:22" ht="14.25" x14ac:dyDescent="0.2">
      <c r="A115" s="72"/>
      <c r="B115" s="73"/>
      <c r="C115" s="73" t="s">
        <v>35</v>
      </c>
      <c r="D115" s="74" t="s">
        <v>34</v>
      </c>
      <c r="E115" s="57">
        <v>10</v>
      </c>
      <c r="F115" s="75"/>
      <c r="G115" s="76"/>
      <c r="H115" s="57"/>
      <c r="I115" s="57"/>
      <c r="J115" s="77">
        <v>2042.9</v>
      </c>
      <c r="K115" s="77"/>
    </row>
    <row r="116" spans="1:22" ht="14.25" x14ac:dyDescent="0.2">
      <c r="A116" s="72"/>
      <c r="B116" s="73"/>
      <c r="C116" s="73" t="s">
        <v>37</v>
      </c>
      <c r="D116" s="74" t="s">
        <v>38</v>
      </c>
      <c r="E116" s="57">
        <v>18.68</v>
      </c>
      <c r="F116" s="75"/>
      <c r="G116" s="76" t="s">
        <v>40</v>
      </c>
      <c r="H116" s="57">
        <v>1</v>
      </c>
      <c r="I116" s="57"/>
      <c r="J116" s="77"/>
      <c r="K116" s="77">
        <v>143.83600000000001</v>
      </c>
    </row>
    <row r="117" spans="1:22" ht="15" x14ac:dyDescent="0.25">
      <c r="A117" s="79"/>
      <c r="B117" s="79"/>
      <c r="C117" s="79"/>
      <c r="D117" s="79"/>
      <c r="E117" s="79"/>
      <c r="F117" s="79"/>
      <c r="G117" s="79"/>
      <c r="H117" s="79"/>
      <c r="I117" s="108">
        <v>36772.230000000003</v>
      </c>
      <c r="J117" s="108"/>
      <c r="K117" s="80">
        <v>4775.6099999999997</v>
      </c>
      <c r="P117" s="81">
        <v>36772.230000000003</v>
      </c>
    </row>
    <row r="118" spans="1:22" ht="71.25" x14ac:dyDescent="0.2">
      <c r="A118" s="72" t="s">
        <v>61</v>
      </c>
      <c r="B118" s="73" t="s">
        <v>98</v>
      </c>
      <c r="C118" s="73" t="s">
        <v>184</v>
      </c>
      <c r="D118" s="74" t="s">
        <v>60</v>
      </c>
      <c r="E118" s="57">
        <v>1.3859999999999999</v>
      </c>
      <c r="F118" s="75"/>
      <c r="G118" s="76"/>
      <c r="H118" s="57"/>
      <c r="I118" s="57"/>
      <c r="J118" s="77"/>
      <c r="K118" s="77"/>
      <c r="Q118" s="56">
        <v>515.84</v>
      </c>
      <c r="R118" s="56">
        <v>515.84</v>
      </c>
      <c r="S118" s="56">
        <v>73.69</v>
      </c>
      <c r="T118" s="56">
        <v>73.69</v>
      </c>
      <c r="U118" s="56">
        <v>11408.32</v>
      </c>
      <c r="V118" s="56">
        <v>7040.56</v>
      </c>
    </row>
    <row r="119" spans="1:22" ht="14.25" x14ac:dyDescent="0.2">
      <c r="A119" s="72"/>
      <c r="B119" s="73"/>
      <c r="C119" s="73" t="s">
        <v>30</v>
      </c>
      <c r="D119" s="74"/>
      <c r="E119" s="57"/>
      <c r="F119" s="75">
        <v>531.69000000000005</v>
      </c>
      <c r="G119" s="76" t="s">
        <v>40</v>
      </c>
      <c r="H119" s="57">
        <v>1</v>
      </c>
      <c r="I119" s="57">
        <v>1</v>
      </c>
      <c r="J119" s="77">
        <v>736.92</v>
      </c>
      <c r="K119" s="77"/>
    </row>
    <row r="120" spans="1:22" ht="14.25" x14ac:dyDescent="0.2">
      <c r="A120" s="72"/>
      <c r="B120" s="73"/>
      <c r="C120" s="73" t="s">
        <v>31</v>
      </c>
      <c r="D120" s="74"/>
      <c r="E120" s="57"/>
      <c r="F120" s="75">
        <v>6776.47</v>
      </c>
      <c r="G120" s="76" t="s">
        <v>40</v>
      </c>
      <c r="H120" s="57">
        <v>1</v>
      </c>
      <c r="I120" s="57">
        <v>1</v>
      </c>
      <c r="J120" s="77">
        <v>9392.19</v>
      </c>
      <c r="K120" s="77"/>
    </row>
    <row r="121" spans="1:22" ht="14.25" x14ac:dyDescent="0.2">
      <c r="A121" s="72"/>
      <c r="B121" s="73"/>
      <c r="C121" s="73" t="s">
        <v>32</v>
      </c>
      <c r="D121" s="74"/>
      <c r="E121" s="57"/>
      <c r="F121" s="75">
        <v>4703.49</v>
      </c>
      <c r="G121" s="76" t="s">
        <v>40</v>
      </c>
      <c r="H121" s="57">
        <v>1</v>
      </c>
      <c r="I121" s="57">
        <v>1</v>
      </c>
      <c r="J121" s="78">
        <v>6519.04</v>
      </c>
      <c r="K121" s="77"/>
    </row>
    <row r="122" spans="1:22" ht="14.25" x14ac:dyDescent="0.2">
      <c r="A122" s="72"/>
      <c r="B122" s="73"/>
      <c r="C122" s="73" t="s">
        <v>33</v>
      </c>
      <c r="D122" s="74" t="s">
        <v>34</v>
      </c>
      <c r="E122" s="57">
        <v>70</v>
      </c>
      <c r="F122" s="75"/>
      <c r="G122" s="76"/>
      <c r="H122" s="57"/>
      <c r="I122" s="57"/>
      <c r="J122" s="77">
        <v>515.84</v>
      </c>
      <c r="K122" s="77"/>
    </row>
    <row r="123" spans="1:22" ht="14.25" x14ac:dyDescent="0.2">
      <c r="A123" s="72"/>
      <c r="B123" s="73"/>
      <c r="C123" s="73" t="s">
        <v>35</v>
      </c>
      <c r="D123" s="74" t="s">
        <v>34</v>
      </c>
      <c r="E123" s="57">
        <v>10</v>
      </c>
      <c r="F123" s="75"/>
      <c r="G123" s="76"/>
      <c r="H123" s="57"/>
      <c r="I123" s="57"/>
      <c r="J123" s="77">
        <v>73.69</v>
      </c>
      <c r="K123" s="77"/>
    </row>
    <row r="124" spans="1:22" ht="14.25" x14ac:dyDescent="0.2">
      <c r="A124" s="72"/>
      <c r="B124" s="73"/>
      <c r="C124" s="73" t="s">
        <v>36</v>
      </c>
      <c r="D124" s="74" t="s">
        <v>34</v>
      </c>
      <c r="E124" s="57">
        <v>108</v>
      </c>
      <c r="F124" s="75"/>
      <c r="G124" s="76"/>
      <c r="H124" s="57"/>
      <c r="I124" s="57"/>
      <c r="J124" s="77">
        <v>7040.56</v>
      </c>
      <c r="K124" s="77"/>
    </row>
    <row r="125" spans="1:22" ht="14.25" x14ac:dyDescent="0.2">
      <c r="A125" s="72"/>
      <c r="B125" s="73"/>
      <c r="C125" s="73" t="s">
        <v>37</v>
      </c>
      <c r="D125" s="74" t="s">
        <v>38</v>
      </c>
      <c r="E125" s="57">
        <v>3.39</v>
      </c>
      <c r="F125" s="75"/>
      <c r="G125" s="76" t="s">
        <v>40</v>
      </c>
      <c r="H125" s="57">
        <v>1</v>
      </c>
      <c r="I125" s="57"/>
      <c r="J125" s="77"/>
      <c r="K125" s="77">
        <v>4.6985399999999995</v>
      </c>
    </row>
    <row r="126" spans="1:22" ht="15" x14ac:dyDescent="0.25">
      <c r="A126" s="79"/>
      <c r="B126" s="79"/>
      <c r="C126" s="79"/>
      <c r="D126" s="79"/>
      <c r="E126" s="79"/>
      <c r="F126" s="79"/>
      <c r="G126" s="79"/>
      <c r="H126" s="79"/>
      <c r="I126" s="108">
        <v>17759.2</v>
      </c>
      <c r="J126" s="108"/>
      <c r="K126" s="80">
        <v>12813.28</v>
      </c>
      <c r="P126" s="81">
        <v>17759.2</v>
      </c>
    </row>
    <row r="127" spans="1:22" ht="57" x14ac:dyDescent="0.2">
      <c r="A127" s="72" t="s">
        <v>64</v>
      </c>
      <c r="B127" s="73" t="s">
        <v>136</v>
      </c>
      <c r="C127" s="73" t="s">
        <v>185</v>
      </c>
      <c r="D127" s="74" t="s">
        <v>60</v>
      </c>
      <c r="E127" s="57">
        <v>0.154</v>
      </c>
      <c r="F127" s="75"/>
      <c r="G127" s="76"/>
      <c r="H127" s="57"/>
      <c r="I127" s="57"/>
      <c r="J127" s="77"/>
      <c r="K127" s="77"/>
      <c r="Q127" s="56">
        <v>3924.4</v>
      </c>
      <c r="R127" s="56">
        <v>3924.4</v>
      </c>
      <c r="S127" s="56">
        <v>560.63</v>
      </c>
      <c r="T127" s="56">
        <v>560.63</v>
      </c>
      <c r="U127" s="56">
        <v>0</v>
      </c>
      <c r="V127" s="56">
        <v>0</v>
      </c>
    </row>
    <row r="128" spans="1:22" ht="14.25" x14ac:dyDescent="0.2">
      <c r="A128" s="72"/>
      <c r="B128" s="73"/>
      <c r="C128" s="73" t="s">
        <v>30</v>
      </c>
      <c r="D128" s="74"/>
      <c r="E128" s="57"/>
      <c r="F128" s="75">
        <v>36404.449999999997</v>
      </c>
      <c r="G128" s="76" t="s">
        <v>40</v>
      </c>
      <c r="H128" s="57">
        <v>1</v>
      </c>
      <c r="I128" s="57">
        <v>1</v>
      </c>
      <c r="J128" s="77">
        <v>5606.29</v>
      </c>
      <c r="K128" s="77"/>
    </row>
    <row r="129" spans="1:22" ht="14.25" x14ac:dyDescent="0.2">
      <c r="A129" s="72"/>
      <c r="B129" s="73"/>
      <c r="C129" s="73" t="s">
        <v>33</v>
      </c>
      <c r="D129" s="74" t="s">
        <v>34</v>
      </c>
      <c r="E129" s="57">
        <v>70</v>
      </c>
      <c r="F129" s="75"/>
      <c r="G129" s="76"/>
      <c r="H129" s="57"/>
      <c r="I129" s="57"/>
      <c r="J129" s="77">
        <v>3924.4</v>
      </c>
      <c r="K129" s="77"/>
    </row>
    <row r="130" spans="1:22" ht="14.25" x14ac:dyDescent="0.2">
      <c r="A130" s="72"/>
      <c r="B130" s="73"/>
      <c r="C130" s="73" t="s">
        <v>35</v>
      </c>
      <c r="D130" s="74" t="s">
        <v>34</v>
      </c>
      <c r="E130" s="57">
        <v>10</v>
      </c>
      <c r="F130" s="75"/>
      <c r="G130" s="76"/>
      <c r="H130" s="57"/>
      <c r="I130" s="57"/>
      <c r="J130" s="77">
        <v>560.63</v>
      </c>
      <c r="K130" s="77"/>
    </row>
    <row r="131" spans="1:22" ht="14.25" x14ac:dyDescent="0.2">
      <c r="A131" s="72"/>
      <c r="B131" s="73"/>
      <c r="C131" s="73" t="s">
        <v>37</v>
      </c>
      <c r="D131" s="74" t="s">
        <v>38</v>
      </c>
      <c r="E131" s="57">
        <v>221.6</v>
      </c>
      <c r="F131" s="75"/>
      <c r="G131" s="76" t="s">
        <v>40</v>
      </c>
      <c r="H131" s="57">
        <v>1</v>
      </c>
      <c r="I131" s="57"/>
      <c r="J131" s="77"/>
      <c r="K131" s="77">
        <v>34.126399999999997</v>
      </c>
    </row>
    <row r="132" spans="1:22" ht="15" x14ac:dyDescent="0.25">
      <c r="A132" s="79"/>
      <c r="B132" s="79"/>
      <c r="C132" s="79"/>
      <c r="D132" s="79"/>
      <c r="E132" s="79"/>
      <c r="F132" s="79"/>
      <c r="G132" s="79"/>
      <c r="H132" s="79"/>
      <c r="I132" s="108">
        <v>10091.32</v>
      </c>
      <c r="J132" s="108"/>
      <c r="K132" s="80">
        <v>65528.05</v>
      </c>
      <c r="P132" s="81">
        <v>10091.32</v>
      </c>
    </row>
    <row r="133" spans="1:22" ht="28.5" x14ac:dyDescent="0.2">
      <c r="A133" s="72" t="s">
        <v>66</v>
      </c>
      <c r="B133" s="73" t="s">
        <v>101</v>
      </c>
      <c r="C133" s="73" t="s">
        <v>102</v>
      </c>
      <c r="D133" s="74" t="s">
        <v>60</v>
      </c>
      <c r="E133" s="57">
        <v>0.154</v>
      </c>
      <c r="F133" s="75"/>
      <c r="G133" s="76"/>
      <c r="H133" s="57"/>
      <c r="I133" s="57"/>
      <c r="J133" s="77"/>
      <c r="K133" s="77"/>
      <c r="Q133" s="56">
        <v>1049.8900000000001</v>
      </c>
      <c r="R133" s="56">
        <v>1049.8900000000001</v>
      </c>
      <c r="S133" s="56">
        <v>149.97999999999999</v>
      </c>
      <c r="T133" s="56">
        <v>149.97999999999999</v>
      </c>
      <c r="U133" s="56">
        <v>0</v>
      </c>
      <c r="V133" s="56">
        <v>0</v>
      </c>
    </row>
    <row r="134" spans="1:22" ht="14.25" x14ac:dyDescent="0.2">
      <c r="A134" s="72"/>
      <c r="B134" s="73"/>
      <c r="C134" s="73" t="s">
        <v>30</v>
      </c>
      <c r="D134" s="74"/>
      <c r="E134" s="57"/>
      <c r="F134" s="75">
        <v>9739.2199999999993</v>
      </c>
      <c r="G134" s="76" t="s">
        <v>40</v>
      </c>
      <c r="H134" s="57">
        <v>1</v>
      </c>
      <c r="I134" s="57">
        <v>1</v>
      </c>
      <c r="J134" s="77">
        <v>1499.84</v>
      </c>
      <c r="K134" s="77"/>
    </row>
    <row r="135" spans="1:22" ht="14.25" x14ac:dyDescent="0.2">
      <c r="A135" s="72"/>
      <c r="B135" s="73"/>
      <c r="C135" s="73" t="s">
        <v>33</v>
      </c>
      <c r="D135" s="74" t="s">
        <v>34</v>
      </c>
      <c r="E135" s="57">
        <v>70</v>
      </c>
      <c r="F135" s="75"/>
      <c r="G135" s="76"/>
      <c r="H135" s="57"/>
      <c r="I135" s="57"/>
      <c r="J135" s="77">
        <v>1049.8900000000001</v>
      </c>
      <c r="K135" s="77"/>
    </row>
    <row r="136" spans="1:22" ht="14.25" x14ac:dyDescent="0.2">
      <c r="A136" s="72"/>
      <c r="B136" s="73"/>
      <c r="C136" s="73" t="s">
        <v>35</v>
      </c>
      <c r="D136" s="74" t="s">
        <v>34</v>
      </c>
      <c r="E136" s="57">
        <v>10</v>
      </c>
      <c r="F136" s="75"/>
      <c r="G136" s="76"/>
      <c r="H136" s="57"/>
      <c r="I136" s="57"/>
      <c r="J136" s="77">
        <v>149.97999999999999</v>
      </c>
      <c r="K136" s="77"/>
    </row>
    <row r="137" spans="1:22" ht="14.25" x14ac:dyDescent="0.2">
      <c r="A137" s="72"/>
      <c r="B137" s="73"/>
      <c r="C137" s="73" t="s">
        <v>37</v>
      </c>
      <c r="D137" s="74" t="s">
        <v>38</v>
      </c>
      <c r="E137" s="57">
        <v>83</v>
      </c>
      <c r="F137" s="75"/>
      <c r="G137" s="76" t="s">
        <v>40</v>
      </c>
      <c r="H137" s="57">
        <v>1</v>
      </c>
      <c r="I137" s="57"/>
      <c r="J137" s="77"/>
      <c r="K137" s="77">
        <v>12.782</v>
      </c>
    </row>
    <row r="138" spans="1:22" ht="15" x14ac:dyDescent="0.25">
      <c r="A138" s="79"/>
      <c r="B138" s="79"/>
      <c r="C138" s="79"/>
      <c r="D138" s="79"/>
      <c r="E138" s="79"/>
      <c r="F138" s="79"/>
      <c r="G138" s="79"/>
      <c r="H138" s="79"/>
      <c r="I138" s="108">
        <v>2699.71</v>
      </c>
      <c r="J138" s="108"/>
      <c r="K138" s="80">
        <v>17530.580000000002</v>
      </c>
      <c r="P138" s="81">
        <v>2699.71</v>
      </c>
    </row>
    <row r="139" spans="1:22" ht="42.75" x14ac:dyDescent="0.2">
      <c r="A139" s="72" t="s">
        <v>69</v>
      </c>
      <c r="B139" s="73" t="s">
        <v>104</v>
      </c>
      <c r="C139" s="73" t="s">
        <v>137</v>
      </c>
      <c r="D139" s="74" t="s">
        <v>105</v>
      </c>
      <c r="E139" s="57">
        <v>154</v>
      </c>
      <c r="F139" s="75"/>
      <c r="G139" s="76"/>
      <c r="H139" s="57"/>
      <c r="I139" s="57"/>
      <c r="J139" s="77"/>
      <c r="K139" s="77"/>
      <c r="Q139" s="56">
        <v>0</v>
      </c>
      <c r="R139" s="56">
        <v>0</v>
      </c>
      <c r="S139" s="56">
        <v>0</v>
      </c>
      <c r="T139" s="56">
        <v>0</v>
      </c>
      <c r="U139" s="56">
        <v>12062.82</v>
      </c>
      <c r="V139" s="56">
        <v>7444.48</v>
      </c>
    </row>
    <row r="140" spans="1:22" ht="14.25" x14ac:dyDescent="0.2">
      <c r="A140" s="72"/>
      <c r="B140" s="73"/>
      <c r="C140" s="73" t="s">
        <v>31</v>
      </c>
      <c r="D140" s="74"/>
      <c r="E140" s="57"/>
      <c r="F140" s="75">
        <v>59.29</v>
      </c>
      <c r="G140" s="76" t="s">
        <v>40</v>
      </c>
      <c r="H140" s="57">
        <v>1</v>
      </c>
      <c r="I140" s="57">
        <v>1</v>
      </c>
      <c r="J140" s="77">
        <v>9130.66</v>
      </c>
      <c r="K140" s="77"/>
    </row>
    <row r="141" spans="1:22" ht="14.25" x14ac:dyDescent="0.2">
      <c r="A141" s="72"/>
      <c r="B141" s="73"/>
      <c r="C141" s="73" t="s">
        <v>32</v>
      </c>
      <c r="D141" s="74"/>
      <c r="E141" s="57"/>
      <c r="F141" s="75">
        <v>44.76</v>
      </c>
      <c r="G141" s="76" t="s">
        <v>40</v>
      </c>
      <c r="H141" s="57">
        <v>1</v>
      </c>
      <c r="I141" s="57">
        <v>1</v>
      </c>
      <c r="J141" s="78">
        <v>6893.04</v>
      </c>
      <c r="K141" s="77"/>
    </row>
    <row r="142" spans="1:22" ht="15" x14ac:dyDescent="0.25">
      <c r="A142" s="79"/>
      <c r="B142" s="79"/>
      <c r="C142" s="79"/>
      <c r="D142" s="79"/>
      <c r="E142" s="79"/>
      <c r="F142" s="79"/>
      <c r="G142" s="79"/>
      <c r="H142" s="79"/>
      <c r="I142" s="108">
        <v>9130.66</v>
      </c>
      <c r="J142" s="108"/>
      <c r="K142" s="80">
        <v>59.29</v>
      </c>
      <c r="P142" s="81">
        <v>9130.66</v>
      </c>
    </row>
    <row r="143" spans="1:22" ht="57" x14ac:dyDescent="0.2">
      <c r="A143" s="72" t="s">
        <v>72</v>
      </c>
      <c r="B143" s="73" t="s">
        <v>107</v>
      </c>
      <c r="C143" s="73" t="s">
        <v>108</v>
      </c>
      <c r="D143" s="74" t="s">
        <v>105</v>
      </c>
      <c r="E143" s="57">
        <v>154</v>
      </c>
      <c r="F143" s="75"/>
      <c r="G143" s="76"/>
      <c r="H143" s="57"/>
      <c r="I143" s="57"/>
      <c r="J143" s="77"/>
      <c r="K143" s="77"/>
      <c r="Q143" s="56">
        <v>0</v>
      </c>
      <c r="R143" s="56">
        <v>0</v>
      </c>
      <c r="S143" s="56">
        <v>0</v>
      </c>
      <c r="T143" s="56">
        <v>0</v>
      </c>
      <c r="U143" s="56">
        <v>108964.24</v>
      </c>
      <c r="V143" s="56">
        <v>67246.5</v>
      </c>
    </row>
    <row r="144" spans="1:22" ht="14.25" x14ac:dyDescent="0.2">
      <c r="A144" s="72"/>
      <c r="B144" s="73"/>
      <c r="C144" s="73" t="s">
        <v>31</v>
      </c>
      <c r="D144" s="74"/>
      <c r="E144" s="57"/>
      <c r="F144" s="75">
        <v>19.13</v>
      </c>
      <c r="G144" s="76" t="s">
        <v>109</v>
      </c>
      <c r="H144" s="57">
        <v>1</v>
      </c>
      <c r="I144" s="57">
        <v>1</v>
      </c>
      <c r="J144" s="77">
        <v>82488.56</v>
      </c>
      <c r="K144" s="77"/>
    </row>
    <row r="145" spans="1:22" ht="14.25" x14ac:dyDescent="0.2">
      <c r="A145" s="72"/>
      <c r="B145" s="73"/>
      <c r="C145" s="73" t="s">
        <v>32</v>
      </c>
      <c r="D145" s="74"/>
      <c r="E145" s="57"/>
      <c r="F145" s="75">
        <v>14.44</v>
      </c>
      <c r="G145" s="76" t="s">
        <v>109</v>
      </c>
      <c r="H145" s="57">
        <v>1</v>
      </c>
      <c r="I145" s="57">
        <v>1</v>
      </c>
      <c r="J145" s="78">
        <v>62265.279999999999</v>
      </c>
      <c r="K145" s="77"/>
    </row>
    <row r="146" spans="1:22" ht="15" x14ac:dyDescent="0.25">
      <c r="A146" s="79"/>
      <c r="B146" s="79"/>
      <c r="C146" s="79"/>
      <c r="D146" s="79"/>
      <c r="E146" s="79"/>
      <c r="F146" s="79"/>
      <c r="G146" s="79"/>
      <c r="H146" s="79"/>
      <c r="I146" s="108">
        <v>82488.56</v>
      </c>
      <c r="J146" s="108"/>
      <c r="K146" s="80">
        <v>535.64</v>
      </c>
      <c r="P146" s="81">
        <v>82488.56</v>
      </c>
    </row>
    <row r="147" spans="1:22" ht="42.75" x14ac:dyDescent="0.2">
      <c r="A147" s="72" t="s">
        <v>76</v>
      </c>
      <c r="B147" s="73" t="s">
        <v>111</v>
      </c>
      <c r="C147" s="73" t="s">
        <v>138</v>
      </c>
      <c r="D147" s="74" t="s">
        <v>60</v>
      </c>
      <c r="E147" s="57">
        <v>0.77</v>
      </c>
      <c r="F147" s="75"/>
      <c r="G147" s="76"/>
      <c r="H147" s="57"/>
      <c r="I147" s="57"/>
      <c r="J147" s="77"/>
      <c r="K147" s="77"/>
      <c r="Q147" s="56">
        <v>1449.74</v>
      </c>
      <c r="R147" s="56">
        <v>1449.74</v>
      </c>
      <c r="S147" s="56">
        <v>207.11</v>
      </c>
      <c r="T147" s="56">
        <v>207.11</v>
      </c>
      <c r="U147" s="56">
        <v>3732.02</v>
      </c>
      <c r="V147" s="56">
        <v>2303.19</v>
      </c>
    </row>
    <row r="148" spans="1:22" ht="14.25" x14ac:dyDescent="0.2">
      <c r="A148" s="72"/>
      <c r="B148" s="73"/>
      <c r="C148" s="73" t="s">
        <v>30</v>
      </c>
      <c r="D148" s="74"/>
      <c r="E148" s="57"/>
      <c r="F148" s="75">
        <v>2689.68</v>
      </c>
      <c r="G148" s="76" t="s">
        <v>40</v>
      </c>
      <c r="H148" s="57">
        <v>1</v>
      </c>
      <c r="I148" s="57">
        <v>1</v>
      </c>
      <c r="J148" s="77">
        <v>2071.0500000000002</v>
      </c>
      <c r="K148" s="77"/>
    </row>
    <row r="149" spans="1:22" ht="14.25" x14ac:dyDescent="0.2">
      <c r="A149" s="72"/>
      <c r="B149" s="73"/>
      <c r="C149" s="73" t="s">
        <v>31</v>
      </c>
      <c r="D149" s="74"/>
      <c r="E149" s="57"/>
      <c r="F149" s="75">
        <v>7455.33</v>
      </c>
      <c r="G149" s="76" t="s">
        <v>40</v>
      </c>
      <c r="H149" s="57">
        <v>1</v>
      </c>
      <c r="I149" s="57">
        <v>1</v>
      </c>
      <c r="J149" s="77">
        <v>5740.6</v>
      </c>
      <c r="K149" s="77"/>
    </row>
    <row r="150" spans="1:22" ht="14.25" x14ac:dyDescent="0.2">
      <c r="A150" s="72"/>
      <c r="B150" s="73"/>
      <c r="C150" s="73" t="s">
        <v>32</v>
      </c>
      <c r="D150" s="74"/>
      <c r="E150" s="57"/>
      <c r="F150" s="75">
        <v>2769.58</v>
      </c>
      <c r="G150" s="76" t="s">
        <v>40</v>
      </c>
      <c r="H150" s="57">
        <v>1</v>
      </c>
      <c r="I150" s="57">
        <v>1</v>
      </c>
      <c r="J150" s="78">
        <v>2132.58</v>
      </c>
      <c r="K150" s="77"/>
    </row>
    <row r="151" spans="1:22" ht="14.25" x14ac:dyDescent="0.2">
      <c r="A151" s="72"/>
      <c r="B151" s="73"/>
      <c r="C151" s="73" t="s">
        <v>39</v>
      </c>
      <c r="D151" s="74"/>
      <c r="E151" s="57"/>
      <c r="F151" s="75">
        <v>62907.1</v>
      </c>
      <c r="G151" s="76" t="s">
        <v>40</v>
      </c>
      <c r="H151" s="57">
        <v>1</v>
      </c>
      <c r="I151" s="57">
        <v>1</v>
      </c>
      <c r="J151" s="77">
        <v>48438.47</v>
      </c>
      <c r="K151" s="77"/>
    </row>
    <row r="152" spans="1:22" ht="14.25" x14ac:dyDescent="0.2">
      <c r="A152" s="72"/>
      <c r="B152" s="73"/>
      <c r="C152" s="73" t="s">
        <v>33</v>
      </c>
      <c r="D152" s="74" t="s">
        <v>34</v>
      </c>
      <c r="E152" s="57">
        <v>70</v>
      </c>
      <c r="F152" s="75"/>
      <c r="G152" s="76"/>
      <c r="H152" s="57"/>
      <c r="I152" s="57"/>
      <c r="J152" s="77">
        <v>1449.74</v>
      </c>
      <c r="K152" s="77"/>
    </row>
    <row r="153" spans="1:22" ht="14.25" x14ac:dyDescent="0.2">
      <c r="A153" s="72"/>
      <c r="B153" s="73"/>
      <c r="C153" s="73" t="s">
        <v>35</v>
      </c>
      <c r="D153" s="74" t="s">
        <v>34</v>
      </c>
      <c r="E153" s="57">
        <v>10</v>
      </c>
      <c r="F153" s="75"/>
      <c r="G153" s="76"/>
      <c r="H153" s="57"/>
      <c r="I153" s="57"/>
      <c r="J153" s="77">
        <v>207.11</v>
      </c>
      <c r="K153" s="77"/>
    </row>
    <row r="154" spans="1:22" ht="14.25" x14ac:dyDescent="0.2">
      <c r="A154" s="72"/>
      <c r="B154" s="73"/>
      <c r="C154" s="73" t="s">
        <v>36</v>
      </c>
      <c r="D154" s="74" t="s">
        <v>34</v>
      </c>
      <c r="E154" s="57">
        <v>108</v>
      </c>
      <c r="F154" s="75"/>
      <c r="G154" s="76"/>
      <c r="H154" s="57"/>
      <c r="I154" s="57"/>
      <c r="J154" s="77">
        <v>2303.19</v>
      </c>
      <c r="K154" s="77"/>
    </row>
    <row r="155" spans="1:22" ht="14.25" x14ac:dyDescent="0.2">
      <c r="A155" s="72"/>
      <c r="B155" s="73"/>
      <c r="C155" s="73" t="s">
        <v>37</v>
      </c>
      <c r="D155" s="74" t="s">
        <v>38</v>
      </c>
      <c r="E155" s="57">
        <v>16.559999999999999</v>
      </c>
      <c r="F155" s="75"/>
      <c r="G155" s="76" t="s">
        <v>40</v>
      </c>
      <c r="H155" s="57">
        <v>1</v>
      </c>
      <c r="I155" s="57"/>
      <c r="J155" s="77"/>
      <c r="K155" s="77">
        <v>12.751199999999999</v>
      </c>
    </row>
    <row r="156" spans="1:22" ht="15" x14ac:dyDescent="0.25">
      <c r="A156" s="79"/>
      <c r="B156" s="79"/>
      <c r="C156" s="79"/>
      <c r="D156" s="79"/>
      <c r="E156" s="79"/>
      <c r="F156" s="79"/>
      <c r="G156" s="79"/>
      <c r="H156" s="79"/>
      <c r="I156" s="108">
        <v>60210.16</v>
      </c>
      <c r="J156" s="108"/>
      <c r="K156" s="80">
        <v>78195.009999999995</v>
      </c>
      <c r="P156" s="81">
        <v>60210.16</v>
      </c>
    </row>
    <row r="157" spans="1:22" ht="42.75" x14ac:dyDescent="0.2">
      <c r="A157" s="72" t="s">
        <v>84</v>
      </c>
      <c r="B157" s="73" t="s">
        <v>113</v>
      </c>
      <c r="C157" s="73" t="s">
        <v>114</v>
      </c>
      <c r="D157" s="74" t="s">
        <v>78</v>
      </c>
      <c r="E157" s="57">
        <v>7.7</v>
      </c>
      <c r="F157" s="75"/>
      <c r="G157" s="76"/>
      <c r="H157" s="57"/>
      <c r="I157" s="57"/>
      <c r="J157" s="77"/>
      <c r="K157" s="77"/>
      <c r="Q157" s="56">
        <v>17914.150000000001</v>
      </c>
      <c r="R157" s="56">
        <v>17914.150000000001</v>
      </c>
      <c r="S157" s="56">
        <v>2559.16</v>
      </c>
      <c r="T157" s="56">
        <v>2559.16</v>
      </c>
      <c r="U157" s="56">
        <v>12718.51</v>
      </c>
      <c r="V157" s="56">
        <v>7849.14</v>
      </c>
    </row>
    <row r="158" spans="1:22" ht="14.25" x14ac:dyDescent="0.2">
      <c r="A158" s="72"/>
      <c r="B158" s="73"/>
      <c r="C158" s="73" t="s">
        <v>30</v>
      </c>
      <c r="D158" s="74"/>
      <c r="E158" s="57"/>
      <c r="F158" s="75">
        <v>3323.59</v>
      </c>
      <c r="G158" s="76" t="s">
        <v>40</v>
      </c>
      <c r="H158" s="57">
        <v>1</v>
      </c>
      <c r="I158" s="57">
        <v>1</v>
      </c>
      <c r="J158" s="77">
        <v>25591.64</v>
      </c>
      <c r="K158" s="77"/>
    </row>
    <row r="159" spans="1:22" ht="14.25" x14ac:dyDescent="0.2">
      <c r="A159" s="72"/>
      <c r="B159" s="73"/>
      <c r="C159" s="73" t="s">
        <v>31</v>
      </c>
      <c r="D159" s="74"/>
      <c r="E159" s="57"/>
      <c r="F159" s="75">
        <v>1793.18</v>
      </c>
      <c r="G159" s="76" t="s">
        <v>40</v>
      </c>
      <c r="H159" s="57">
        <v>1</v>
      </c>
      <c r="I159" s="57">
        <v>1</v>
      </c>
      <c r="J159" s="77">
        <v>13807.49</v>
      </c>
      <c r="K159" s="77"/>
    </row>
    <row r="160" spans="1:22" ht="14.25" x14ac:dyDescent="0.2">
      <c r="A160" s="72"/>
      <c r="B160" s="73"/>
      <c r="C160" s="73" t="s">
        <v>32</v>
      </c>
      <c r="D160" s="74"/>
      <c r="E160" s="57"/>
      <c r="F160" s="75">
        <v>943.86</v>
      </c>
      <c r="G160" s="76" t="s">
        <v>40</v>
      </c>
      <c r="H160" s="57">
        <v>1</v>
      </c>
      <c r="I160" s="57">
        <v>1</v>
      </c>
      <c r="J160" s="78">
        <v>7267.72</v>
      </c>
      <c r="K160" s="77"/>
    </row>
    <row r="161" spans="1:22" ht="14.25" x14ac:dyDescent="0.2">
      <c r="A161" s="72"/>
      <c r="B161" s="73"/>
      <c r="C161" s="73" t="s">
        <v>39</v>
      </c>
      <c r="D161" s="74"/>
      <c r="E161" s="57"/>
      <c r="F161" s="75">
        <v>25500.29</v>
      </c>
      <c r="G161" s="76" t="s">
        <v>40</v>
      </c>
      <c r="H161" s="57">
        <v>1</v>
      </c>
      <c r="I161" s="57">
        <v>1</v>
      </c>
      <c r="J161" s="77">
        <v>196352.23</v>
      </c>
      <c r="K161" s="77"/>
    </row>
    <row r="162" spans="1:22" ht="42.75" x14ac:dyDescent="0.2">
      <c r="A162" s="72" t="s">
        <v>162</v>
      </c>
      <c r="B162" s="73" t="s">
        <v>115</v>
      </c>
      <c r="C162" s="73" t="s">
        <v>116</v>
      </c>
      <c r="D162" s="74" t="s">
        <v>105</v>
      </c>
      <c r="E162" s="57">
        <v>-97.02</v>
      </c>
      <c r="F162" s="75">
        <v>1807.19</v>
      </c>
      <c r="G162" s="82" t="s">
        <v>40</v>
      </c>
      <c r="H162" s="57">
        <v>1</v>
      </c>
      <c r="I162" s="57">
        <v>1</v>
      </c>
      <c r="J162" s="77">
        <v>-175333.57</v>
      </c>
      <c r="K162" s="77"/>
      <c r="Q162" s="56">
        <v>0</v>
      </c>
      <c r="R162" s="56">
        <v>0</v>
      </c>
      <c r="S162" s="56">
        <v>0</v>
      </c>
      <c r="T162" s="56">
        <v>0</v>
      </c>
      <c r="U162" s="56">
        <v>0</v>
      </c>
      <c r="V162" s="56">
        <v>0</v>
      </c>
    </row>
    <row r="163" spans="1:22" ht="42.75" x14ac:dyDescent="0.2">
      <c r="A163" s="72" t="s">
        <v>186</v>
      </c>
      <c r="B163" s="73" t="s">
        <v>117</v>
      </c>
      <c r="C163" s="73" t="s">
        <v>118</v>
      </c>
      <c r="D163" s="74" t="s">
        <v>105</v>
      </c>
      <c r="E163" s="57">
        <v>-11.55</v>
      </c>
      <c r="F163" s="75">
        <v>1759.84</v>
      </c>
      <c r="G163" s="82" t="s">
        <v>40</v>
      </c>
      <c r="H163" s="57">
        <v>1</v>
      </c>
      <c r="I163" s="57">
        <v>1</v>
      </c>
      <c r="J163" s="77">
        <v>-20326.150000000001</v>
      </c>
      <c r="K163" s="77"/>
      <c r="Q163" s="56">
        <v>0</v>
      </c>
      <c r="R163" s="56">
        <v>0</v>
      </c>
      <c r="S163" s="56">
        <v>0</v>
      </c>
      <c r="T163" s="56">
        <v>0</v>
      </c>
      <c r="U163" s="56">
        <v>0</v>
      </c>
      <c r="V163" s="56">
        <v>0</v>
      </c>
    </row>
    <row r="164" spans="1:22" ht="42.75" x14ac:dyDescent="0.2">
      <c r="A164" s="72" t="s">
        <v>187</v>
      </c>
      <c r="B164" s="73" t="s">
        <v>119</v>
      </c>
      <c r="C164" s="73" t="s">
        <v>120</v>
      </c>
      <c r="D164" s="74" t="s">
        <v>105</v>
      </c>
      <c r="E164" s="57">
        <v>97.02</v>
      </c>
      <c r="F164" s="75">
        <v>1398.03</v>
      </c>
      <c r="G164" s="82" t="s">
        <v>40</v>
      </c>
      <c r="H164" s="57">
        <v>1</v>
      </c>
      <c r="I164" s="57">
        <v>1</v>
      </c>
      <c r="J164" s="77">
        <v>135636.87</v>
      </c>
      <c r="K164" s="77"/>
      <c r="Q164" s="56">
        <v>0</v>
      </c>
      <c r="R164" s="56">
        <v>0</v>
      </c>
      <c r="S164" s="56">
        <v>0</v>
      </c>
      <c r="T164" s="56">
        <v>0</v>
      </c>
      <c r="U164" s="56">
        <v>0</v>
      </c>
      <c r="V164" s="56">
        <v>0</v>
      </c>
    </row>
    <row r="165" spans="1:22" ht="14.25" x14ac:dyDescent="0.2">
      <c r="A165" s="72"/>
      <c r="B165" s="73"/>
      <c r="C165" s="73" t="s">
        <v>33</v>
      </c>
      <c r="D165" s="74" t="s">
        <v>34</v>
      </c>
      <c r="E165" s="57">
        <v>70</v>
      </c>
      <c r="F165" s="75"/>
      <c r="G165" s="76"/>
      <c r="H165" s="57"/>
      <c r="I165" s="57"/>
      <c r="J165" s="77">
        <v>17914.150000000001</v>
      </c>
      <c r="K165" s="77"/>
    </row>
    <row r="166" spans="1:22" ht="14.25" x14ac:dyDescent="0.2">
      <c r="A166" s="72"/>
      <c r="B166" s="73"/>
      <c r="C166" s="73" t="s">
        <v>35</v>
      </c>
      <c r="D166" s="74" t="s">
        <v>34</v>
      </c>
      <c r="E166" s="57">
        <v>10</v>
      </c>
      <c r="F166" s="75"/>
      <c r="G166" s="76"/>
      <c r="H166" s="57"/>
      <c r="I166" s="57"/>
      <c r="J166" s="77">
        <v>2559.16</v>
      </c>
      <c r="K166" s="77"/>
    </row>
    <row r="167" spans="1:22" ht="14.25" x14ac:dyDescent="0.2">
      <c r="A167" s="72"/>
      <c r="B167" s="73"/>
      <c r="C167" s="73" t="s">
        <v>36</v>
      </c>
      <c r="D167" s="74" t="s">
        <v>34</v>
      </c>
      <c r="E167" s="57">
        <v>108</v>
      </c>
      <c r="F167" s="75"/>
      <c r="G167" s="76"/>
      <c r="H167" s="57"/>
      <c r="I167" s="57"/>
      <c r="J167" s="77">
        <v>7849.14</v>
      </c>
      <c r="K167" s="77"/>
    </row>
    <row r="168" spans="1:22" ht="14.25" x14ac:dyDescent="0.2">
      <c r="A168" s="72"/>
      <c r="B168" s="73"/>
      <c r="C168" s="73" t="s">
        <v>37</v>
      </c>
      <c r="D168" s="74" t="s">
        <v>38</v>
      </c>
      <c r="E168" s="57">
        <v>20.7</v>
      </c>
      <c r="F168" s="75"/>
      <c r="G168" s="76" t="s">
        <v>40</v>
      </c>
      <c r="H168" s="57">
        <v>1</v>
      </c>
      <c r="I168" s="57"/>
      <c r="J168" s="77"/>
      <c r="K168" s="77">
        <v>159.38999999999999</v>
      </c>
    </row>
    <row r="169" spans="1:22" ht="15" x14ac:dyDescent="0.25">
      <c r="A169" s="79"/>
      <c r="B169" s="79"/>
      <c r="C169" s="79"/>
      <c r="D169" s="79"/>
      <c r="E169" s="79"/>
      <c r="F169" s="79"/>
      <c r="G169" s="79"/>
      <c r="H169" s="79"/>
      <c r="I169" s="108">
        <v>204050.96</v>
      </c>
      <c r="J169" s="108"/>
      <c r="K169" s="80">
        <v>26500.12</v>
      </c>
      <c r="P169" s="81">
        <v>204050.96</v>
      </c>
    </row>
    <row r="170" spans="1:22" ht="42.75" x14ac:dyDescent="0.2">
      <c r="A170" s="72" t="s">
        <v>88</v>
      </c>
      <c r="B170" s="73" t="s">
        <v>77</v>
      </c>
      <c r="C170" s="73" t="s">
        <v>175</v>
      </c>
      <c r="D170" s="74" t="s">
        <v>78</v>
      </c>
      <c r="E170" s="57">
        <v>7.7</v>
      </c>
      <c r="F170" s="75"/>
      <c r="G170" s="76"/>
      <c r="H170" s="57"/>
      <c r="I170" s="57"/>
      <c r="J170" s="77"/>
      <c r="K170" s="77"/>
      <c r="Q170" s="56">
        <v>14512.14</v>
      </c>
      <c r="R170" s="56">
        <v>14512.14</v>
      </c>
      <c r="S170" s="56">
        <v>2073.16</v>
      </c>
      <c r="T170" s="56">
        <v>2073.16</v>
      </c>
      <c r="U170" s="56">
        <v>10005.450000000001</v>
      </c>
      <c r="V170" s="56">
        <v>6174.79</v>
      </c>
    </row>
    <row r="171" spans="1:22" ht="14.25" x14ac:dyDescent="0.2">
      <c r="A171" s="72"/>
      <c r="B171" s="73"/>
      <c r="C171" s="73" t="s">
        <v>30</v>
      </c>
      <c r="D171" s="74"/>
      <c r="E171" s="57"/>
      <c r="F171" s="75">
        <v>2692.42</v>
      </c>
      <c r="G171" s="76" t="s">
        <v>40</v>
      </c>
      <c r="H171" s="57">
        <v>1</v>
      </c>
      <c r="I171" s="57">
        <v>1</v>
      </c>
      <c r="J171" s="77">
        <v>20731.63</v>
      </c>
      <c r="K171" s="77"/>
    </row>
    <row r="172" spans="1:22" ht="14.25" x14ac:dyDescent="0.2">
      <c r="A172" s="72"/>
      <c r="B172" s="73"/>
      <c r="C172" s="73" t="s">
        <v>31</v>
      </c>
      <c r="D172" s="74"/>
      <c r="E172" s="57"/>
      <c r="F172" s="75">
        <v>1314.8</v>
      </c>
      <c r="G172" s="76" t="s">
        <v>40</v>
      </c>
      <c r="H172" s="57">
        <v>1</v>
      </c>
      <c r="I172" s="57">
        <v>1</v>
      </c>
      <c r="J172" s="77">
        <v>10123.959999999999</v>
      </c>
      <c r="K172" s="77"/>
    </row>
    <row r="173" spans="1:22" ht="14.25" x14ac:dyDescent="0.2">
      <c r="A173" s="72"/>
      <c r="B173" s="73"/>
      <c r="C173" s="73" t="s">
        <v>32</v>
      </c>
      <c r="D173" s="74"/>
      <c r="E173" s="57"/>
      <c r="F173" s="75">
        <v>742.52</v>
      </c>
      <c r="G173" s="76" t="s">
        <v>40</v>
      </c>
      <c r="H173" s="57">
        <v>1</v>
      </c>
      <c r="I173" s="57">
        <v>1</v>
      </c>
      <c r="J173" s="78">
        <v>5717.4</v>
      </c>
      <c r="K173" s="77"/>
    </row>
    <row r="174" spans="1:22" ht="14.25" x14ac:dyDescent="0.2">
      <c r="A174" s="72"/>
      <c r="B174" s="73"/>
      <c r="C174" s="73" t="s">
        <v>39</v>
      </c>
      <c r="D174" s="74"/>
      <c r="E174" s="57"/>
      <c r="F174" s="75">
        <v>23625.43</v>
      </c>
      <c r="G174" s="76" t="s">
        <v>40</v>
      </c>
      <c r="H174" s="57">
        <v>1</v>
      </c>
      <c r="I174" s="57">
        <v>1</v>
      </c>
      <c r="J174" s="77">
        <v>181915.81</v>
      </c>
      <c r="K174" s="77"/>
    </row>
    <row r="175" spans="1:22" ht="42.75" x14ac:dyDescent="0.2">
      <c r="A175" s="72" t="s">
        <v>188</v>
      </c>
      <c r="B175" s="73" t="s">
        <v>80</v>
      </c>
      <c r="C175" s="73" t="s">
        <v>81</v>
      </c>
      <c r="D175" s="74" t="s">
        <v>63</v>
      </c>
      <c r="E175" s="57">
        <v>-73.766000000000005</v>
      </c>
      <c r="F175" s="75">
        <v>2466.12</v>
      </c>
      <c r="G175" s="82" t="s">
        <v>40</v>
      </c>
      <c r="H175" s="57">
        <v>1</v>
      </c>
      <c r="I175" s="57">
        <v>1</v>
      </c>
      <c r="J175" s="77">
        <v>-181915.81</v>
      </c>
      <c r="K175" s="77"/>
      <c r="Q175" s="56">
        <v>0</v>
      </c>
      <c r="R175" s="56">
        <v>0</v>
      </c>
      <c r="S175" s="56">
        <v>0</v>
      </c>
      <c r="T175" s="56">
        <v>0</v>
      </c>
      <c r="U175" s="56">
        <v>0</v>
      </c>
      <c r="V175" s="56">
        <v>0</v>
      </c>
    </row>
    <row r="176" spans="1:22" ht="28.5" x14ac:dyDescent="0.2">
      <c r="A176" s="72" t="s">
        <v>189</v>
      </c>
      <c r="B176" s="73" t="s">
        <v>83</v>
      </c>
      <c r="C176" s="73" t="s">
        <v>154</v>
      </c>
      <c r="D176" s="74" t="s">
        <v>63</v>
      </c>
      <c r="E176" s="57">
        <v>89.858999999999995</v>
      </c>
      <c r="F176" s="75">
        <v>2433.27</v>
      </c>
      <c r="G176" s="82" t="s">
        <v>40</v>
      </c>
      <c r="H176" s="57">
        <v>1</v>
      </c>
      <c r="I176" s="57">
        <v>1</v>
      </c>
      <c r="J176" s="77">
        <v>218651.21</v>
      </c>
      <c r="K176" s="77"/>
      <c r="Q176" s="56">
        <v>0</v>
      </c>
      <c r="R176" s="56">
        <v>0</v>
      </c>
      <c r="S176" s="56">
        <v>0</v>
      </c>
      <c r="T176" s="56">
        <v>0</v>
      </c>
      <c r="U176" s="56">
        <v>0</v>
      </c>
      <c r="V176" s="56">
        <v>0</v>
      </c>
    </row>
    <row r="177" spans="1:34" ht="14.25" x14ac:dyDescent="0.2">
      <c r="A177" s="72"/>
      <c r="B177" s="73"/>
      <c r="C177" s="73" t="s">
        <v>33</v>
      </c>
      <c r="D177" s="74" t="s">
        <v>34</v>
      </c>
      <c r="E177" s="57">
        <v>70</v>
      </c>
      <c r="F177" s="75"/>
      <c r="G177" s="76"/>
      <c r="H177" s="57"/>
      <c r="I177" s="57"/>
      <c r="J177" s="77">
        <v>14512.14</v>
      </c>
      <c r="K177" s="77"/>
    </row>
    <row r="178" spans="1:34" ht="14.25" x14ac:dyDescent="0.2">
      <c r="A178" s="72"/>
      <c r="B178" s="73"/>
      <c r="C178" s="73" t="s">
        <v>35</v>
      </c>
      <c r="D178" s="74" t="s">
        <v>34</v>
      </c>
      <c r="E178" s="57">
        <v>10</v>
      </c>
      <c r="F178" s="75"/>
      <c r="G178" s="76"/>
      <c r="H178" s="57"/>
      <c r="I178" s="57"/>
      <c r="J178" s="77">
        <v>2073.16</v>
      </c>
      <c r="K178" s="77"/>
    </row>
    <row r="179" spans="1:34" ht="14.25" x14ac:dyDescent="0.2">
      <c r="A179" s="72"/>
      <c r="B179" s="73"/>
      <c r="C179" s="73" t="s">
        <v>36</v>
      </c>
      <c r="D179" s="74" t="s">
        <v>34</v>
      </c>
      <c r="E179" s="57">
        <v>108</v>
      </c>
      <c r="F179" s="75"/>
      <c r="G179" s="76"/>
      <c r="H179" s="57"/>
      <c r="I179" s="57"/>
      <c r="J179" s="77">
        <v>6174.79</v>
      </c>
      <c r="K179" s="77"/>
    </row>
    <row r="180" spans="1:34" ht="14.25" x14ac:dyDescent="0.2">
      <c r="A180" s="72"/>
      <c r="B180" s="73"/>
      <c r="C180" s="73" t="s">
        <v>37</v>
      </c>
      <c r="D180" s="74" t="s">
        <v>38</v>
      </c>
      <c r="E180" s="57">
        <v>13.57</v>
      </c>
      <c r="F180" s="75"/>
      <c r="G180" s="76" t="s">
        <v>40</v>
      </c>
      <c r="H180" s="57">
        <v>1</v>
      </c>
      <c r="I180" s="57"/>
      <c r="J180" s="77"/>
      <c r="K180" s="77">
        <v>104.489</v>
      </c>
    </row>
    <row r="181" spans="1:34" ht="15" x14ac:dyDescent="0.25">
      <c r="A181" s="79"/>
      <c r="B181" s="79"/>
      <c r="C181" s="79"/>
      <c r="D181" s="79"/>
      <c r="E181" s="79"/>
      <c r="F181" s="79"/>
      <c r="G181" s="79"/>
      <c r="H181" s="79"/>
      <c r="I181" s="108">
        <v>272266.89</v>
      </c>
      <c r="J181" s="108"/>
      <c r="K181" s="80">
        <v>35359.339999999997</v>
      </c>
      <c r="P181" s="81">
        <v>272266.89</v>
      </c>
    </row>
    <row r="183" spans="1:34" ht="15" x14ac:dyDescent="0.25">
      <c r="A183" s="109" t="s">
        <v>190</v>
      </c>
      <c r="B183" s="109"/>
      <c r="C183" s="109"/>
      <c r="D183" s="109"/>
      <c r="E183" s="109"/>
      <c r="F183" s="109"/>
      <c r="G183" s="109"/>
      <c r="H183" s="109"/>
      <c r="I183" s="110">
        <v>695469.69</v>
      </c>
      <c r="J183" s="111"/>
      <c r="K183" s="83"/>
      <c r="AF183" s="84" t="s">
        <v>190</v>
      </c>
    </row>
    <row r="185" spans="1:34" ht="14.25" hidden="1" x14ac:dyDescent="0.2">
      <c r="C185" s="104" t="s">
        <v>142</v>
      </c>
      <c r="D185" s="104"/>
      <c r="E185" s="104"/>
      <c r="F185" s="104"/>
      <c r="G185" s="104"/>
      <c r="H185" s="104"/>
      <c r="I185" s="102">
        <v>528008.24</v>
      </c>
      <c r="J185" s="102"/>
      <c r="AH185" s="85" t="s">
        <v>142</v>
      </c>
    </row>
    <row r="186" spans="1:34" ht="14.25" hidden="1" x14ac:dyDescent="0.2">
      <c r="C186" s="104" t="s">
        <v>35</v>
      </c>
      <c r="D186" s="104"/>
      <c r="E186" s="104"/>
      <c r="F186" s="104"/>
      <c r="G186" s="104"/>
      <c r="H186" s="104"/>
      <c r="I186" s="102">
        <v>7666.63</v>
      </c>
      <c r="J186" s="102"/>
      <c r="AH186" s="85" t="s">
        <v>35</v>
      </c>
    </row>
    <row r="187" spans="1:34" ht="14.25" hidden="1" x14ac:dyDescent="0.2">
      <c r="C187" s="104" t="s">
        <v>143</v>
      </c>
      <c r="D187" s="104"/>
      <c r="E187" s="104"/>
      <c r="F187" s="104"/>
      <c r="G187" s="104"/>
      <c r="H187" s="104"/>
      <c r="I187" s="102">
        <v>27238.52</v>
      </c>
      <c r="J187" s="102"/>
      <c r="AH187" s="85" t="s">
        <v>143</v>
      </c>
    </row>
    <row r="188" spans="1:34" ht="14.25" hidden="1" x14ac:dyDescent="0.2">
      <c r="C188" s="104" t="s">
        <v>144</v>
      </c>
      <c r="D188" s="104"/>
      <c r="E188" s="104"/>
      <c r="F188" s="104"/>
      <c r="G188" s="104"/>
      <c r="H188" s="104"/>
      <c r="I188" s="102">
        <v>493103.09</v>
      </c>
      <c r="J188" s="102"/>
      <c r="AH188" s="85" t="s">
        <v>144</v>
      </c>
    </row>
    <row r="189" spans="1:34" ht="14.25" hidden="1" x14ac:dyDescent="0.2">
      <c r="C189" s="104" t="s">
        <v>41</v>
      </c>
      <c r="D189" s="104"/>
      <c r="E189" s="104"/>
      <c r="F189" s="104"/>
      <c r="G189" s="104"/>
      <c r="H189" s="104"/>
      <c r="I189" s="102">
        <v>88758.56</v>
      </c>
      <c r="J189" s="102"/>
      <c r="AH189" s="85" t="s">
        <v>41</v>
      </c>
    </row>
    <row r="190" spans="1:34" ht="14.25" hidden="1" x14ac:dyDescent="0.2">
      <c r="C190" s="104" t="s">
        <v>145</v>
      </c>
      <c r="D190" s="104"/>
      <c r="E190" s="104"/>
      <c r="F190" s="104"/>
      <c r="G190" s="104"/>
      <c r="H190" s="104"/>
      <c r="I190" s="102">
        <v>581861.65</v>
      </c>
      <c r="J190" s="102"/>
      <c r="AH190" s="85" t="s">
        <v>145</v>
      </c>
    </row>
    <row r="191" spans="1:34" ht="14.25" hidden="1" x14ac:dyDescent="0.2">
      <c r="C191" s="104" t="s">
        <v>146</v>
      </c>
      <c r="D191" s="104"/>
      <c r="E191" s="104"/>
      <c r="F191" s="104"/>
      <c r="G191" s="104"/>
      <c r="H191" s="104"/>
      <c r="I191" s="102">
        <v>76666.39</v>
      </c>
      <c r="J191" s="102"/>
      <c r="AH191" s="85" t="s">
        <v>146</v>
      </c>
    </row>
    <row r="192" spans="1:34" ht="14.25" hidden="1" x14ac:dyDescent="0.2">
      <c r="C192" s="104" t="s">
        <v>147</v>
      </c>
      <c r="D192" s="104"/>
      <c r="E192" s="104"/>
      <c r="F192" s="104"/>
      <c r="G192" s="104"/>
      <c r="H192" s="104"/>
      <c r="I192" s="102">
        <v>90795.06</v>
      </c>
      <c r="J192" s="102"/>
      <c r="AH192" s="85" t="s">
        <v>147</v>
      </c>
    </row>
    <row r="193" spans="1:34" ht="14.25" hidden="1" x14ac:dyDescent="0.2">
      <c r="C193" s="104" t="s">
        <v>148</v>
      </c>
      <c r="D193" s="104"/>
      <c r="E193" s="104"/>
      <c r="F193" s="104"/>
      <c r="G193" s="104"/>
      <c r="H193" s="104"/>
      <c r="I193" s="102">
        <v>749323.1</v>
      </c>
      <c r="J193" s="102"/>
      <c r="AH193" s="85" t="s">
        <v>148</v>
      </c>
    </row>
    <row r="195" spans="1:34" ht="16.5" x14ac:dyDescent="0.25">
      <c r="A195" s="107" t="s">
        <v>191</v>
      </c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AE195" s="71" t="s">
        <v>191</v>
      </c>
    </row>
    <row r="196" spans="1:34" ht="28.5" x14ac:dyDescent="0.2">
      <c r="A196" s="72" t="s">
        <v>58</v>
      </c>
      <c r="B196" s="73" t="s">
        <v>59</v>
      </c>
      <c r="C196" s="73" t="s">
        <v>192</v>
      </c>
      <c r="D196" s="74" t="s">
        <v>60</v>
      </c>
      <c r="E196" s="57">
        <v>0.52500000000000002</v>
      </c>
      <c r="F196" s="75"/>
      <c r="G196" s="76"/>
      <c r="H196" s="57"/>
      <c r="I196" s="57"/>
      <c r="J196" s="77"/>
      <c r="K196" s="77"/>
      <c r="Q196" s="56">
        <v>9675.08</v>
      </c>
      <c r="R196" s="56">
        <v>9675.08</v>
      </c>
      <c r="S196" s="56">
        <v>1382.15</v>
      </c>
      <c r="T196" s="56">
        <v>1382.15</v>
      </c>
      <c r="U196" s="56">
        <v>11796.16</v>
      </c>
      <c r="V196" s="56">
        <v>7279.91</v>
      </c>
    </row>
    <row r="197" spans="1:34" ht="14.25" x14ac:dyDescent="0.2">
      <c r="A197" s="72"/>
      <c r="B197" s="73"/>
      <c r="C197" s="73" t="s">
        <v>30</v>
      </c>
      <c r="D197" s="74"/>
      <c r="E197" s="57"/>
      <c r="F197" s="75">
        <v>26326.75</v>
      </c>
      <c r="G197" s="76" t="s">
        <v>40</v>
      </c>
      <c r="H197" s="57">
        <v>1</v>
      </c>
      <c r="I197" s="57">
        <v>1</v>
      </c>
      <c r="J197" s="77">
        <v>13821.54</v>
      </c>
      <c r="K197" s="77"/>
    </row>
    <row r="198" spans="1:34" ht="14.25" x14ac:dyDescent="0.2">
      <c r="A198" s="72"/>
      <c r="B198" s="73"/>
      <c r="C198" s="73" t="s">
        <v>31</v>
      </c>
      <c r="D198" s="74"/>
      <c r="E198" s="57"/>
      <c r="F198" s="75">
        <v>24356.799999999999</v>
      </c>
      <c r="G198" s="76" t="s">
        <v>40</v>
      </c>
      <c r="H198" s="57">
        <v>1</v>
      </c>
      <c r="I198" s="57">
        <v>1</v>
      </c>
      <c r="J198" s="77">
        <v>12787.32</v>
      </c>
      <c r="K198" s="77"/>
    </row>
    <row r="199" spans="1:34" ht="14.25" x14ac:dyDescent="0.2">
      <c r="A199" s="72"/>
      <c r="B199" s="73"/>
      <c r="C199" s="73" t="s">
        <v>32</v>
      </c>
      <c r="D199" s="74"/>
      <c r="E199" s="57"/>
      <c r="F199" s="75">
        <v>12839.36</v>
      </c>
      <c r="G199" s="76" t="s">
        <v>40</v>
      </c>
      <c r="H199" s="57">
        <v>1</v>
      </c>
      <c r="I199" s="57">
        <v>1</v>
      </c>
      <c r="J199" s="78">
        <v>6740.66</v>
      </c>
      <c r="K199" s="77"/>
    </row>
    <row r="200" spans="1:34" ht="14.25" x14ac:dyDescent="0.2">
      <c r="A200" s="72"/>
      <c r="B200" s="73"/>
      <c r="C200" s="73" t="s">
        <v>33</v>
      </c>
      <c r="D200" s="74" t="s">
        <v>34</v>
      </c>
      <c r="E200" s="57">
        <v>70</v>
      </c>
      <c r="F200" s="75"/>
      <c r="G200" s="76"/>
      <c r="H200" s="57"/>
      <c r="I200" s="57"/>
      <c r="J200" s="77">
        <v>9675.08</v>
      </c>
      <c r="K200" s="77"/>
    </row>
    <row r="201" spans="1:34" ht="14.25" x14ac:dyDescent="0.2">
      <c r="A201" s="72"/>
      <c r="B201" s="73"/>
      <c r="C201" s="73" t="s">
        <v>35</v>
      </c>
      <c r="D201" s="74" t="s">
        <v>34</v>
      </c>
      <c r="E201" s="57">
        <v>10</v>
      </c>
      <c r="F201" s="75"/>
      <c r="G201" s="76"/>
      <c r="H201" s="57"/>
      <c r="I201" s="57"/>
      <c r="J201" s="77">
        <v>1382.15</v>
      </c>
      <c r="K201" s="77"/>
    </row>
    <row r="202" spans="1:34" ht="14.25" x14ac:dyDescent="0.2">
      <c r="A202" s="72"/>
      <c r="B202" s="73"/>
      <c r="C202" s="73" t="s">
        <v>36</v>
      </c>
      <c r="D202" s="74" t="s">
        <v>34</v>
      </c>
      <c r="E202" s="57">
        <v>108</v>
      </c>
      <c r="F202" s="75"/>
      <c r="G202" s="76"/>
      <c r="H202" s="57"/>
      <c r="I202" s="57"/>
      <c r="J202" s="77">
        <v>7279.91</v>
      </c>
      <c r="K202" s="77"/>
    </row>
    <row r="203" spans="1:34" ht="14.25" x14ac:dyDescent="0.2">
      <c r="A203" s="72"/>
      <c r="B203" s="73"/>
      <c r="C203" s="73" t="s">
        <v>37</v>
      </c>
      <c r="D203" s="74" t="s">
        <v>38</v>
      </c>
      <c r="E203" s="57">
        <v>155</v>
      </c>
      <c r="F203" s="75"/>
      <c r="G203" s="76" t="s">
        <v>40</v>
      </c>
      <c r="H203" s="57">
        <v>1</v>
      </c>
      <c r="I203" s="57"/>
      <c r="J203" s="77"/>
      <c r="K203" s="77">
        <v>81.375</v>
      </c>
    </row>
    <row r="204" spans="1:34" ht="15" x14ac:dyDescent="0.25">
      <c r="A204" s="79"/>
      <c r="B204" s="79"/>
      <c r="C204" s="79"/>
      <c r="D204" s="79"/>
      <c r="E204" s="79"/>
      <c r="F204" s="79"/>
      <c r="G204" s="79"/>
      <c r="H204" s="79"/>
      <c r="I204" s="108">
        <v>44946</v>
      </c>
      <c r="J204" s="108"/>
      <c r="K204" s="80">
        <v>85611.43</v>
      </c>
      <c r="P204" s="81">
        <v>44946</v>
      </c>
    </row>
    <row r="205" spans="1:34" ht="57" x14ac:dyDescent="0.2">
      <c r="A205" s="72" t="s">
        <v>61</v>
      </c>
      <c r="B205" s="73" t="s">
        <v>62</v>
      </c>
      <c r="C205" s="73" t="s">
        <v>193</v>
      </c>
      <c r="D205" s="74" t="s">
        <v>63</v>
      </c>
      <c r="E205" s="57">
        <v>113.4</v>
      </c>
      <c r="F205" s="75"/>
      <c r="G205" s="76"/>
      <c r="H205" s="57"/>
      <c r="I205" s="57"/>
      <c r="J205" s="77"/>
      <c r="K205" s="77"/>
      <c r="Q205" s="56">
        <v>0</v>
      </c>
      <c r="R205" s="56">
        <v>0</v>
      </c>
      <c r="S205" s="56">
        <v>0</v>
      </c>
      <c r="T205" s="56">
        <v>0</v>
      </c>
      <c r="U205" s="56">
        <v>5763</v>
      </c>
      <c r="V205" s="56">
        <v>3556.59</v>
      </c>
    </row>
    <row r="206" spans="1:34" ht="14.25" x14ac:dyDescent="0.2">
      <c r="A206" s="72"/>
      <c r="B206" s="73"/>
      <c r="C206" s="73" t="s">
        <v>31</v>
      </c>
      <c r="D206" s="74"/>
      <c r="E206" s="57"/>
      <c r="F206" s="75">
        <v>71.819999999999993</v>
      </c>
      <c r="G206" s="76" t="s">
        <v>40</v>
      </c>
      <c r="H206" s="57">
        <v>1</v>
      </c>
      <c r="I206" s="57">
        <v>1</v>
      </c>
      <c r="J206" s="77">
        <v>8144.39</v>
      </c>
      <c r="K206" s="77"/>
    </row>
    <row r="207" spans="1:34" ht="14.25" x14ac:dyDescent="0.2">
      <c r="A207" s="72"/>
      <c r="B207" s="73"/>
      <c r="C207" s="73" t="s">
        <v>32</v>
      </c>
      <c r="D207" s="74"/>
      <c r="E207" s="57"/>
      <c r="F207" s="75">
        <v>29.04</v>
      </c>
      <c r="G207" s="76" t="s">
        <v>40</v>
      </c>
      <c r="H207" s="57">
        <v>1</v>
      </c>
      <c r="I207" s="57">
        <v>1</v>
      </c>
      <c r="J207" s="78">
        <v>3293.14</v>
      </c>
      <c r="K207" s="77"/>
    </row>
    <row r="208" spans="1:34" ht="14.25" x14ac:dyDescent="0.2">
      <c r="A208" s="72"/>
      <c r="B208" s="73"/>
      <c r="C208" s="73" t="s">
        <v>36</v>
      </c>
      <c r="D208" s="74" t="s">
        <v>34</v>
      </c>
      <c r="E208" s="57">
        <v>108</v>
      </c>
      <c r="F208" s="75"/>
      <c r="G208" s="76"/>
      <c r="H208" s="57"/>
      <c r="I208" s="57"/>
      <c r="J208" s="77">
        <v>3556.59</v>
      </c>
      <c r="K208" s="77"/>
    </row>
    <row r="209" spans="1:22" ht="15" x14ac:dyDescent="0.25">
      <c r="A209" s="79"/>
      <c r="B209" s="79"/>
      <c r="C209" s="79"/>
      <c r="D209" s="79"/>
      <c r="E209" s="79"/>
      <c r="F209" s="79"/>
      <c r="G209" s="79"/>
      <c r="H209" s="79"/>
      <c r="I209" s="108">
        <v>11700.98</v>
      </c>
      <c r="J209" s="108"/>
      <c r="K209" s="80">
        <v>103.18</v>
      </c>
      <c r="P209" s="81">
        <v>11700.98</v>
      </c>
    </row>
    <row r="210" spans="1:22" ht="57" x14ac:dyDescent="0.2">
      <c r="A210" s="72" t="s">
        <v>64</v>
      </c>
      <c r="B210" s="73" t="s">
        <v>70</v>
      </c>
      <c r="C210" s="73" t="s">
        <v>71</v>
      </c>
      <c r="D210" s="74" t="s">
        <v>63</v>
      </c>
      <c r="E210" s="57">
        <v>113.4</v>
      </c>
      <c r="F210" s="75"/>
      <c r="G210" s="76"/>
      <c r="H210" s="57"/>
      <c r="I210" s="57"/>
      <c r="J210" s="77"/>
      <c r="K210" s="77"/>
      <c r="Q210" s="56">
        <v>0</v>
      </c>
      <c r="R210" s="56">
        <v>0</v>
      </c>
      <c r="S210" s="56">
        <v>0</v>
      </c>
      <c r="T210" s="56">
        <v>0</v>
      </c>
      <c r="U210" s="56">
        <v>10124.92</v>
      </c>
      <c r="V210" s="56">
        <v>6248.52</v>
      </c>
    </row>
    <row r="211" spans="1:22" ht="14.25" x14ac:dyDescent="0.2">
      <c r="A211" s="72"/>
      <c r="B211" s="73"/>
      <c r="C211" s="73" t="s">
        <v>31</v>
      </c>
      <c r="D211" s="74"/>
      <c r="E211" s="57"/>
      <c r="F211" s="75">
        <v>66.95</v>
      </c>
      <c r="G211" s="76" t="s">
        <v>40</v>
      </c>
      <c r="H211" s="57">
        <v>1</v>
      </c>
      <c r="I211" s="57">
        <v>1</v>
      </c>
      <c r="J211" s="77">
        <v>7592.13</v>
      </c>
      <c r="K211" s="77"/>
    </row>
    <row r="212" spans="1:22" ht="14.25" x14ac:dyDescent="0.2">
      <c r="A212" s="72"/>
      <c r="B212" s="73"/>
      <c r="C212" s="73" t="s">
        <v>32</v>
      </c>
      <c r="D212" s="74"/>
      <c r="E212" s="57"/>
      <c r="F212" s="75">
        <v>51.02</v>
      </c>
      <c r="G212" s="76" t="s">
        <v>40</v>
      </c>
      <c r="H212" s="57">
        <v>1</v>
      </c>
      <c r="I212" s="57">
        <v>1</v>
      </c>
      <c r="J212" s="78">
        <v>5785.67</v>
      </c>
      <c r="K212" s="77"/>
    </row>
    <row r="213" spans="1:22" ht="15" x14ac:dyDescent="0.25">
      <c r="A213" s="79"/>
      <c r="B213" s="79"/>
      <c r="C213" s="79"/>
      <c r="D213" s="79"/>
      <c r="E213" s="79"/>
      <c r="F213" s="79"/>
      <c r="G213" s="79"/>
      <c r="H213" s="79"/>
      <c r="I213" s="108">
        <v>7592.13</v>
      </c>
      <c r="J213" s="108"/>
      <c r="K213" s="80">
        <v>66.95</v>
      </c>
      <c r="P213" s="81">
        <v>7592.13</v>
      </c>
    </row>
    <row r="214" spans="1:22" ht="57" x14ac:dyDescent="0.2">
      <c r="A214" s="72" t="s">
        <v>66</v>
      </c>
      <c r="B214" s="73" t="s">
        <v>65</v>
      </c>
      <c r="C214" s="73" t="s">
        <v>194</v>
      </c>
      <c r="D214" s="74" t="s">
        <v>63</v>
      </c>
      <c r="E214" s="57">
        <v>12.6</v>
      </c>
      <c r="F214" s="75"/>
      <c r="G214" s="76"/>
      <c r="H214" s="57"/>
      <c r="I214" s="57"/>
      <c r="J214" s="77"/>
      <c r="K214" s="77"/>
      <c r="Q214" s="56">
        <v>966.76</v>
      </c>
      <c r="R214" s="56">
        <v>966.76</v>
      </c>
      <c r="S214" s="56">
        <v>138.11000000000001</v>
      </c>
      <c r="T214" s="56">
        <v>138.11000000000001</v>
      </c>
      <c r="U214" s="56">
        <v>0</v>
      </c>
      <c r="V214" s="56">
        <v>0</v>
      </c>
    </row>
    <row r="215" spans="1:22" ht="14.25" x14ac:dyDescent="0.2">
      <c r="A215" s="72"/>
      <c r="B215" s="73"/>
      <c r="C215" s="73" t="s">
        <v>30</v>
      </c>
      <c r="D215" s="74"/>
      <c r="E215" s="57"/>
      <c r="F215" s="75">
        <v>109.61</v>
      </c>
      <c r="G215" s="76" t="s">
        <v>40</v>
      </c>
      <c r="H215" s="57">
        <v>1</v>
      </c>
      <c r="I215" s="57">
        <v>1</v>
      </c>
      <c r="J215" s="77">
        <v>1381.09</v>
      </c>
      <c r="K215" s="77"/>
    </row>
    <row r="216" spans="1:22" ht="14.25" x14ac:dyDescent="0.2">
      <c r="A216" s="72"/>
      <c r="B216" s="73"/>
      <c r="C216" s="73" t="s">
        <v>33</v>
      </c>
      <c r="D216" s="74" t="s">
        <v>34</v>
      </c>
      <c r="E216" s="57">
        <v>70</v>
      </c>
      <c r="F216" s="75"/>
      <c r="G216" s="76"/>
      <c r="H216" s="57"/>
      <c r="I216" s="57"/>
      <c r="J216" s="77">
        <v>966.76</v>
      </c>
      <c r="K216" s="77"/>
    </row>
    <row r="217" spans="1:22" ht="14.25" x14ac:dyDescent="0.2">
      <c r="A217" s="72"/>
      <c r="B217" s="73"/>
      <c r="C217" s="73" t="s">
        <v>35</v>
      </c>
      <c r="D217" s="74" t="s">
        <v>34</v>
      </c>
      <c r="E217" s="57">
        <v>10</v>
      </c>
      <c r="F217" s="75"/>
      <c r="G217" s="76"/>
      <c r="H217" s="57"/>
      <c r="I217" s="57"/>
      <c r="J217" s="77">
        <v>138.11000000000001</v>
      </c>
      <c r="K217" s="77"/>
    </row>
    <row r="218" spans="1:22" ht="14.25" x14ac:dyDescent="0.2">
      <c r="A218" s="72"/>
      <c r="B218" s="73"/>
      <c r="C218" s="73" t="s">
        <v>37</v>
      </c>
      <c r="D218" s="74" t="s">
        <v>38</v>
      </c>
      <c r="E218" s="57">
        <v>1.02</v>
      </c>
      <c r="F218" s="75"/>
      <c r="G218" s="76" t="s">
        <v>40</v>
      </c>
      <c r="H218" s="57">
        <v>1</v>
      </c>
      <c r="I218" s="57"/>
      <c r="J218" s="77"/>
      <c r="K218" s="77">
        <v>12.852</v>
      </c>
    </row>
    <row r="219" spans="1:22" ht="15" x14ac:dyDescent="0.25">
      <c r="A219" s="79"/>
      <c r="B219" s="79"/>
      <c r="C219" s="79"/>
      <c r="D219" s="79"/>
      <c r="E219" s="79"/>
      <c r="F219" s="79"/>
      <c r="G219" s="79"/>
      <c r="H219" s="79"/>
      <c r="I219" s="108">
        <v>2485.96</v>
      </c>
      <c r="J219" s="108"/>
      <c r="K219" s="80">
        <v>197.3</v>
      </c>
      <c r="P219" s="81">
        <v>2485.96</v>
      </c>
    </row>
    <row r="220" spans="1:22" ht="57" x14ac:dyDescent="0.2">
      <c r="A220" s="72" t="s">
        <v>69</v>
      </c>
      <c r="B220" s="73" t="s">
        <v>67</v>
      </c>
      <c r="C220" s="73" t="s">
        <v>68</v>
      </c>
      <c r="D220" s="74" t="s">
        <v>63</v>
      </c>
      <c r="E220" s="57">
        <v>12.6</v>
      </c>
      <c r="F220" s="75"/>
      <c r="G220" s="76"/>
      <c r="H220" s="57"/>
      <c r="I220" s="57"/>
      <c r="J220" s="77"/>
      <c r="K220" s="77"/>
      <c r="Q220" s="56">
        <v>0</v>
      </c>
      <c r="R220" s="56">
        <v>0</v>
      </c>
      <c r="S220" s="56">
        <v>0</v>
      </c>
      <c r="T220" s="56">
        <v>0</v>
      </c>
      <c r="U220" s="56">
        <v>3240.91</v>
      </c>
      <c r="V220" s="56">
        <v>2000.11</v>
      </c>
    </row>
    <row r="221" spans="1:22" ht="14.25" x14ac:dyDescent="0.2">
      <c r="A221" s="72"/>
      <c r="B221" s="73"/>
      <c r="C221" s="73" t="s">
        <v>31</v>
      </c>
      <c r="D221" s="74"/>
      <c r="E221" s="57"/>
      <c r="F221" s="75">
        <v>193</v>
      </c>
      <c r="G221" s="76" t="s">
        <v>40</v>
      </c>
      <c r="H221" s="57">
        <v>1</v>
      </c>
      <c r="I221" s="57">
        <v>1</v>
      </c>
      <c r="J221" s="77">
        <v>2431.8000000000002</v>
      </c>
      <c r="K221" s="77"/>
    </row>
    <row r="222" spans="1:22" ht="14.25" x14ac:dyDescent="0.2">
      <c r="A222" s="72"/>
      <c r="B222" s="73"/>
      <c r="C222" s="73" t="s">
        <v>32</v>
      </c>
      <c r="D222" s="74"/>
      <c r="E222" s="57"/>
      <c r="F222" s="75">
        <v>146.97999999999999</v>
      </c>
      <c r="G222" s="76" t="s">
        <v>40</v>
      </c>
      <c r="H222" s="57">
        <v>1</v>
      </c>
      <c r="I222" s="57">
        <v>1</v>
      </c>
      <c r="J222" s="78">
        <v>1851.95</v>
      </c>
      <c r="K222" s="77"/>
    </row>
    <row r="223" spans="1:22" ht="15" x14ac:dyDescent="0.25">
      <c r="A223" s="79"/>
      <c r="B223" s="79"/>
      <c r="C223" s="79"/>
      <c r="D223" s="79"/>
      <c r="E223" s="79"/>
      <c r="F223" s="79"/>
      <c r="G223" s="79"/>
      <c r="H223" s="79"/>
      <c r="I223" s="108">
        <v>2431.8000000000002</v>
      </c>
      <c r="J223" s="108"/>
      <c r="K223" s="80">
        <v>193</v>
      </c>
      <c r="P223" s="81">
        <v>2431.8000000000002</v>
      </c>
    </row>
    <row r="224" spans="1:22" ht="57" x14ac:dyDescent="0.2">
      <c r="A224" s="72" t="s">
        <v>72</v>
      </c>
      <c r="B224" s="73" t="s">
        <v>73</v>
      </c>
      <c r="C224" s="73" t="s">
        <v>74</v>
      </c>
      <c r="D224" s="74" t="s">
        <v>63</v>
      </c>
      <c r="E224" s="57">
        <v>126</v>
      </c>
      <c r="F224" s="75"/>
      <c r="G224" s="76"/>
      <c r="H224" s="57"/>
      <c r="I224" s="57"/>
      <c r="J224" s="77"/>
      <c r="K224" s="77"/>
      <c r="Q224" s="56">
        <v>0</v>
      </c>
      <c r="R224" s="56">
        <v>0</v>
      </c>
      <c r="S224" s="56">
        <v>0</v>
      </c>
      <c r="T224" s="56">
        <v>0</v>
      </c>
      <c r="U224" s="56">
        <v>132630.75</v>
      </c>
      <c r="V224" s="56">
        <v>81852.12</v>
      </c>
    </row>
    <row r="225" spans="1:22" ht="14.25" x14ac:dyDescent="0.2">
      <c r="A225" s="72"/>
      <c r="B225" s="73"/>
      <c r="C225" s="73" t="s">
        <v>31</v>
      </c>
      <c r="D225" s="74"/>
      <c r="E225" s="57"/>
      <c r="F225" s="75">
        <v>31.56</v>
      </c>
      <c r="G225" s="76" t="s">
        <v>75</v>
      </c>
      <c r="H225" s="57">
        <v>1</v>
      </c>
      <c r="I225" s="57">
        <v>1</v>
      </c>
      <c r="J225" s="77">
        <v>99414</v>
      </c>
      <c r="K225" s="77"/>
    </row>
    <row r="226" spans="1:22" ht="14.25" x14ac:dyDescent="0.2">
      <c r="A226" s="72"/>
      <c r="B226" s="73"/>
      <c r="C226" s="73" t="s">
        <v>32</v>
      </c>
      <c r="D226" s="74"/>
      <c r="E226" s="57"/>
      <c r="F226" s="75">
        <v>24.06</v>
      </c>
      <c r="G226" s="76" t="s">
        <v>75</v>
      </c>
      <c r="H226" s="57">
        <v>1</v>
      </c>
      <c r="I226" s="57">
        <v>1</v>
      </c>
      <c r="J226" s="78">
        <v>75789</v>
      </c>
      <c r="K226" s="77"/>
    </row>
    <row r="227" spans="1:22" ht="15" x14ac:dyDescent="0.25">
      <c r="A227" s="79"/>
      <c r="B227" s="79"/>
      <c r="C227" s="79"/>
      <c r="D227" s="79"/>
      <c r="E227" s="79"/>
      <c r="F227" s="79"/>
      <c r="G227" s="79"/>
      <c r="H227" s="79"/>
      <c r="I227" s="108">
        <v>99414</v>
      </c>
      <c r="J227" s="108"/>
      <c r="K227" s="80">
        <v>789</v>
      </c>
      <c r="P227" s="81">
        <v>99414</v>
      </c>
    </row>
    <row r="228" spans="1:22" ht="42.75" x14ac:dyDescent="0.2">
      <c r="A228" s="72" t="s">
        <v>76</v>
      </c>
      <c r="B228" s="73" t="s">
        <v>77</v>
      </c>
      <c r="C228" s="73" t="s">
        <v>195</v>
      </c>
      <c r="D228" s="74" t="s">
        <v>78</v>
      </c>
      <c r="E228" s="57">
        <v>10.5</v>
      </c>
      <c r="F228" s="75"/>
      <c r="G228" s="76"/>
      <c r="H228" s="57"/>
      <c r="I228" s="57"/>
      <c r="J228" s="77"/>
      <c r="K228" s="77"/>
      <c r="Q228" s="56">
        <v>19789.29</v>
      </c>
      <c r="R228" s="56">
        <v>19789.29</v>
      </c>
      <c r="S228" s="56">
        <v>2827.04</v>
      </c>
      <c r="T228" s="56">
        <v>2827.04</v>
      </c>
      <c r="U228" s="56">
        <v>13643.81</v>
      </c>
      <c r="V228" s="56">
        <v>8420.18</v>
      </c>
    </row>
    <row r="229" spans="1:22" ht="14.25" x14ac:dyDescent="0.2">
      <c r="A229" s="72"/>
      <c r="B229" s="73"/>
      <c r="C229" s="73" t="s">
        <v>30</v>
      </c>
      <c r="D229" s="74"/>
      <c r="E229" s="57"/>
      <c r="F229" s="75">
        <v>2692.42</v>
      </c>
      <c r="G229" s="76" t="s">
        <v>40</v>
      </c>
      <c r="H229" s="57">
        <v>1</v>
      </c>
      <c r="I229" s="57">
        <v>1</v>
      </c>
      <c r="J229" s="77">
        <v>28270.41</v>
      </c>
      <c r="K229" s="77"/>
    </row>
    <row r="230" spans="1:22" ht="14.25" x14ac:dyDescent="0.2">
      <c r="A230" s="72"/>
      <c r="B230" s="73"/>
      <c r="C230" s="73" t="s">
        <v>31</v>
      </c>
      <c r="D230" s="74"/>
      <c r="E230" s="57"/>
      <c r="F230" s="75">
        <v>1314.8</v>
      </c>
      <c r="G230" s="76" t="s">
        <v>40</v>
      </c>
      <c r="H230" s="57">
        <v>1</v>
      </c>
      <c r="I230" s="57">
        <v>1</v>
      </c>
      <c r="J230" s="77">
        <v>13805.4</v>
      </c>
      <c r="K230" s="77"/>
    </row>
    <row r="231" spans="1:22" ht="14.25" x14ac:dyDescent="0.2">
      <c r="A231" s="72"/>
      <c r="B231" s="73"/>
      <c r="C231" s="73" t="s">
        <v>32</v>
      </c>
      <c r="D231" s="74"/>
      <c r="E231" s="57"/>
      <c r="F231" s="75">
        <v>742.52</v>
      </c>
      <c r="G231" s="76" t="s">
        <v>40</v>
      </c>
      <c r="H231" s="57">
        <v>1</v>
      </c>
      <c r="I231" s="57">
        <v>1</v>
      </c>
      <c r="J231" s="78">
        <v>7796.46</v>
      </c>
      <c r="K231" s="77"/>
    </row>
    <row r="232" spans="1:22" ht="14.25" x14ac:dyDescent="0.2">
      <c r="A232" s="72"/>
      <c r="B232" s="73"/>
      <c r="C232" s="73" t="s">
        <v>39</v>
      </c>
      <c r="D232" s="74"/>
      <c r="E232" s="57"/>
      <c r="F232" s="75">
        <v>23625.43</v>
      </c>
      <c r="G232" s="76" t="s">
        <v>40</v>
      </c>
      <c r="H232" s="57">
        <v>1</v>
      </c>
      <c r="I232" s="57">
        <v>1</v>
      </c>
      <c r="J232" s="77">
        <v>248067.02</v>
      </c>
      <c r="K232" s="77"/>
    </row>
    <row r="233" spans="1:22" ht="42.75" x14ac:dyDescent="0.2">
      <c r="A233" s="72" t="s">
        <v>79</v>
      </c>
      <c r="B233" s="73" t="s">
        <v>80</v>
      </c>
      <c r="C233" s="73" t="s">
        <v>81</v>
      </c>
      <c r="D233" s="74" t="s">
        <v>63</v>
      </c>
      <c r="E233" s="57">
        <v>-100.59</v>
      </c>
      <c r="F233" s="75">
        <v>2466.12</v>
      </c>
      <c r="G233" s="82" t="s">
        <v>40</v>
      </c>
      <c r="H233" s="57">
        <v>1</v>
      </c>
      <c r="I233" s="57">
        <v>1</v>
      </c>
      <c r="J233" s="77">
        <v>-248067.01</v>
      </c>
      <c r="K233" s="77"/>
      <c r="Q233" s="56">
        <v>0</v>
      </c>
      <c r="R233" s="56">
        <v>0</v>
      </c>
      <c r="S233" s="56">
        <v>0</v>
      </c>
      <c r="T233" s="56">
        <v>0</v>
      </c>
      <c r="U233" s="56">
        <v>0</v>
      </c>
      <c r="V233" s="56">
        <v>0</v>
      </c>
    </row>
    <row r="234" spans="1:22" ht="28.5" x14ac:dyDescent="0.2">
      <c r="A234" s="72" t="s">
        <v>82</v>
      </c>
      <c r="B234" s="73" t="s">
        <v>83</v>
      </c>
      <c r="C234" s="73" t="s">
        <v>154</v>
      </c>
      <c r="D234" s="74" t="s">
        <v>63</v>
      </c>
      <c r="E234" s="57">
        <v>122.535</v>
      </c>
      <c r="F234" s="75">
        <v>2433.27</v>
      </c>
      <c r="G234" s="82" t="s">
        <v>40</v>
      </c>
      <c r="H234" s="57">
        <v>1</v>
      </c>
      <c r="I234" s="57">
        <v>1</v>
      </c>
      <c r="J234" s="77">
        <v>298160.74</v>
      </c>
      <c r="K234" s="77"/>
      <c r="Q234" s="56">
        <v>0</v>
      </c>
      <c r="R234" s="56">
        <v>0</v>
      </c>
      <c r="S234" s="56">
        <v>0</v>
      </c>
      <c r="T234" s="56">
        <v>0</v>
      </c>
      <c r="U234" s="56">
        <v>0</v>
      </c>
      <c r="V234" s="56">
        <v>0</v>
      </c>
    </row>
    <row r="235" spans="1:22" ht="14.25" x14ac:dyDescent="0.2">
      <c r="A235" s="72"/>
      <c r="B235" s="73"/>
      <c r="C235" s="73" t="s">
        <v>33</v>
      </c>
      <c r="D235" s="74" t="s">
        <v>34</v>
      </c>
      <c r="E235" s="57">
        <v>70</v>
      </c>
      <c r="F235" s="75"/>
      <c r="G235" s="76"/>
      <c r="H235" s="57"/>
      <c r="I235" s="57"/>
      <c r="J235" s="77">
        <v>19789.29</v>
      </c>
      <c r="K235" s="77"/>
    </row>
    <row r="236" spans="1:22" ht="14.25" x14ac:dyDescent="0.2">
      <c r="A236" s="72"/>
      <c r="B236" s="73"/>
      <c r="C236" s="73" t="s">
        <v>35</v>
      </c>
      <c r="D236" s="74" t="s">
        <v>34</v>
      </c>
      <c r="E236" s="57">
        <v>10</v>
      </c>
      <c r="F236" s="75"/>
      <c r="G236" s="76"/>
      <c r="H236" s="57"/>
      <c r="I236" s="57"/>
      <c r="J236" s="77">
        <v>2827.04</v>
      </c>
      <c r="K236" s="77"/>
    </row>
    <row r="237" spans="1:22" ht="14.25" x14ac:dyDescent="0.2">
      <c r="A237" s="72"/>
      <c r="B237" s="73"/>
      <c r="C237" s="73" t="s">
        <v>36</v>
      </c>
      <c r="D237" s="74" t="s">
        <v>34</v>
      </c>
      <c r="E237" s="57">
        <v>108</v>
      </c>
      <c r="F237" s="75"/>
      <c r="G237" s="76"/>
      <c r="H237" s="57"/>
      <c r="I237" s="57"/>
      <c r="J237" s="77">
        <v>8420.18</v>
      </c>
      <c r="K237" s="77"/>
    </row>
    <row r="238" spans="1:22" ht="14.25" x14ac:dyDescent="0.2">
      <c r="A238" s="72"/>
      <c r="B238" s="73"/>
      <c r="C238" s="73" t="s">
        <v>37</v>
      </c>
      <c r="D238" s="74" t="s">
        <v>38</v>
      </c>
      <c r="E238" s="57">
        <v>13.57</v>
      </c>
      <c r="F238" s="75"/>
      <c r="G238" s="76" t="s">
        <v>40</v>
      </c>
      <c r="H238" s="57">
        <v>1</v>
      </c>
      <c r="I238" s="57"/>
      <c r="J238" s="77"/>
      <c r="K238" s="77">
        <v>142.48500000000001</v>
      </c>
    </row>
    <row r="239" spans="1:22" ht="15" x14ac:dyDescent="0.25">
      <c r="A239" s="79"/>
      <c r="B239" s="79"/>
      <c r="C239" s="79"/>
      <c r="D239" s="79"/>
      <c r="E239" s="79"/>
      <c r="F239" s="79"/>
      <c r="G239" s="79"/>
      <c r="H239" s="79"/>
      <c r="I239" s="108">
        <v>371273.06999999989</v>
      </c>
      <c r="J239" s="108"/>
      <c r="K239" s="80">
        <v>35359.339999999997</v>
      </c>
      <c r="P239" s="81">
        <v>371273.06999999989</v>
      </c>
    </row>
    <row r="241" spans="1:34" ht="15" x14ac:dyDescent="0.25">
      <c r="A241" s="109" t="s">
        <v>196</v>
      </c>
      <c r="B241" s="109"/>
      <c r="C241" s="109"/>
      <c r="D241" s="109"/>
      <c r="E241" s="109"/>
      <c r="F241" s="109"/>
      <c r="G241" s="109"/>
      <c r="H241" s="109"/>
      <c r="I241" s="110">
        <v>539843.93999999994</v>
      </c>
      <c r="J241" s="111"/>
      <c r="K241" s="83"/>
      <c r="AF241" s="84" t="s">
        <v>196</v>
      </c>
    </row>
    <row r="243" spans="1:34" ht="14.25" hidden="1" x14ac:dyDescent="0.2">
      <c r="C243" s="104" t="s">
        <v>142</v>
      </c>
      <c r="D243" s="104"/>
      <c r="E243" s="104"/>
      <c r="F243" s="104"/>
      <c r="G243" s="104"/>
      <c r="H243" s="104"/>
      <c r="I243" s="102">
        <v>395114.02</v>
      </c>
      <c r="J243" s="102"/>
      <c r="AH243" s="85" t="s">
        <v>142</v>
      </c>
    </row>
    <row r="244" spans="1:34" ht="14.25" hidden="1" x14ac:dyDescent="0.2">
      <c r="C244" s="104" t="s">
        <v>35</v>
      </c>
      <c r="D244" s="104"/>
      <c r="E244" s="104"/>
      <c r="F244" s="104"/>
      <c r="G244" s="104"/>
      <c r="H244" s="104"/>
      <c r="I244" s="102">
        <v>4347.3</v>
      </c>
      <c r="J244" s="102"/>
      <c r="AH244" s="85" t="s">
        <v>35</v>
      </c>
    </row>
    <row r="245" spans="1:34" ht="14.25" hidden="1" x14ac:dyDescent="0.2">
      <c r="C245" s="104" t="s">
        <v>143</v>
      </c>
      <c r="D245" s="104"/>
      <c r="E245" s="104"/>
      <c r="F245" s="104"/>
      <c r="G245" s="104"/>
      <c r="H245" s="104"/>
      <c r="I245" s="102">
        <v>30377.06</v>
      </c>
      <c r="J245" s="102"/>
      <c r="AH245" s="85" t="s">
        <v>143</v>
      </c>
    </row>
    <row r="246" spans="1:34" ht="14.25" hidden="1" x14ac:dyDescent="0.2">
      <c r="C246" s="104" t="s">
        <v>144</v>
      </c>
      <c r="D246" s="104"/>
      <c r="E246" s="104"/>
      <c r="F246" s="104"/>
      <c r="G246" s="104"/>
      <c r="H246" s="104"/>
      <c r="I246" s="102">
        <v>360389.66</v>
      </c>
      <c r="J246" s="102"/>
      <c r="AH246" s="85" t="s">
        <v>144</v>
      </c>
    </row>
    <row r="247" spans="1:34" ht="14.25" hidden="1" x14ac:dyDescent="0.2">
      <c r="C247" s="104" t="s">
        <v>41</v>
      </c>
      <c r="D247" s="104"/>
      <c r="E247" s="104"/>
      <c r="F247" s="104"/>
      <c r="G247" s="104"/>
      <c r="H247" s="104"/>
      <c r="I247" s="102">
        <v>64870.14</v>
      </c>
      <c r="J247" s="102"/>
      <c r="AH247" s="85" t="s">
        <v>41</v>
      </c>
    </row>
    <row r="248" spans="1:34" ht="14.25" hidden="1" x14ac:dyDescent="0.2">
      <c r="C248" s="104" t="s">
        <v>145</v>
      </c>
      <c r="D248" s="104"/>
      <c r="E248" s="104"/>
      <c r="F248" s="104"/>
      <c r="G248" s="104"/>
      <c r="H248" s="104"/>
      <c r="I248" s="102">
        <v>425259.8</v>
      </c>
      <c r="J248" s="102"/>
      <c r="AH248" s="85" t="s">
        <v>145</v>
      </c>
    </row>
    <row r="249" spans="1:34" ht="14.25" hidden="1" x14ac:dyDescent="0.2">
      <c r="C249" s="104" t="s">
        <v>146</v>
      </c>
      <c r="D249" s="104"/>
      <c r="E249" s="104"/>
      <c r="F249" s="104"/>
      <c r="G249" s="104"/>
      <c r="H249" s="104"/>
      <c r="I249" s="102">
        <v>43473.04</v>
      </c>
      <c r="J249" s="102"/>
      <c r="AH249" s="85" t="s">
        <v>146</v>
      </c>
    </row>
    <row r="250" spans="1:34" ht="14.25" hidden="1" x14ac:dyDescent="0.2">
      <c r="C250" s="104" t="s">
        <v>147</v>
      </c>
      <c r="D250" s="104"/>
      <c r="E250" s="104"/>
      <c r="F250" s="104"/>
      <c r="G250" s="104"/>
      <c r="H250" s="104"/>
      <c r="I250" s="102">
        <v>101256.88</v>
      </c>
      <c r="J250" s="102"/>
      <c r="AH250" s="85" t="s">
        <v>147</v>
      </c>
    </row>
    <row r="251" spans="1:34" ht="14.25" hidden="1" x14ac:dyDescent="0.2">
      <c r="C251" s="104" t="s">
        <v>148</v>
      </c>
      <c r="D251" s="104"/>
      <c r="E251" s="104"/>
      <c r="F251" s="104"/>
      <c r="G251" s="104"/>
      <c r="H251" s="104"/>
      <c r="I251" s="102">
        <v>569989.72</v>
      </c>
      <c r="J251" s="102"/>
      <c r="AH251" s="85" t="s">
        <v>148</v>
      </c>
    </row>
    <row r="253" spans="1:34" ht="16.5" x14ac:dyDescent="0.25">
      <c r="A253" s="107" t="s">
        <v>197</v>
      </c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AE253" s="71" t="s">
        <v>197</v>
      </c>
    </row>
    <row r="254" spans="1:34" ht="28.5" x14ac:dyDescent="0.2">
      <c r="A254" s="72" t="s">
        <v>58</v>
      </c>
      <c r="B254" s="73" t="s">
        <v>85</v>
      </c>
      <c r="C254" s="73" t="s">
        <v>86</v>
      </c>
      <c r="D254" s="74" t="s">
        <v>87</v>
      </c>
      <c r="E254" s="57">
        <v>48</v>
      </c>
      <c r="F254" s="75"/>
      <c r="G254" s="76"/>
      <c r="H254" s="57"/>
      <c r="I254" s="57"/>
      <c r="J254" s="77"/>
      <c r="K254" s="77"/>
      <c r="Q254" s="56">
        <v>4113.6499999999996</v>
      </c>
      <c r="R254" s="56">
        <v>4113.6499999999996</v>
      </c>
      <c r="S254" s="56">
        <v>587.66</v>
      </c>
      <c r="T254" s="56">
        <v>587.66</v>
      </c>
      <c r="U254" s="56">
        <v>6859.44</v>
      </c>
      <c r="V254" s="56">
        <v>4233.25</v>
      </c>
    </row>
    <row r="255" spans="1:34" ht="14.25" x14ac:dyDescent="0.2">
      <c r="A255" s="72"/>
      <c r="B255" s="73"/>
      <c r="C255" s="73" t="s">
        <v>30</v>
      </c>
      <c r="D255" s="74"/>
      <c r="E255" s="57"/>
      <c r="F255" s="75">
        <v>122.43</v>
      </c>
      <c r="G255" s="76" t="s">
        <v>40</v>
      </c>
      <c r="H255" s="57">
        <v>1</v>
      </c>
      <c r="I255" s="57">
        <v>1</v>
      </c>
      <c r="J255" s="77">
        <v>5876.64</v>
      </c>
      <c r="K255" s="77"/>
    </row>
    <row r="256" spans="1:34" ht="14.25" x14ac:dyDescent="0.2">
      <c r="A256" s="72"/>
      <c r="B256" s="73"/>
      <c r="C256" s="73" t="s">
        <v>31</v>
      </c>
      <c r="D256" s="74"/>
      <c r="E256" s="57"/>
      <c r="F256" s="75">
        <v>156.68</v>
      </c>
      <c r="G256" s="76" t="s">
        <v>40</v>
      </c>
      <c r="H256" s="57">
        <v>1</v>
      </c>
      <c r="I256" s="57">
        <v>1</v>
      </c>
      <c r="J256" s="77">
        <v>7520.64</v>
      </c>
      <c r="K256" s="77"/>
    </row>
    <row r="257" spans="1:22" ht="14.25" x14ac:dyDescent="0.2">
      <c r="A257" s="72"/>
      <c r="B257" s="73"/>
      <c r="C257" s="73" t="s">
        <v>32</v>
      </c>
      <c r="D257" s="74"/>
      <c r="E257" s="57"/>
      <c r="F257" s="75">
        <v>81.66</v>
      </c>
      <c r="G257" s="76" t="s">
        <v>40</v>
      </c>
      <c r="H257" s="57">
        <v>1</v>
      </c>
      <c r="I257" s="57">
        <v>1</v>
      </c>
      <c r="J257" s="78">
        <v>3919.68</v>
      </c>
      <c r="K257" s="77"/>
    </row>
    <row r="258" spans="1:22" ht="14.25" x14ac:dyDescent="0.2">
      <c r="A258" s="72"/>
      <c r="B258" s="73"/>
      <c r="C258" s="73" t="s">
        <v>39</v>
      </c>
      <c r="D258" s="74"/>
      <c r="E258" s="57"/>
      <c r="F258" s="75">
        <v>508.26</v>
      </c>
      <c r="G258" s="76" t="s">
        <v>40</v>
      </c>
      <c r="H258" s="57">
        <v>1</v>
      </c>
      <c r="I258" s="57">
        <v>1</v>
      </c>
      <c r="J258" s="77">
        <v>24396.48</v>
      </c>
      <c r="K258" s="77"/>
    </row>
    <row r="259" spans="1:22" ht="14.25" x14ac:dyDescent="0.2">
      <c r="A259" s="72"/>
      <c r="B259" s="73"/>
      <c r="C259" s="73" t="s">
        <v>33</v>
      </c>
      <c r="D259" s="74" t="s">
        <v>34</v>
      </c>
      <c r="E259" s="57">
        <v>70</v>
      </c>
      <c r="F259" s="75"/>
      <c r="G259" s="76"/>
      <c r="H259" s="57"/>
      <c r="I259" s="57"/>
      <c r="J259" s="77">
        <v>4113.6499999999996</v>
      </c>
      <c r="K259" s="77"/>
    </row>
    <row r="260" spans="1:22" ht="14.25" x14ac:dyDescent="0.2">
      <c r="A260" s="72"/>
      <c r="B260" s="73"/>
      <c r="C260" s="73" t="s">
        <v>35</v>
      </c>
      <c r="D260" s="74" t="s">
        <v>34</v>
      </c>
      <c r="E260" s="57">
        <v>10</v>
      </c>
      <c r="F260" s="75"/>
      <c r="G260" s="76"/>
      <c r="H260" s="57"/>
      <c r="I260" s="57"/>
      <c r="J260" s="77">
        <v>587.66</v>
      </c>
      <c r="K260" s="77"/>
    </row>
    <row r="261" spans="1:22" ht="14.25" x14ac:dyDescent="0.2">
      <c r="A261" s="72"/>
      <c r="B261" s="73"/>
      <c r="C261" s="73" t="s">
        <v>36</v>
      </c>
      <c r="D261" s="74" t="s">
        <v>34</v>
      </c>
      <c r="E261" s="57">
        <v>108</v>
      </c>
      <c r="F261" s="75"/>
      <c r="G261" s="76"/>
      <c r="H261" s="57"/>
      <c r="I261" s="57"/>
      <c r="J261" s="77">
        <v>4233.25</v>
      </c>
      <c r="K261" s="77"/>
    </row>
    <row r="262" spans="1:22" ht="14.25" x14ac:dyDescent="0.2">
      <c r="A262" s="72"/>
      <c r="B262" s="73"/>
      <c r="C262" s="73" t="s">
        <v>37</v>
      </c>
      <c r="D262" s="74" t="s">
        <v>38</v>
      </c>
      <c r="E262" s="57">
        <v>0.66</v>
      </c>
      <c r="F262" s="75"/>
      <c r="G262" s="76" t="s">
        <v>40</v>
      </c>
      <c r="H262" s="57">
        <v>1</v>
      </c>
      <c r="I262" s="57"/>
      <c r="J262" s="77"/>
      <c r="K262" s="77">
        <v>31.68</v>
      </c>
    </row>
    <row r="263" spans="1:22" ht="15" x14ac:dyDescent="0.25">
      <c r="A263" s="79"/>
      <c r="B263" s="79"/>
      <c r="C263" s="79"/>
      <c r="D263" s="79"/>
      <c r="E263" s="79"/>
      <c r="F263" s="79"/>
      <c r="G263" s="79"/>
      <c r="H263" s="79"/>
      <c r="I263" s="108">
        <v>46728.320000000007</v>
      </c>
      <c r="J263" s="108"/>
      <c r="K263" s="80">
        <v>973.51</v>
      </c>
      <c r="P263" s="81">
        <v>46728.320000000007</v>
      </c>
    </row>
    <row r="264" spans="1:22" ht="57" x14ac:dyDescent="0.2">
      <c r="A264" s="72" t="s">
        <v>61</v>
      </c>
      <c r="B264" s="73" t="s">
        <v>70</v>
      </c>
      <c r="C264" s="73" t="s">
        <v>71</v>
      </c>
      <c r="D264" s="74" t="s">
        <v>63</v>
      </c>
      <c r="E264" s="57">
        <v>11.808</v>
      </c>
      <c r="F264" s="75"/>
      <c r="G264" s="76"/>
      <c r="H264" s="57"/>
      <c r="I264" s="57"/>
      <c r="J264" s="77"/>
      <c r="K264" s="77"/>
      <c r="Q264" s="56">
        <v>0</v>
      </c>
      <c r="R264" s="56">
        <v>0</v>
      </c>
      <c r="S264" s="56">
        <v>0</v>
      </c>
      <c r="T264" s="56">
        <v>0</v>
      </c>
      <c r="U264" s="56">
        <v>1054.27</v>
      </c>
      <c r="V264" s="56">
        <v>650.64</v>
      </c>
    </row>
    <row r="265" spans="1:22" ht="14.25" x14ac:dyDescent="0.2">
      <c r="A265" s="72"/>
      <c r="B265" s="73"/>
      <c r="C265" s="73" t="s">
        <v>31</v>
      </c>
      <c r="D265" s="74"/>
      <c r="E265" s="57"/>
      <c r="F265" s="75">
        <v>66.95</v>
      </c>
      <c r="G265" s="76" t="s">
        <v>40</v>
      </c>
      <c r="H265" s="57">
        <v>1</v>
      </c>
      <c r="I265" s="57">
        <v>1</v>
      </c>
      <c r="J265" s="77">
        <v>790.55</v>
      </c>
      <c r="K265" s="77"/>
    </row>
    <row r="266" spans="1:22" ht="14.25" x14ac:dyDescent="0.2">
      <c r="A266" s="72"/>
      <c r="B266" s="73"/>
      <c r="C266" s="73" t="s">
        <v>32</v>
      </c>
      <c r="D266" s="74"/>
      <c r="E266" s="57"/>
      <c r="F266" s="75">
        <v>51.02</v>
      </c>
      <c r="G266" s="76" t="s">
        <v>40</v>
      </c>
      <c r="H266" s="57">
        <v>1</v>
      </c>
      <c r="I266" s="57">
        <v>1</v>
      </c>
      <c r="J266" s="78">
        <v>602.44000000000005</v>
      </c>
      <c r="K266" s="77"/>
    </row>
    <row r="267" spans="1:22" ht="15" x14ac:dyDescent="0.25">
      <c r="A267" s="79"/>
      <c r="B267" s="79"/>
      <c r="C267" s="79"/>
      <c r="D267" s="79"/>
      <c r="E267" s="79"/>
      <c r="F267" s="79"/>
      <c r="G267" s="79"/>
      <c r="H267" s="79"/>
      <c r="I267" s="108">
        <v>790.55</v>
      </c>
      <c r="J267" s="108"/>
      <c r="K267" s="80">
        <v>66.95</v>
      </c>
      <c r="P267" s="81">
        <v>790.55</v>
      </c>
    </row>
    <row r="268" spans="1:22" ht="57" x14ac:dyDescent="0.2">
      <c r="A268" s="72" t="s">
        <v>64</v>
      </c>
      <c r="B268" s="73" t="s">
        <v>73</v>
      </c>
      <c r="C268" s="73" t="s">
        <v>74</v>
      </c>
      <c r="D268" s="74" t="s">
        <v>63</v>
      </c>
      <c r="E268" s="57">
        <v>11.808</v>
      </c>
      <c r="F268" s="75"/>
      <c r="G268" s="76"/>
      <c r="H268" s="57"/>
      <c r="I268" s="57"/>
      <c r="J268" s="77"/>
      <c r="K268" s="77"/>
      <c r="Q268" s="56">
        <v>0</v>
      </c>
      <c r="R268" s="56">
        <v>0</v>
      </c>
      <c r="S268" s="56">
        <v>0</v>
      </c>
      <c r="T268" s="56">
        <v>0</v>
      </c>
      <c r="U268" s="56">
        <v>12429.39</v>
      </c>
      <c r="V268" s="56">
        <v>7670.71</v>
      </c>
    </row>
    <row r="269" spans="1:22" ht="14.25" x14ac:dyDescent="0.2">
      <c r="A269" s="72"/>
      <c r="B269" s="73"/>
      <c r="C269" s="73" t="s">
        <v>31</v>
      </c>
      <c r="D269" s="74"/>
      <c r="E269" s="57"/>
      <c r="F269" s="75">
        <v>31.56</v>
      </c>
      <c r="G269" s="76" t="s">
        <v>75</v>
      </c>
      <c r="H269" s="57">
        <v>1</v>
      </c>
      <c r="I269" s="57">
        <v>1</v>
      </c>
      <c r="J269" s="77">
        <v>9316.51</v>
      </c>
      <c r="K269" s="77"/>
    </row>
    <row r="270" spans="1:22" ht="14.25" x14ac:dyDescent="0.2">
      <c r="A270" s="72"/>
      <c r="B270" s="73"/>
      <c r="C270" s="73" t="s">
        <v>32</v>
      </c>
      <c r="D270" s="74"/>
      <c r="E270" s="57"/>
      <c r="F270" s="75">
        <v>24.06</v>
      </c>
      <c r="G270" s="76" t="s">
        <v>75</v>
      </c>
      <c r="H270" s="57">
        <v>1</v>
      </c>
      <c r="I270" s="57">
        <v>1</v>
      </c>
      <c r="J270" s="78">
        <v>7102.51</v>
      </c>
      <c r="K270" s="77"/>
    </row>
    <row r="271" spans="1:22" ht="15" x14ac:dyDescent="0.25">
      <c r="A271" s="79"/>
      <c r="B271" s="79"/>
      <c r="C271" s="79"/>
      <c r="D271" s="79"/>
      <c r="E271" s="79"/>
      <c r="F271" s="79"/>
      <c r="G271" s="79"/>
      <c r="H271" s="79"/>
      <c r="I271" s="108">
        <v>9316.51</v>
      </c>
      <c r="J271" s="108"/>
      <c r="K271" s="80">
        <v>789</v>
      </c>
      <c r="P271" s="81">
        <v>9316.51</v>
      </c>
    </row>
    <row r="272" spans="1:22" ht="42.75" x14ac:dyDescent="0.2">
      <c r="A272" s="72" t="s">
        <v>66</v>
      </c>
      <c r="B272" s="73" t="s">
        <v>91</v>
      </c>
      <c r="C272" s="73" t="s">
        <v>92</v>
      </c>
      <c r="D272" s="74" t="s">
        <v>93</v>
      </c>
      <c r="E272" s="57">
        <v>1.43</v>
      </c>
      <c r="F272" s="75"/>
      <c r="G272" s="76"/>
      <c r="H272" s="57"/>
      <c r="I272" s="57"/>
      <c r="J272" s="77"/>
      <c r="K272" s="77"/>
      <c r="Q272" s="56">
        <v>12842.44</v>
      </c>
      <c r="R272" s="56">
        <v>12842.44</v>
      </c>
      <c r="S272" s="56">
        <v>1834.63</v>
      </c>
      <c r="T272" s="56">
        <v>1834.63</v>
      </c>
      <c r="U272" s="56">
        <v>197.1</v>
      </c>
      <c r="V272" s="56">
        <v>121.64</v>
      </c>
    </row>
    <row r="273" spans="1:34" ht="14.25" x14ac:dyDescent="0.2">
      <c r="A273" s="72"/>
      <c r="B273" s="73"/>
      <c r="C273" s="73" t="s">
        <v>30</v>
      </c>
      <c r="D273" s="74"/>
      <c r="E273" s="57"/>
      <c r="F273" s="75">
        <v>12829.61</v>
      </c>
      <c r="G273" s="76" t="s">
        <v>40</v>
      </c>
      <c r="H273" s="57">
        <v>1</v>
      </c>
      <c r="I273" s="57">
        <v>1</v>
      </c>
      <c r="J273" s="77">
        <v>18346.34</v>
      </c>
      <c r="K273" s="77"/>
    </row>
    <row r="274" spans="1:34" ht="14.25" x14ac:dyDescent="0.2">
      <c r="A274" s="72"/>
      <c r="B274" s="73"/>
      <c r="C274" s="73" t="s">
        <v>31</v>
      </c>
      <c r="D274" s="74"/>
      <c r="E274" s="57"/>
      <c r="F274" s="75">
        <v>158.6</v>
      </c>
      <c r="G274" s="76" t="s">
        <v>40</v>
      </c>
      <c r="H274" s="57">
        <v>1</v>
      </c>
      <c r="I274" s="57">
        <v>1</v>
      </c>
      <c r="J274" s="77">
        <v>226.8</v>
      </c>
      <c r="K274" s="77"/>
    </row>
    <row r="275" spans="1:34" ht="14.25" x14ac:dyDescent="0.2">
      <c r="A275" s="72"/>
      <c r="B275" s="73"/>
      <c r="C275" s="73" t="s">
        <v>32</v>
      </c>
      <c r="D275" s="74"/>
      <c r="E275" s="57"/>
      <c r="F275" s="75">
        <v>78.760000000000005</v>
      </c>
      <c r="G275" s="76" t="s">
        <v>40</v>
      </c>
      <c r="H275" s="57">
        <v>1</v>
      </c>
      <c r="I275" s="57">
        <v>1</v>
      </c>
      <c r="J275" s="78">
        <v>112.63</v>
      </c>
      <c r="K275" s="77"/>
    </row>
    <row r="276" spans="1:34" ht="14.25" x14ac:dyDescent="0.2">
      <c r="A276" s="72"/>
      <c r="B276" s="73"/>
      <c r="C276" s="73" t="s">
        <v>39</v>
      </c>
      <c r="D276" s="74"/>
      <c r="E276" s="57"/>
      <c r="F276" s="75">
        <v>32092.73</v>
      </c>
      <c r="G276" s="76" t="s">
        <v>40</v>
      </c>
      <c r="H276" s="57">
        <v>1</v>
      </c>
      <c r="I276" s="57">
        <v>1</v>
      </c>
      <c r="J276" s="77">
        <v>45892.6</v>
      </c>
      <c r="K276" s="77"/>
    </row>
    <row r="277" spans="1:34" ht="14.25" x14ac:dyDescent="0.2">
      <c r="A277" s="72"/>
      <c r="B277" s="73"/>
      <c r="C277" s="73" t="s">
        <v>33</v>
      </c>
      <c r="D277" s="74" t="s">
        <v>34</v>
      </c>
      <c r="E277" s="57">
        <v>70</v>
      </c>
      <c r="F277" s="75"/>
      <c r="G277" s="76"/>
      <c r="H277" s="57"/>
      <c r="I277" s="57"/>
      <c r="J277" s="77">
        <v>12842.44</v>
      </c>
      <c r="K277" s="77"/>
    </row>
    <row r="278" spans="1:34" ht="14.25" x14ac:dyDescent="0.2">
      <c r="A278" s="72"/>
      <c r="B278" s="73"/>
      <c r="C278" s="73" t="s">
        <v>35</v>
      </c>
      <c r="D278" s="74" t="s">
        <v>34</v>
      </c>
      <c r="E278" s="57">
        <v>10</v>
      </c>
      <c r="F278" s="75"/>
      <c r="G278" s="76"/>
      <c r="H278" s="57"/>
      <c r="I278" s="57"/>
      <c r="J278" s="77">
        <v>1834.63</v>
      </c>
      <c r="K278" s="77"/>
    </row>
    <row r="279" spans="1:34" ht="14.25" x14ac:dyDescent="0.2">
      <c r="A279" s="72"/>
      <c r="B279" s="73"/>
      <c r="C279" s="73" t="s">
        <v>36</v>
      </c>
      <c r="D279" s="74" t="s">
        <v>34</v>
      </c>
      <c r="E279" s="57">
        <v>108</v>
      </c>
      <c r="F279" s="75"/>
      <c r="G279" s="76"/>
      <c r="H279" s="57"/>
      <c r="I279" s="57"/>
      <c r="J279" s="77">
        <v>121.64</v>
      </c>
      <c r="K279" s="77"/>
    </row>
    <row r="280" spans="1:34" ht="14.25" x14ac:dyDescent="0.2">
      <c r="A280" s="72"/>
      <c r="B280" s="73"/>
      <c r="C280" s="73" t="s">
        <v>37</v>
      </c>
      <c r="D280" s="74" t="s">
        <v>38</v>
      </c>
      <c r="E280" s="57">
        <v>72.959999999999994</v>
      </c>
      <c r="F280" s="75"/>
      <c r="G280" s="76" t="s">
        <v>40</v>
      </c>
      <c r="H280" s="57">
        <v>1</v>
      </c>
      <c r="I280" s="57"/>
      <c r="J280" s="77"/>
      <c r="K280" s="77">
        <v>104.33279999999999</v>
      </c>
    </row>
    <row r="281" spans="1:34" ht="15" x14ac:dyDescent="0.25">
      <c r="A281" s="79"/>
      <c r="B281" s="79"/>
      <c r="C281" s="79"/>
      <c r="D281" s="79"/>
      <c r="E281" s="79"/>
      <c r="F281" s="79"/>
      <c r="G281" s="79"/>
      <c r="H281" s="79"/>
      <c r="I281" s="108">
        <v>79264.45</v>
      </c>
      <c r="J281" s="108"/>
      <c r="K281" s="80">
        <v>55429.69</v>
      </c>
      <c r="P281" s="81">
        <v>79264.45</v>
      </c>
    </row>
    <row r="283" spans="1:34" ht="15" x14ac:dyDescent="0.25">
      <c r="A283" s="109" t="s">
        <v>198</v>
      </c>
      <c r="B283" s="109"/>
      <c r="C283" s="109"/>
      <c r="D283" s="109"/>
      <c r="E283" s="109"/>
      <c r="F283" s="109"/>
      <c r="G283" s="109"/>
      <c r="H283" s="109"/>
      <c r="I283" s="110">
        <v>136099.83000000002</v>
      </c>
      <c r="J283" s="111"/>
      <c r="K283" s="83"/>
      <c r="AF283" s="84" t="s">
        <v>198</v>
      </c>
    </row>
    <row r="285" spans="1:34" ht="14.25" hidden="1" x14ac:dyDescent="0.2">
      <c r="C285" s="104" t="s">
        <v>142</v>
      </c>
      <c r="D285" s="104"/>
      <c r="E285" s="104"/>
      <c r="F285" s="104"/>
      <c r="G285" s="104"/>
      <c r="H285" s="104"/>
      <c r="I285" s="102">
        <v>100139.59</v>
      </c>
      <c r="J285" s="102"/>
      <c r="AH285" s="85" t="s">
        <v>142</v>
      </c>
    </row>
    <row r="286" spans="1:34" ht="14.25" hidden="1" x14ac:dyDescent="0.2">
      <c r="C286" s="104" t="s">
        <v>35</v>
      </c>
      <c r="D286" s="104"/>
      <c r="E286" s="104"/>
      <c r="F286" s="104"/>
      <c r="G286" s="104"/>
      <c r="H286" s="104"/>
      <c r="I286" s="102">
        <v>2422.29</v>
      </c>
      <c r="J286" s="102"/>
      <c r="AH286" s="85" t="s">
        <v>35</v>
      </c>
    </row>
    <row r="287" spans="1:34" ht="14.25" hidden="1" x14ac:dyDescent="0.2">
      <c r="C287" s="104" t="s">
        <v>143</v>
      </c>
      <c r="D287" s="104"/>
      <c r="E287" s="104"/>
      <c r="F287" s="104"/>
      <c r="G287" s="104"/>
      <c r="H287" s="104"/>
      <c r="I287" s="102">
        <v>3521.18</v>
      </c>
      <c r="J287" s="102"/>
      <c r="AH287" s="85" t="s">
        <v>143</v>
      </c>
    </row>
    <row r="288" spans="1:34" ht="14.25" hidden="1" x14ac:dyDescent="0.2">
      <c r="C288" s="104" t="s">
        <v>144</v>
      </c>
      <c r="D288" s="104"/>
      <c r="E288" s="104"/>
      <c r="F288" s="104"/>
      <c r="G288" s="104"/>
      <c r="H288" s="104"/>
      <c r="I288" s="102">
        <v>94196.12</v>
      </c>
      <c r="J288" s="102"/>
      <c r="AH288" s="85" t="s">
        <v>144</v>
      </c>
    </row>
    <row r="289" spans="1:256" ht="14.25" hidden="1" x14ac:dyDescent="0.2">
      <c r="C289" s="104" t="s">
        <v>41</v>
      </c>
      <c r="D289" s="104"/>
      <c r="E289" s="104"/>
      <c r="F289" s="104"/>
      <c r="G289" s="104"/>
      <c r="H289" s="104"/>
      <c r="I289" s="102">
        <v>16955.3</v>
      </c>
      <c r="J289" s="102"/>
      <c r="AH289" s="85" t="s">
        <v>41</v>
      </c>
    </row>
    <row r="290" spans="1:256" ht="14.25" hidden="1" x14ac:dyDescent="0.2">
      <c r="C290" s="104" t="s">
        <v>145</v>
      </c>
      <c r="D290" s="104"/>
      <c r="E290" s="104"/>
      <c r="F290" s="104"/>
      <c r="G290" s="104"/>
      <c r="H290" s="104"/>
      <c r="I290" s="102">
        <v>111151.42</v>
      </c>
      <c r="J290" s="102"/>
      <c r="AH290" s="85" t="s">
        <v>145</v>
      </c>
    </row>
    <row r="291" spans="1:256" ht="14.25" hidden="1" x14ac:dyDescent="0.2">
      <c r="C291" s="104" t="s">
        <v>146</v>
      </c>
      <c r="D291" s="104"/>
      <c r="E291" s="104"/>
      <c r="F291" s="104"/>
      <c r="G291" s="104"/>
      <c r="H291" s="104"/>
      <c r="I291" s="102">
        <v>24222.98</v>
      </c>
      <c r="J291" s="102"/>
      <c r="AH291" s="85" t="s">
        <v>146</v>
      </c>
    </row>
    <row r="292" spans="1:256" ht="14.25" hidden="1" x14ac:dyDescent="0.2">
      <c r="C292" s="104" t="s">
        <v>147</v>
      </c>
      <c r="D292" s="104"/>
      <c r="E292" s="104"/>
      <c r="F292" s="104"/>
      <c r="G292" s="104"/>
      <c r="H292" s="104"/>
      <c r="I292" s="102">
        <v>11737.26</v>
      </c>
      <c r="J292" s="102"/>
      <c r="AH292" s="85" t="s">
        <v>147</v>
      </c>
    </row>
    <row r="293" spans="1:256" ht="14.25" hidden="1" x14ac:dyDescent="0.2">
      <c r="C293" s="104" t="s">
        <v>148</v>
      </c>
      <c r="D293" s="104"/>
      <c r="E293" s="104"/>
      <c r="F293" s="104"/>
      <c r="G293" s="104"/>
      <c r="H293" s="104"/>
      <c r="I293" s="102">
        <v>147111.66</v>
      </c>
      <c r="J293" s="102"/>
      <c r="AH293" s="85" t="s">
        <v>148</v>
      </c>
    </row>
    <row r="295" spans="1:256" ht="15" x14ac:dyDescent="0.25">
      <c r="A295" s="109" t="s">
        <v>94</v>
      </c>
      <c r="B295" s="109"/>
      <c r="C295" s="109"/>
      <c r="D295" s="109"/>
      <c r="E295" s="109"/>
      <c r="F295" s="109"/>
      <c r="G295" s="109"/>
      <c r="H295" s="109"/>
      <c r="I295" s="110">
        <v>1588366.64</v>
      </c>
      <c r="J295" s="111"/>
      <c r="K295" s="83"/>
      <c r="AF295" s="84" t="s">
        <v>94</v>
      </c>
    </row>
    <row r="298" spans="1:256" ht="23.25" customHeight="1" x14ac:dyDescent="0.25">
      <c r="A298" s="109" t="s">
        <v>277</v>
      </c>
      <c r="B298" s="109"/>
      <c r="C298" s="109"/>
      <c r="D298" s="109"/>
      <c r="E298" s="109"/>
      <c r="F298" s="109"/>
      <c r="G298" s="109"/>
      <c r="H298" s="109"/>
      <c r="I298" s="110">
        <v>1588366.64</v>
      </c>
      <c r="J298" s="111"/>
      <c r="K298" s="83"/>
      <c r="AF298" s="84" t="s">
        <v>199</v>
      </c>
    </row>
    <row r="299" spans="1:256" ht="15" x14ac:dyDescent="0.25">
      <c r="A299" s="51"/>
      <c r="B299" s="51"/>
      <c r="C299" s="49" t="s">
        <v>41</v>
      </c>
      <c r="D299" s="52"/>
      <c r="E299" s="52"/>
      <c r="F299" s="52"/>
      <c r="G299" s="52"/>
      <c r="H299" s="52"/>
      <c r="I299" s="113">
        <f>I298*0.18</f>
        <v>285905.99519999995</v>
      </c>
      <c r="J299" s="113"/>
      <c r="K299" s="51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  <c r="CQ299" s="20"/>
      <c r="CR299" s="20"/>
      <c r="CS299" s="20"/>
      <c r="CT299" s="20"/>
      <c r="CU299" s="20"/>
      <c r="CV299" s="20"/>
      <c r="CW299" s="20"/>
      <c r="CX299" s="20"/>
      <c r="CY299" s="20"/>
      <c r="CZ299" s="20"/>
      <c r="DA299" s="20"/>
      <c r="DB299" s="20"/>
      <c r="DC299" s="20"/>
      <c r="DD299" s="20"/>
      <c r="DE299" s="20"/>
      <c r="DF299" s="20"/>
      <c r="DG299" s="20"/>
      <c r="DH299" s="20"/>
      <c r="DI299" s="20"/>
      <c r="DJ299" s="20"/>
      <c r="DK299" s="20"/>
      <c r="DL299" s="20"/>
      <c r="DM299" s="20"/>
      <c r="DN299" s="20"/>
      <c r="DO299" s="20"/>
      <c r="DP299" s="20"/>
      <c r="DQ299" s="20"/>
      <c r="DR299" s="20"/>
      <c r="DS299" s="20"/>
      <c r="DT299" s="20"/>
      <c r="DU299" s="20"/>
      <c r="DV299" s="20"/>
      <c r="DW299" s="20"/>
      <c r="DX299" s="20"/>
      <c r="DY299" s="20"/>
      <c r="DZ299" s="20"/>
      <c r="EA299" s="20"/>
      <c r="EB299" s="20"/>
      <c r="EC299" s="20"/>
      <c r="ED299" s="20"/>
      <c r="EE299" s="20"/>
      <c r="EF299" s="20"/>
      <c r="EG299" s="20"/>
      <c r="EH299" s="20"/>
      <c r="EI299" s="20"/>
      <c r="EJ299" s="20"/>
      <c r="EK299" s="20"/>
      <c r="EL299" s="20"/>
      <c r="EM299" s="20"/>
      <c r="EN299" s="20"/>
      <c r="EO299" s="20"/>
      <c r="EP299" s="20"/>
      <c r="EQ299" s="20"/>
      <c r="ER299" s="20"/>
      <c r="ES299" s="20"/>
      <c r="ET299" s="20"/>
      <c r="EU299" s="20"/>
      <c r="EV299" s="20"/>
      <c r="EW299" s="20"/>
      <c r="EX299" s="20"/>
      <c r="EY299" s="20"/>
      <c r="EZ299" s="20"/>
      <c r="FA299" s="20"/>
      <c r="FB299" s="20"/>
      <c r="FC299" s="20"/>
      <c r="FD299" s="20"/>
      <c r="FE299" s="20"/>
      <c r="FF299" s="20"/>
      <c r="FG299" s="20"/>
      <c r="FH299" s="20"/>
      <c r="FI299" s="20"/>
      <c r="FJ299" s="20"/>
      <c r="FK299" s="20"/>
      <c r="FL299" s="20"/>
      <c r="FM299" s="20"/>
      <c r="FN299" s="20"/>
      <c r="FO299" s="20"/>
      <c r="FP299" s="20"/>
      <c r="FQ299" s="20"/>
      <c r="FR299" s="20"/>
      <c r="FS299" s="20"/>
      <c r="FT299" s="20"/>
      <c r="FU299" s="20"/>
      <c r="FV299" s="20"/>
      <c r="FW299" s="20"/>
      <c r="FX299" s="20"/>
      <c r="FY299" s="20"/>
      <c r="FZ299" s="20"/>
      <c r="GA299" s="20"/>
      <c r="GB299" s="20"/>
      <c r="GC299" s="20"/>
      <c r="GD299" s="20"/>
      <c r="GE299" s="20"/>
      <c r="GF299" s="20"/>
      <c r="GG299" s="20"/>
      <c r="GH299" s="20"/>
      <c r="GI299" s="20"/>
      <c r="GJ299" s="20"/>
      <c r="GK299" s="20"/>
      <c r="GL299" s="20"/>
      <c r="GM299" s="20"/>
      <c r="GN299" s="20"/>
      <c r="GO299" s="20"/>
      <c r="GP299" s="20"/>
      <c r="GQ299" s="20"/>
      <c r="GR299" s="20"/>
      <c r="GS299" s="20"/>
      <c r="GT299" s="20"/>
      <c r="GU299" s="20"/>
      <c r="GV299" s="20"/>
      <c r="GW299" s="20"/>
      <c r="GX299" s="20"/>
      <c r="GY299" s="20"/>
      <c r="GZ299" s="20"/>
      <c r="HA299" s="20"/>
      <c r="HB299" s="20"/>
      <c r="HC299" s="20"/>
      <c r="HD299" s="20"/>
      <c r="HE299" s="20"/>
      <c r="HF299" s="20"/>
      <c r="HG299" s="20"/>
      <c r="HH299" s="20"/>
      <c r="HI299" s="20"/>
      <c r="HJ299" s="20"/>
      <c r="HK299" s="20"/>
      <c r="HL299" s="20"/>
      <c r="HM299" s="20"/>
      <c r="HN299" s="20"/>
      <c r="HO299" s="20"/>
      <c r="HP299" s="20"/>
      <c r="HQ299" s="20"/>
      <c r="HR299" s="20"/>
      <c r="HS299" s="20"/>
      <c r="HT299" s="20"/>
      <c r="HU299" s="20"/>
      <c r="HV299" s="20"/>
      <c r="HW299" s="20"/>
      <c r="HX299" s="20"/>
      <c r="HY299" s="20"/>
      <c r="HZ299" s="20"/>
      <c r="IA299" s="20"/>
      <c r="IB299" s="20"/>
      <c r="IC299" s="20"/>
      <c r="ID299" s="20"/>
      <c r="IE299" s="20"/>
      <c r="IF299" s="20"/>
      <c r="IG299" s="20"/>
      <c r="IH299" s="20"/>
      <c r="II299" s="20"/>
      <c r="IJ299" s="20"/>
      <c r="IK299" s="20"/>
      <c r="IL299" s="20"/>
      <c r="IM299" s="20"/>
      <c r="IN299" s="20"/>
      <c r="IO299" s="20"/>
      <c r="IP299" s="20"/>
      <c r="IQ299" s="20"/>
      <c r="IR299" s="20"/>
      <c r="IS299" s="20"/>
      <c r="IT299" s="20"/>
      <c r="IU299" s="20"/>
      <c r="IV299" s="20"/>
    </row>
    <row r="300" spans="1:256" ht="15" x14ac:dyDescent="0.25">
      <c r="A300" s="51"/>
      <c r="B300" s="51"/>
      <c r="C300" s="49" t="s">
        <v>42</v>
      </c>
      <c r="D300" s="52"/>
      <c r="E300" s="52"/>
      <c r="F300" s="52"/>
      <c r="G300" s="52"/>
      <c r="H300" s="52"/>
      <c r="I300" s="113">
        <f>I298+I299</f>
        <v>1874272.6351999999</v>
      </c>
      <c r="J300" s="113"/>
      <c r="K300" s="51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0"/>
      <c r="CP300" s="20"/>
      <c r="CQ300" s="20"/>
      <c r="CR300" s="20"/>
      <c r="CS300" s="20"/>
      <c r="CT300" s="20"/>
      <c r="CU300" s="20"/>
      <c r="CV300" s="20"/>
      <c r="CW300" s="20"/>
      <c r="CX300" s="20"/>
      <c r="CY300" s="20"/>
      <c r="CZ300" s="20"/>
      <c r="DA300" s="20"/>
      <c r="DB300" s="20"/>
      <c r="DC300" s="20"/>
      <c r="DD300" s="20"/>
      <c r="DE300" s="20"/>
      <c r="DF300" s="20"/>
      <c r="DG300" s="20"/>
      <c r="DH300" s="20"/>
      <c r="DI300" s="20"/>
      <c r="DJ300" s="20"/>
      <c r="DK300" s="20"/>
      <c r="DL300" s="20"/>
      <c r="DM300" s="20"/>
      <c r="DN300" s="20"/>
      <c r="DO300" s="20"/>
      <c r="DP300" s="20"/>
      <c r="DQ300" s="20"/>
      <c r="DR300" s="20"/>
      <c r="DS300" s="20"/>
      <c r="DT300" s="20"/>
      <c r="DU300" s="20"/>
      <c r="DV300" s="20"/>
      <c r="DW300" s="20"/>
      <c r="DX300" s="20"/>
      <c r="DY300" s="20"/>
      <c r="DZ300" s="20"/>
      <c r="EA300" s="20"/>
      <c r="EB300" s="20"/>
      <c r="EC300" s="20"/>
      <c r="ED300" s="20"/>
      <c r="EE300" s="20"/>
      <c r="EF300" s="20"/>
      <c r="EG300" s="20"/>
      <c r="EH300" s="20"/>
      <c r="EI300" s="20"/>
      <c r="EJ300" s="20"/>
      <c r="EK300" s="20"/>
      <c r="EL300" s="20"/>
      <c r="EM300" s="20"/>
      <c r="EN300" s="20"/>
      <c r="EO300" s="20"/>
      <c r="EP300" s="20"/>
      <c r="EQ300" s="20"/>
      <c r="ER300" s="20"/>
      <c r="ES300" s="20"/>
      <c r="ET300" s="20"/>
      <c r="EU300" s="20"/>
      <c r="EV300" s="20"/>
      <c r="EW300" s="20"/>
      <c r="EX300" s="20"/>
      <c r="EY300" s="20"/>
      <c r="EZ300" s="20"/>
      <c r="FA300" s="20"/>
      <c r="FB300" s="20"/>
      <c r="FC300" s="20"/>
      <c r="FD300" s="20"/>
      <c r="FE300" s="20"/>
      <c r="FF300" s="20"/>
      <c r="FG300" s="20"/>
      <c r="FH300" s="20"/>
      <c r="FI300" s="20"/>
      <c r="FJ300" s="20"/>
      <c r="FK300" s="20"/>
      <c r="FL300" s="20"/>
      <c r="FM300" s="20"/>
      <c r="FN300" s="20"/>
      <c r="FO300" s="20"/>
      <c r="FP300" s="20"/>
      <c r="FQ300" s="20"/>
      <c r="FR300" s="20"/>
      <c r="FS300" s="20"/>
      <c r="FT300" s="20"/>
      <c r="FU300" s="20"/>
      <c r="FV300" s="20"/>
      <c r="FW300" s="20"/>
      <c r="FX300" s="20"/>
      <c r="FY300" s="20"/>
      <c r="FZ300" s="20"/>
      <c r="GA300" s="20"/>
      <c r="GB300" s="20"/>
      <c r="GC300" s="20"/>
      <c r="GD300" s="20"/>
      <c r="GE300" s="20"/>
      <c r="GF300" s="20"/>
      <c r="GG300" s="20"/>
      <c r="GH300" s="20"/>
      <c r="GI300" s="20"/>
      <c r="GJ300" s="20"/>
      <c r="GK300" s="20"/>
      <c r="GL300" s="20"/>
      <c r="GM300" s="20"/>
      <c r="GN300" s="20"/>
      <c r="GO300" s="20"/>
      <c r="GP300" s="20"/>
      <c r="GQ300" s="20"/>
      <c r="GR300" s="20"/>
      <c r="GS300" s="20"/>
      <c r="GT300" s="20"/>
      <c r="GU300" s="20"/>
      <c r="GV300" s="20"/>
      <c r="GW300" s="20"/>
      <c r="GX300" s="20"/>
      <c r="GY300" s="20"/>
      <c r="GZ300" s="20"/>
      <c r="HA300" s="20"/>
      <c r="HB300" s="20"/>
      <c r="HC300" s="20"/>
      <c r="HD300" s="20"/>
      <c r="HE300" s="20"/>
      <c r="HF300" s="20"/>
      <c r="HG300" s="20"/>
      <c r="HH300" s="20"/>
      <c r="HI300" s="20"/>
      <c r="HJ300" s="20"/>
      <c r="HK300" s="20"/>
      <c r="HL300" s="20"/>
      <c r="HM300" s="20"/>
      <c r="HN300" s="20"/>
      <c r="HO300" s="20"/>
      <c r="HP300" s="20"/>
      <c r="HQ300" s="20"/>
      <c r="HR300" s="20"/>
      <c r="HS300" s="20"/>
      <c r="HT300" s="20"/>
      <c r="HU300" s="20"/>
      <c r="HV300" s="20"/>
      <c r="HW300" s="20"/>
      <c r="HX300" s="20"/>
      <c r="HY300" s="20"/>
      <c r="HZ300" s="20"/>
      <c r="IA300" s="20"/>
      <c r="IB300" s="20"/>
      <c r="IC300" s="20"/>
      <c r="ID300" s="20"/>
      <c r="IE300" s="20"/>
      <c r="IF300" s="20"/>
      <c r="IG300" s="20"/>
      <c r="IH300" s="20"/>
      <c r="II300" s="20"/>
      <c r="IJ300" s="20"/>
      <c r="IK300" s="20"/>
      <c r="IL300" s="20"/>
      <c r="IM300" s="20"/>
      <c r="IN300" s="20"/>
      <c r="IO300" s="20"/>
      <c r="IP300" s="20"/>
      <c r="IQ300" s="20"/>
      <c r="IR300" s="20"/>
      <c r="IS300" s="20"/>
      <c r="IT300" s="20"/>
      <c r="IU300" s="20"/>
      <c r="IV300" s="20"/>
    </row>
    <row r="301" spans="1:256" ht="15" x14ac:dyDescent="0.25">
      <c r="A301" s="51"/>
      <c r="B301" s="51"/>
      <c r="C301" s="112" t="s">
        <v>96</v>
      </c>
      <c r="D301" s="112"/>
      <c r="E301" s="112"/>
      <c r="F301" s="112"/>
      <c r="G301" s="112"/>
      <c r="H301" s="112"/>
      <c r="I301" s="113">
        <v>1702256.11</v>
      </c>
      <c r="J301" s="113"/>
      <c r="K301" s="51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  <c r="CQ301" s="20"/>
      <c r="CR301" s="20"/>
      <c r="CS301" s="20"/>
      <c r="CT301" s="20"/>
      <c r="CU301" s="20"/>
      <c r="CV301" s="20"/>
      <c r="CW301" s="20"/>
      <c r="CX301" s="20"/>
      <c r="CY301" s="20"/>
      <c r="CZ301" s="20"/>
      <c r="DA301" s="20"/>
      <c r="DB301" s="20"/>
      <c r="DC301" s="20"/>
      <c r="DD301" s="20"/>
      <c r="DE301" s="20"/>
      <c r="DF301" s="20"/>
      <c r="DG301" s="20"/>
      <c r="DH301" s="20"/>
      <c r="DI301" s="20"/>
      <c r="DJ301" s="20"/>
      <c r="DK301" s="20"/>
      <c r="DL301" s="20"/>
      <c r="DM301" s="20"/>
      <c r="DN301" s="20"/>
      <c r="DO301" s="20"/>
      <c r="DP301" s="20"/>
      <c r="DQ301" s="20"/>
      <c r="DR301" s="20"/>
      <c r="DS301" s="20"/>
      <c r="DT301" s="20"/>
      <c r="DU301" s="20"/>
      <c r="DV301" s="20"/>
      <c r="DW301" s="20"/>
      <c r="DX301" s="20"/>
      <c r="DY301" s="20"/>
      <c r="DZ301" s="20"/>
      <c r="EA301" s="20"/>
      <c r="EB301" s="20"/>
      <c r="EC301" s="20"/>
      <c r="ED301" s="20"/>
      <c r="EE301" s="20"/>
      <c r="EF301" s="20"/>
      <c r="EG301" s="20"/>
      <c r="EH301" s="20"/>
      <c r="EI301" s="20"/>
      <c r="EJ301" s="20"/>
      <c r="EK301" s="20"/>
      <c r="EL301" s="20"/>
      <c r="EM301" s="20"/>
      <c r="EN301" s="20"/>
      <c r="EO301" s="20"/>
      <c r="EP301" s="20"/>
      <c r="EQ301" s="20"/>
      <c r="ER301" s="20"/>
      <c r="ES301" s="20"/>
      <c r="ET301" s="20"/>
      <c r="EU301" s="20"/>
      <c r="EV301" s="20"/>
      <c r="EW301" s="20"/>
      <c r="EX301" s="20"/>
      <c r="EY301" s="20"/>
      <c r="EZ301" s="20"/>
      <c r="FA301" s="20"/>
      <c r="FB301" s="20"/>
      <c r="FC301" s="20"/>
      <c r="FD301" s="20"/>
      <c r="FE301" s="20"/>
      <c r="FF301" s="20"/>
      <c r="FG301" s="20"/>
      <c r="FH301" s="20"/>
      <c r="FI301" s="20"/>
      <c r="FJ301" s="20"/>
      <c r="FK301" s="20"/>
      <c r="FL301" s="20"/>
      <c r="FM301" s="20"/>
      <c r="FN301" s="20"/>
      <c r="FO301" s="20"/>
      <c r="FP301" s="20"/>
      <c r="FQ301" s="20"/>
      <c r="FR301" s="20"/>
      <c r="FS301" s="20"/>
      <c r="FT301" s="20"/>
      <c r="FU301" s="20"/>
      <c r="FV301" s="20"/>
      <c r="FW301" s="20"/>
      <c r="FX301" s="20"/>
      <c r="FY301" s="20"/>
      <c r="FZ301" s="20"/>
      <c r="GA301" s="20"/>
      <c r="GB301" s="20"/>
      <c r="GC301" s="20"/>
      <c r="GD301" s="20"/>
      <c r="GE301" s="20"/>
      <c r="GF301" s="20"/>
      <c r="GG301" s="20"/>
      <c r="GH301" s="20"/>
      <c r="GI301" s="20"/>
      <c r="GJ301" s="20"/>
      <c r="GK301" s="20"/>
      <c r="GL301" s="20"/>
      <c r="GM301" s="20"/>
      <c r="GN301" s="20"/>
      <c r="GO301" s="20"/>
      <c r="GP301" s="20"/>
      <c r="GQ301" s="20"/>
      <c r="GR301" s="20"/>
      <c r="GS301" s="20"/>
      <c r="GT301" s="20"/>
      <c r="GU301" s="20"/>
      <c r="GV301" s="20"/>
      <c r="GW301" s="20"/>
      <c r="GX301" s="20"/>
      <c r="GY301" s="20"/>
      <c r="GZ301" s="20"/>
      <c r="HA301" s="20"/>
      <c r="HB301" s="20"/>
      <c r="HC301" s="20"/>
      <c r="HD301" s="20"/>
      <c r="HE301" s="20"/>
      <c r="HF301" s="20"/>
      <c r="HG301" s="20"/>
      <c r="HH301" s="20"/>
      <c r="HI301" s="20"/>
      <c r="HJ301" s="20"/>
      <c r="HK301" s="20"/>
      <c r="HL301" s="20"/>
      <c r="HM301" s="20"/>
      <c r="HN301" s="20"/>
      <c r="HO301" s="20"/>
      <c r="HP301" s="20"/>
      <c r="HQ301" s="20"/>
      <c r="HR301" s="20"/>
      <c r="HS301" s="20"/>
      <c r="HT301" s="20"/>
      <c r="HU301" s="20"/>
      <c r="HV301" s="20"/>
      <c r="HW301" s="20"/>
      <c r="HX301" s="20"/>
      <c r="HY301" s="20"/>
      <c r="HZ301" s="20"/>
      <c r="IA301" s="20"/>
      <c r="IB301" s="20"/>
      <c r="IC301" s="20"/>
      <c r="ID301" s="20"/>
      <c r="IE301" s="20"/>
      <c r="IF301" s="20"/>
      <c r="IG301" s="20"/>
      <c r="IH301" s="20"/>
      <c r="II301" s="20"/>
      <c r="IJ301" s="20"/>
      <c r="IK301" s="20"/>
      <c r="IL301" s="20"/>
      <c r="IM301" s="20"/>
      <c r="IN301" s="20"/>
      <c r="IO301" s="20"/>
      <c r="IP301" s="20"/>
      <c r="IQ301" s="20"/>
      <c r="IR301" s="20"/>
      <c r="IS301" s="20"/>
      <c r="IT301" s="20"/>
      <c r="IU301" s="20"/>
      <c r="IV301" s="20"/>
    </row>
    <row r="302" spans="1:256" ht="15" x14ac:dyDescent="0.25">
      <c r="A302" s="51"/>
      <c r="B302" s="51"/>
      <c r="C302" s="112" t="s">
        <v>43</v>
      </c>
      <c r="D302" s="112"/>
      <c r="E302" s="112"/>
      <c r="F302" s="112"/>
      <c r="G302" s="112"/>
      <c r="H302" s="112"/>
      <c r="I302" s="113">
        <f>I301*0.05</f>
        <v>85112.805500000017</v>
      </c>
      <c r="J302" s="113"/>
      <c r="K302" s="51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  <c r="CQ302" s="20"/>
      <c r="CR302" s="20"/>
      <c r="CS302" s="20"/>
      <c r="CT302" s="20"/>
      <c r="CU302" s="20"/>
      <c r="CV302" s="20"/>
      <c r="CW302" s="20"/>
      <c r="CX302" s="20"/>
      <c r="CY302" s="20"/>
      <c r="CZ302" s="20"/>
      <c r="DA302" s="20"/>
      <c r="DB302" s="20"/>
      <c r="DC302" s="20"/>
      <c r="DD302" s="20"/>
      <c r="DE302" s="20"/>
      <c r="DF302" s="20"/>
      <c r="DG302" s="20"/>
      <c r="DH302" s="20"/>
      <c r="DI302" s="20"/>
      <c r="DJ302" s="20"/>
      <c r="DK302" s="20"/>
      <c r="DL302" s="20"/>
      <c r="DM302" s="20"/>
      <c r="DN302" s="20"/>
      <c r="DO302" s="20"/>
      <c r="DP302" s="20"/>
      <c r="DQ302" s="20"/>
      <c r="DR302" s="20"/>
      <c r="DS302" s="20"/>
      <c r="DT302" s="20"/>
      <c r="DU302" s="20"/>
      <c r="DV302" s="20"/>
      <c r="DW302" s="20"/>
      <c r="DX302" s="20"/>
      <c r="DY302" s="20"/>
      <c r="DZ302" s="20"/>
      <c r="EA302" s="20"/>
      <c r="EB302" s="20"/>
      <c r="EC302" s="20"/>
      <c r="ED302" s="20"/>
      <c r="EE302" s="20"/>
      <c r="EF302" s="20"/>
      <c r="EG302" s="20"/>
      <c r="EH302" s="20"/>
      <c r="EI302" s="20"/>
      <c r="EJ302" s="20"/>
      <c r="EK302" s="20"/>
      <c r="EL302" s="20"/>
      <c r="EM302" s="20"/>
      <c r="EN302" s="20"/>
      <c r="EO302" s="20"/>
      <c r="EP302" s="20"/>
      <c r="EQ302" s="20"/>
      <c r="ER302" s="20"/>
      <c r="ES302" s="20"/>
      <c r="ET302" s="20"/>
      <c r="EU302" s="20"/>
      <c r="EV302" s="20"/>
      <c r="EW302" s="20"/>
      <c r="EX302" s="20"/>
      <c r="EY302" s="20"/>
      <c r="EZ302" s="20"/>
      <c r="FA302" s="20"/>
      <c r="FB302" s="20"/>
      <c r="FC302" s="20"/>
      <c r="FD302" s="20"/>
      <c r="FE302" s="20"/>
      <c r="FF302" s="20"/>
      <c r="FG302" s="20"/>
      <c r="FH302" s="20"/>
      <c r="FI302" s="20"/>
      <c r="FJ302" s="20"/>
      <c r="FK302" s="20"/>
      <c r="FL302" s="20"/>
      <c r="FM302" s="20"/>
      <c r="FN302" s="20"/>
      <c r="FO302" s="20"/>
      <c r="FP302" s="20"/>
      <c r="FQ302" s="20"/>
      <c r="FR302" s="20"/>
      <c r="FS302" s="20"/>
      <c r="FT302" s="20"/>
      <c r="FU302" s="20"/>
      <c r="FV302" s="20"/>
      <c r="FW302" s="20"/>
      <c r="FX302" s="20"/>
      <c r="FY302" s="20"/>
      <c r="FZ302" s="20"/>
      <c r="GA302" s="20"/>
      <c r="GB302" s="20"/>
      <c r="GC302" s="20"/>
      <c r="GD302" s="20"/>
      <c r="GE302" s="20"/>
      <c r="GF302" s="20"/>
      <c r="GG302" s="20"/>
      <c r="GH302" s="20"/>
      <c r="GI302" s="20"/>
      <c r="GJ302" s="20"/>
      <c r="GK302" s="20"/>
      <c r="GL302" s="20"/>
      <c r="GM302" s="20"/>
      <c r="GN302" s="20"/>
      <c r="GO302" s="20"/>
      <c r="GP302" s="20"/>
      <c r="GQ302" s="20"/>
      <c r="GR302" s="20"/>
      <c r="GS302" s="20"/>
      <c r="GT302" s="20"/>
      <c r="GU302" s="20"/>
      <c r="GV302" s="20"/>
      <c r="GW302" s="20"/>
      <c r="GX302" s="20"/>
      <c r="GY302" s="20"/>
      <c r="GZ302" s="20"/>
      <c r="HA302" s="20"/>
      <c r="HB302" s="20"/>
      <c r="HC302" s="20"/>
      <c r="HD302" s="20"/>
      <c r="HE302" s="20"/>
      <c r="HF302" s="20"/>
      <c r="HG302" s="20"/>
      <c r="HH302" s="20"/>
      <c r="HI302" s="20"/>
      <c r="HJ302" s="20"/>
      <c r="HK302" s="20"/>
      <c r="HL302" s="20"/>
      <c r="HM302" s="20"/>
      <c r="HN302" s="20"/>
      <c r="HO302" s="20"/>
      <c r="HP302" s="20"/>
      <c r="HQ302" s="20"/>
      <c r="HR302" s="20"/>
      <c r="HS302" s="20"/>
      <c r="HT302" s="20"/>
      <c r="HU302" s="20"/>
      <c r="HV302" s="20"/>
      <c r="HW302" s="20"/>
      <c r="HX302" s="20"/>
      <c r="HY302" s="20"/>
      <c r="HZ302" s="20"/>
      <c r="IA302" s="20"/>
      <c r="IB302" s="20"/>
      <c r="IC302" s="20"/>
      <c r="ID302" s="20"/>
      <c r="IE302" s="20"/>
      <c r="IF302" s="20"/>
      <c r="IG302" s="20"/>
      <c r="IH302" s="20"/>
      <c r="II302" s="20"/>
      <c r="IJ302" s="20"/>
      <c r="IK302" s="20"/>
      <c r="IL302" s="20"/>
      <c r="IM302" s="20"/>
      <c r="IN302" s="20"/>
      <c r="IO302" s="20"/>
      <c r="IP302" s="20"/>
      <c r="IQ302" s="20"/>
      <c r="IR302" s="20"/>
      <c r="IS302" s="20"/>
      <c r="IT302" s="20"/>
      <c r="IU302" s="20"/>
      <c r="IV302" s="20"/>
    </row>
    <row r="303" spans="1:256" ht="15" x14ac:dyDescent="0.25">
      <c r="A303" s="51"/>
      <c r="B303" s="51"/>
      <c r="C303" s="112" t="s">
        <v>44</v>
      </c>
      <c r="D303" s="112"/>
      <c r="E303" s="112"/>
      <c r="F303" s="112"/>
      <c r="G303" s="112"/>
      <c r="H303" s="112"/>
      <c r="I303" s="113">
        <f>I301-I302</f>
        <v>1617143.3045000001</v>
      </c>
      <c r="J303" s="113"/>
      <c r="K303" s="51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  <c r="CQ303" s="20"/>
      <c r="CR303" s="20"/>
      <c r="CS303" s="20"/>
      <c r="CT303" s="20"/>
      <c r="CU303" s="20"/>
      <c r="CV303" s="20"/>
      <c r="CW303" s="20"/>
      <c r="CX303" s="20"/>
      <c r="CY303" s="20"/>
      <c r="CZ303" s="20"/>
      <c r="DA303" s="20"/>
      <c r="DB303" s="20"/>
      <c r="DC303" s="20"/>
      <c r="DD303" s="20"/>
      <c r="DE303" s="20"/>
      <c r="DF303" s="20"/>
      <c r="DG303" s="20"/>
      <c r="DH303" s="20"/>
      <c r="DI303" s="20"/>
      <c r="DJ303" s="20"/>
      <c r="DK303" s="20"/>
      <c r="DL303" s="20"/>
      <c r="DM303" s="20"/>
      <c r="DN303" s="20"/>
      <c r="DO303" s="20"/>
      <c r="DP303" s="20"/>
      <c r="DQ303" s="20"/>
      <c r="DR303" s="20"/>
      <c r="DS303" s="20"/>
      <c r="DT303" s="20"/>
      <c r="DU303" s="20"/>
      <c r="DV303" s="20"/>
      <c r="DW303" s="20"/>
      <c r="DX303" s="20"/>
      <c r="DY303" s="20"/>
      <c r="DZ303" s="20"/>
      <c r="EA303" s="20"/>
      <c r="EB303" s="20"/>
      <c r="EC303" s="20"/>
      <c r="ED303" s="20"/>
      <c r="EE303" s="20"/>
      <c r="EF303" s="20"/>
      <c r="EG303" s="20"/>
      <c r="EH303" s="20"/>
      <c r="EI303" s="20"/>
      <c r="EJ303" s="20"/>
      <c r="EK303" s="20"/>
      <c r="EL303" s="20"/>
      <c r="EM303" s="20"/>
      <c r="EN303" s="20"/>
      <c r="EO303" s="20"/>
      <c r="EP303" s="20"/>
      <c r="EQ303" s="20"/>
      <c r="ER303" s="20"/>
      <c r="ES303" s="20"/>
      <c r="ET303" s="20"/>
      <c r="EU303" s="20"/>
      <c r="EV303" s="20"/>
      <c r="EW303" s="20"/>
      <c r="EX303" s="20"/>
      <c r="EY303" s="20"/>
      <c r="EZ303" s="20"/>
      <c r="FA303" s="20"/>
      <c r="FB303" s="20"/>
      <c r="FC303" s="20"/>
      <c r="FD303" s="20"/>
      <c r="FE303" s="20"/>
      <c r="FF303" s="20"/>
      <c r="FG303" s="20"/>
      <c r="FH303" s="20"/>
      <c r="FI303" s="20"/>
      <c r="FJ303" s="20"/>
      <c r="FK303" s="20"/>
      <c r="FL303" s="20"/>
      <c r="FM303" s="20"/>
      <c r="FN303" s="20"/>
      <c r="FO303" s="20"/>
      <c r="FP303" s="20"/>
      <c r="FQ303" s="20"/>
      <c r="FR303" s="20"/>
      <c r="FS303" s="20"/>
      <c r="FT303" s="20"/>
      <c r="FU303" s="20"/>
      <c r="FV303" s="20"/>
      <c r="FW303" s="20"/>
      <c r="FX303" s="20"/>
      <c r="FY303" s="20"/>
      <c r="FZ303" s="20"/>
      <c r="GA303" s="20"/>
      <c r="GB303" s="20"/>
      <c r="GC303" s="20"/>
      <c r="GD303" s="20"/>
      <c r="GE303" s="20"/>
      <c r="GF303" s="20"/>
      <c r="GG303" s="20"/>
      <c r="GH303" s="20"/>
      <c r="GI303" s="20"/>
      <c r="GJ303" s="20"/>
      <c r="GK303" s="20"/>
      <c r="GL303" s="20"/>
      <c r="GM303" s="20"/>
      <c r="GN303" s="20"/>
      <c r="GO303" s="20"/>
      <c r="GP303" s="20"/>
      <c r="GQ303" s="20"/>
      <c r="GR303" s="20"/>
      <c r="GS303" s="20"/>
      <c r="GT303" s="20"/>
      <c r="GU303" s="20"/>
      <c r="GV303" s="20"/>
      <c r="GW303" s="20"/>
      <c r="GX303" s="20"/>
      <c r="GY303" s="20"/>
      <c r="GZ303" s="20"/>
      <c r="HA303" s="20"/>
      <c r="HB303" s="20"/>
      <c r="HC303" s="20"/>
      <c r="HD303" s="20"/>
      <c r="HE303" s="20"/>
      <c r="HF303" s="20"/>
      <c r="HG303" s="20"/>
      <c r="HH303" s="20"/>
      <c r="HI303" s="20"/>
      <c r="HJ303" s="20"/>
      <c r="HK303" s="20"/>
      <c r="HL303" s="20"/>
      <c r="HM303" s="20"/>
      <c r="HN303" s="20"/>
      <c r="HO303" s="20"/>
      <c r="HP303" s="20"/>
      <c r="HQ303" s="20"/>
      <c r="HR303" s="20"/>
      <c r="HS303" s="20"/>
      <c r="HT303" s="20"/>
      <c r="HU303" s="20"/>
      <c r="HV303" s="20"/>
      <c r="HW303" s="20"/>
      <c r="HX303" s="20"/>
      <c r="HY303" s="20"/>
      <c r="HZ303" s="20"/>
      <c r="IA303" s="20"/>
      <c r="IB303" s="20"/>
      <c r="IC303" s="20"/>
      <c r="ID303" s="20"/>
      <c r="IE303" s="20"/>
      <c r="IF303" s="20"/>
      <c r="IG303" s="20"/>
      <c r="IH303" s="20"/>
      <c r="II303" s="20"/>
      <c r="IJ303" s="20"/>
      <c r="IK303" s="20"/>
      <c r="IL303" s="20"/>
      <c r="IM303" s="20"/>
      <c r="IN303" s="20"/>
      <c r="IO303" s="20"/>
      <c r="IP303" s="20"/>
      <c r="IQ303" s="20"/>
      <c r="IR303" s="20"/>
      <c r="IS303" s="20"/>
      <c r="IT303" s="20"/>
      <c r="IU303" s="20"/>
      <c r="IV303" s="20"/>
    </row>
    <row r="304" spans="1:256" ht="14.25" x14ac:dyDescent="0.2">
      <c r="C304" s="104"/>
      <c r="D304" s="104"/>
      <c r="E304" s="104"/>
      <c r="F304" s="104"/>
      <c r="G304" s="104"/>
      <c r="H304" s="104"/>
      <c r="I304" s="102"/>
      <c r="J304" s="102"/>
      <c r="AH304" s="85"/>
    </row>
    <row r="305" spans="1:34" ht="14.25" hidden="1" x14ac:dyDescent="0.2">
      <c r="C305" s="104"/>
      <c r="D305" s="104"/>
      <c r="E305" s="104"/>
      <c r="F305" s="104"/>
      <c r="G305" s="104"/>
      <c r="H305" s="104"/>
      <c r="I305" s="102"/>
      <c r="J305" s="102"/>
      <c r="AH305" s="85"/>
    </row>
    <row r="306" spans="1:34" ht="14.25" hidden="1" x14ac:dyDescent="0.2">
      <c r="C306" s="104"/>
      <c r="D306" s="104"/>
      <c r="E306" s="104"/>
      <c r="F306" s="104"/>
      <c r="G306" s="104"/>
      <c r="H306" s="104"/>
      <c r="I306" s="102"/>
      <c r="J306" s="102"/>
      <c r="AH306" s="85"/>
    </row>
    <row r="307" spans="1:34" ht="14.25" hidden="1" x14ac:dyDescent="0.2">
      <c r="C307" s="104"/>
      <c r="D307" s="104"/>
      <c r="E307" s="104"/>
      <c r="F307" s="104"/>
      <c r="G307" s="104"/>
      <c r="H307" s="104"/>
      <c r="I307" s="102"/>
      <c r="J307" s="102"/>
      <c r="AH307" s="85"/>
    </row>
    <row r="308" spans="1:34" ht="14.25" hidden="1" x14ac:dyDescent="0.2">
      <c r="C308" s="104" t="s">
        <v>148</v>
      </c>
      <c r="D308" s="104"/>
      <c r="E308" s="104"/>
      <c r="F308" s="104"/>
      <c r="G308" s="104"/>
      <c r="H308" s="104"/>
      <c r="I308" s="102">
        <v>1702256.11</v>
      </c>
      <c r="J308" s="102"/>
      <c r="AH308" s="85" t="s">
        <v>148</v>
      </c>
    </row>
    <row r="311" spans="1:34" ht="14.25" x14ac:dyDescent="0.2">
      <c r="A311" s="114" t="s">
        <v>45</v>
      </c>
      <c r="B311" s="114"/>
      <c r="C311" s="86" t="s">
        <v>95</v>
      </c>
      <c r="D311" s="86"/>
      <c r="E311" s="86"/>
      <c r="F311" s="86"/>
      <c r="G311" s="86"/>
      <c r="H311" s="59" t="s">
        <v>95</v>
      </c>
      <c r="I311" s="59"/>
      <c r="J311" s="59"/>
      <c r="K311" s="59"/>
    </row>
    <row r="312" spans="1:34" ht="14.25" x14ac:dyDescent="0.2">
      <c r="A312" s="59"/>
      <c r="B312" s="59"/>
      <c r="C312" s="115" t="s">
        <v>46</v>
      </c>
      <c r="D312" s="115"/>
      <c r="E312" s="115"/>
      <c r="F312" s="115"/>
      <c r="G312" s="115"/>
      <c r="H312" s="59"/>
      <c r="I312" s="59"/>
      <c r="J312" s="59"/>
      <c r="K312" s="59"/>
    </row>
    <row r="313" spans="1:34" ht="14.25" x14ac:dyDescent="0.2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</row>
    <row r="314" spans="1:34" ht="14.25" x14ac:dyDescent="0.2">
      <c r="A314" s="114" t="s">
        <v>47</v>
      </c>
      <c r="B314" s="114"/>
      <c r="C314" s="86" t="s">
        <v>95</v>
      </c>
      <c r="D314" s="86"/>
      <c r="E314" s="86"/>
      <c r="F314" s="86"/>
      <c r="G314" s="86"/>
      <c r="H314" s="59" t="s">
        <v>95</v>
      </c>
      <c r="I314" s="59"/>
      <c r="J314" s="59"/>
      <c r="K314" s="59"/>
    </row>
    <row r="315" spans="1:34" ht="14.25" x14ac:dyDescent="0.2">
      <c r="A315" s="59"/>
      <c r="B315" s="59"/>
      <c r="C315" s="115" t="s">
        <v>46</v>
      </c>
      <c r="D315" s="115"/>
      <c r="E315" s="115"/>
      <c r="F315" s="115"/>
      <c r="G315" s="115"/>
      <c r="H315" s="59"/>
      <c r="I315" s="59"/>
      <c r="J315" s="59"/>
      <c r="K315" s="59"/>
    </row>
  </sheetData>
  <mergeCells count="176">
    <mergeCell ref="A314:B314"/>
    <mergeCell ref="C315:G315"/>
    <mergeCell ref="C307:H307"/>
    <mergeCell ref="I307:J307"/>
    <mergeCell ref="C308:H308"/>
    <mergeCell ref="I308:J308"/>
    <mergeCell ref="A311:B311"/>
    <mergeCell ref="C312:G312"/>
    <mergeCell ref="C304:H304"/>
    <mergeCell ref="I304:J304"/>
    <mergeCell ref="C305:H305"/>
    <mergeCell ref="I305:J305"/>
    <mergeCell ref="C306:H306"/>
    <mergeCell ref="I306:J306"/>
    <mergeCell ref="C301:H301"/>
    <mergeCell ref="I301:J301"/>
    <mergeCell ref="C302:H302"/>
    <mergeCell ref="I302:J302"/>
    <mergeCell ref="C303:H303"/>
    <mergeCell ref="I303:J303"/>
    <mergeCell ref="A295:H295"/>
    <mergeCell ref="I295:J295"/>
    <mergeCell ref="A298:H298"/>
    <mergeCell ref="I298:J298"/>
    <mergeCell ref="I299:J299"/>
    <mergeCell ref="I300:J300"/>
    <mergeCell ref="C291:H291"/>
    <mergeCell ref="I291:J291"/>
    <mergeCell ref="C292:H292"/>
    <mergeCell ref="I292:J292"/>
    <mergeCell ref="C293:H293"/>
    <mergeCell ref="I293:J293"/>
    <mergeCell ref="C288:H288"/>
    <mergeCell ref="I288:J288"/>
    <mergeCell ref="C289:H289"/>
    <mergeCell ref="I289:J289"/>
    <mergeCell ref="C290:H290"/>
    <mergeCell ref="I290:J290"/>
    <mergeCell ref="C285:H285"/>
    <mergeCell ref="I285:J285"/>
    <mergeCell ref="C286:H286"/>
    <mergeCell ref="I286:J286"/>
    <mergeCell ref="C287:H287"/>
    <mergeCell ref="I287:J287"/>
    <mergeCell ref="A253:K253"/>
    <mergeCell ref="I263:J263"/>
    <mergeCell ref="I267:J267"/>
    <mergeCell ref="I271:J271"/>
    <mergeCell ref="I281:J281"/>
    <mergeCell ref="A283:H283"/>
    <mergeCell ref="I283:J283"/>
    <mergeCell ref="C249:H249"/>
    <mergeCell ref="I249:J249"/>
    <mergeCell ref="C250:H250"/>
    <mergeCell ref="I250:J250"/>
    <mergeCell ref="C251:H251"/>
    <mergeCell ref="I251:J251"/>
    <mergeCell ref="C246:H246"/>
    <mergeCell ref="I246:J246"/>
    <mergeCell ref="C247:H247"/>
    <mergeCell ref="I247:J247"/>
    <mergeCell ref="C248:H248"/>
    <mergeCell ref="I248:J248"/>
    <mergeCell ref="C243:H243"/>
    <mergeCell ref="I243:J243"/>
    <mergeCell ref="C244:H244"/>
    <mergeCell ref="I244:J244"/>
    <mergeCell ref="C245:H245"/>
    <mergeCell ref="I245:J245"/>
    <mergeCell ref="I219:J219"/>
    <mergeCell ref="I223:J223"/>
    <mergeCell ref="I227:J227"/>
    <mergeCell ref="I239:J239"/>
    <mergeCell ref="A241:H241"/>
    <mergeCell ref="I241:J241"/>
    <mergeCell ref="C193:H193"/>
    <mergeCell ref="I193:J193"/>
    <mergeCell ref="A195:K195"/>
    <mergeCell ref="I204:J204"/>
    <mergeCell ref="I209:J209"/>
    <mergeCell ref="I213:J213"/>
    <mergeCell ref="C190:H190"/>
    <mergeCell ref="I190:J190"/>
    <mergeCell ref="C191:H191"/>
    <mergeCell ref="I191:J191"/>
    <mergeCell ref="C192:H192"/>
    <mergeCell ref="I192:J192"/>
    <mergeCell ref="C187:H187"/>
    <mergeCell ref="I187:J187"/>
    <mergeCell ref="C188:H188"/>
    <mergeCell ref="I188:J188"/>
    <mergeCell ref="C189:H189"/>
    <mergeCell ref="I189:J189"/>
    <mergeCell ref="A183:H183"/>
    <mergeCell ref="I183:J183"/>
    <mergeCell ref="C185:H185"/>
    <mergeCell ref="I185:J185"/>
    <mergeCell ref="C186:H186"/>
    <mergeCell ref="I186:J186"/>
    <mergeCell ref="I138:J138"/>
    <mergeCell ref="I142:J142"/>
    <mergeCell ref="I146:J146"/>
    <mergeCell ref="I156:J156"/>
    <mergeCell ref="I169:J169"/>
    <mergeCell ref="I181:J181"/>
    <mergeCell ref="C109:H109"/>
    <mergeCell ref="I109:J109"/>
    <mergeCell ref="A111:K111"/>
    <mergeCell ref="I117:J117"/>
    <mergeCell ref="I126:J126"/>
    <mergeCell ref="I132:J132"/>
    <mergeCell ref="C106:H106"/>
    <mergeCell ref="I106:J106"/>
    <mergeCell ref="C107:H107"/>
    <mergeCell ref="I107:J107"/>
    <mergeCell ref="C108:H108"/>
    <mergeCell ref="I108:J108"/>
    <mergeCell ref="C103:H103"/>
    <mergeCell ref="I103:J103"/>
    <mergeCell ref="C104:H104"/>
    <mergeCell ref="I104:J104"/>
    <mergeCell ref="C105:H105"/>
    <mergeCell ref="I105:J105"/>
    <mergeCell ref="A99:H99"/>
    <mergeCell ref="I99:J99"/>
    <mergeCell ref="C101:H101"/>
    <mergeCell ref="I101:J101"/>
    <mergeCell ref="C102:H102"/>
    <mergeCell ref="I102:J102"/>
    <mergeCell ref="I55:J55"/>
    <mergeCell ref="I59:J59"/>
    <mergeCell ref="I63:J63"/>
    <mergeCell ref="I73:J73"/>
    <mergeCell ref="I86:J86"/>
    <mergeCell ref="I97:J97"/>
    <mergeCell ref="I27:I29"/>
    <mergeCell ref="J27:J29"/>
    <mergeCell ref="A32:K32"/>
    <mergeCell ref="A34:K34"/>
    <mergeCell ref="I43:J43"/>
    <mergeCell ref="I49:J49"/>
    <mergeCell ref="F25:H25"/>
    <mergeCell ref="I25:J25"/>
    <mergeCell ref="A27:A29"/>
    <mergeCell ref="B27:B29"/>
    <mergeCell ref="C27:C29"/>
    <mergeCell ref="D27:D29"/>
    <mergeCell ref="E27:E29"/>
    <mergeCell ref="F27:F29"/>
    <mergeCell ref="G27:G29"/>
    <mergeCell ref="H27:H29"/>
    <mergeCell ref="F22:H22"/>
    <mergeCell ref="I22:J22"/>
    <mergeCell ref="F23:H23"/>
    <mergeCell ref="I23:J23"/>
    <mergeCell ref="F24:H24"/>
    <mergeCell ref="I24:J24"/>
    <mergeCell ref="A16:K16"/>
    <mergeCell ref="A18:K18"/>
    <mergeCell ref="F20:H20"/>
    <mergeCell ref="I20:J20"/>
    <mergeCell ref="F21:H21"/>
    <mergeCell ref="I21:J21"/>
    <mergeCell ref="B7:F7"/>
    <mergeCell ref="G7:K7"/>
    <mergeCell ref="A10:K10"/>
    <mergeCell ref="A11:K11"/>
    <mergeCell ref="A13:K13"/>
    <mergeCell ref="A15:K15"/>
    <mergeCell ref="J2:K2"/>
    <mergeCell ref="B3:E3"/>
    <mergeCell ref="G3:K3"/>
    <mergeCell ref="B4:F4"/>
    <mergeCell ref="G4:K4"/>
    <mergeCell ref="B6:F6"/>
    <mergeCell ref="G6:K6"/>
  </mergeCells>
  <pageMargins left="0.39370078740157483" right="0.19685039370078741" top="0.19685039370078741" bottom="0.39370078740157483" header="0.19685039370078741" footer="0.19685039370078741"/>
  <pageSetup paperSize="9" scale="64" orientation="portrait" verticalDpi="300" r:id="rId1"/>
  <headerFooter>
    <oddHeader>&amp;L&amp;8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1"/>
  <sheetViews>
    <sheetView view="pageBreakPreview" zoomScale="60" zoomScaleNormal="70" workbookViewId="0">
      <selection activeCell="AU478" sqref="AU478"/>
    </sheetView>
  </sheetViews>
  <sheetFormatPr defaultRowHeight="12.75" x14ac:dyDescent="0.2"/>
  <cols>
    <col min="1" max="1" width="5.7109375" style="20" customWidth="1"/>
    <col min="2" max="2" width="11.7109375" style="20" customWidth="1"/>
    <col min="3" max="3" width="40.7109375" style="20" customWidth="1"/>
    <col min="4" max="6" width="11.7109375" style="20" customWidth="1"/>
    <col min="7" max="7" width="12.7109375" style="20" customWidth="1"/>
    <col min="8" max="8" width="9.140625" style="20"/>
    <col min="9" max="11" width="12.7109375" style="20" customWidth="1"/>
    <col min="12" max="14" width="9.140625" style="20"/>
    <col min="15" max="30" width="0" style="20" hidden="1" customWidth="1"/>
    <col min="31" max="31" width="149.140625" style="20" hidden="1" customWidth="1"/>
    <col min="32" max="32" width="113.140625" style="20" hidden="1" customWidth="1"/>
    <col min="33" max="33" width="0" style="20" hidden="1" customWidth="1"/>
    <col min="34" max="34" width="97.140625" style="20" hidden="1" customWidth="1"/>
    <col min="35" max="36" width="0" style="20" hidden="1" customWidth="1"/>
    <col min="37" max="256" width="9.140625" style="20"/>
    <col min="257" max="257" width="5.7109375" style="20" customWidth="1"/>
    <col min="258" max="258" width="11.7109375" style="20" customWidth="1"/>
    <col min="259" max="259" width="40.7109375" style="20" customWidth="1"/>
    <col min="260" max="262" width="11.7109375" style="20" customWidth="1"/>
    <col min="263" max="263" width="12.7109375" style="20" customWidth="1"/>
    <col min="264" max="264" width="9.140625" style="20"/>
    <col min="265" max="267" width="12.7109375" style="20" customWidth="1"/>
    <col min="268" max="270" width="9.140625" style="20"/>
    <col min="271" max="292" width="0" style="20" hidden="1" customWidth="1"/>
    <col min="293" max="512" width="9.140625" style="20"/>
    <col min="513" max="513" width="5.7109375" style="20" customWidth="1"/>
    <col min="514" max="514" width="11.7109375" style="20" customWidth="1"/>
    <col min="515" max="515" width="40.7109375" style="20" customWidth="1"/>
    <col min="516" max="518" width="11.7109375" style="20" customWidth="1"/>
    <col min="519" max="519" width="12.7109375" style="20" customWidth="1"/>
    <col min="520" max="520" width="9.140625" style="20"/>
    <col min="521" max="523" width="12.7109375" style="20" customWidth="1"/>
    <col min="524" max="526" width="9.140625" style="20"/>
    <col min="527" max="548" width="0" style="20" hidden="1" customWidth="1"/>
    <col min="549" max="768" width="9.140625" style="20"/>
    <col min="769" max="769" width="5.7109375" style="20" customWidth="1"/>
    <col min="770" max="770" width="11.7109375" style="20" customWidth="1"/>
    <col min="771" max="771" width="40.7109375" style="20" customWidth="1"/>
    <col min="772" max="774" width="11.7109375" style="20" customWidth="1"/>
    <col min="775" max="775" width="12.7109375" style="20" customWidth="1"/>
    <col min="776" max="776" width="9.140625" style="20"/>
    <col min="777" max="779" width="12.7109375" style="20" customWidth="1"/>
    <col min="780" max="782" width="9.140625" style="20"/>
    <col min="783" max="804" width="0" style="20" hidden="1" customWidth="1"/>
    <col min="805" max="1024" width="9.140625" style="20"/>
    <col min="1025" max="1025" width="5.7109375" style="20" customWidth="1"/>
    <col min="1026" max="1026" width="11.7109375" style="20" customWidth="1"/>
    <col min="1027" max="1027" width="40.7109375" style="20" customWidth="1"/>
    <col min="1028" max="1030" width="11.7109375" style="20" customWidth="1"/>
    <col min="1031" max="1031" width="12.7109375" style="20" customWidth="1"/>
    <col min="1032" max="1032" width="9.140625" style="20"/>
    <col min="1033" max="1035" width="12.7109375" style="20" customWidth="1"/>
    <col min="1036" max="1038" width="9.140625" style="20"/>
    <col min="1039" max="1060" width="0" style="20" hidden="1" customWidth="1"/>
    <col min="1061" max="1280" width="9.140625" style="20"/>
    <col min="1281" max="1281" width="5.7109375" style="20" customWidth="1"/>
    <col min="1282" max="1282" width="11.7109375" style="20" customWidth="1"/>
    <col min="1283" max="1283" width="40.7109375" style="20" customWidth="1"/>
    <col min="1284" max="1286" width="11.7109375" style="20" customWidth="1"/>
    <col min="1287" max="1287" width="12.7109375" style="20" customWidth="1"/>
    <col min="1288" max="1288" width="9.140625" style="20"/>
    <col min="1289" max="1291" width="12.7109375" style="20" customWidth="1"/>
    <col min="1292" max="1294" width="9.140625" style="20"/>
    <col min="1295" max="1316" width="0" style="20" hidden="1" customWidth="1"/>
    <col min="1317" max="1536" width="9.140625" style="20"/>
    <col min="1537" max="1537" width="5.7109375" style="20" customWidth="1"/>
    <col min="1538" max="1538" width="11.7109375" style="20" customWidth="1"/>
    <col min="1539" max="1539" width="40.7109375" style="20" customWidth="1"/>
    <col min="1540" max="1542" width="11.7109375" style="20" customWidth="1"/>
    <col min="1543" max="1543" width="12.7109375" style="20" customWidth="1"/>
    <col min="1544" max="1544" width="9.140625" style="20"/>
    <col min="1545" max="1547" width="12.7109375" style="20" customWidth="1"/>
    <col min="1548" max="1550" width="9.140625" style="20"/>
    <col min="1551" max="1572" width="0" style="20" hidden="1" customWidth="1"/>
    <col min="1573" max="1792" width="9.140625" style="20"/>
    <col min="1793" max="1793" width="5.7109375" style="20" customWidth="1"/>
    <col min="1794" max="1794" width="11.7109375" style="20" customWidth="1"/>
    <col min="1795" max="1795" width="40.7109375" style="20" customWidth="1"/>
    <col min="1796" max="1798" width="11.7109375" style="20" customWidth="1"/>
    <col min="1799" max="1799" width="12.7109375" style="20" customWidth="1"/>
    <col min="1800" max="1800" width="9.140625" style="20"/>
    <col min="1801" max="1803" width="12.7109375" style="20" customWidth="1"/>
    <col min="1804" max="1806" width="9.140625" style="20"/>
    <col min="1807" max="1828" width="0" style="20" hidden="1" customWidth="1"/>
    <col min="1829" max="2048" width="9.140625" style="20"/>
    <col min="2049" max="2049" width="5.7109375" style="20" customWidth="1"/>
    <col min="2050" max="2050" width="11.7109375" style="20" customWidth="1"/>
    <col min="2051" max="2051" width="40.7109375" style="20" customWidth="1"/>
    <col min="2052" max="2054" width="11.7109375" style="20" customWidth="1"/>
    <col min="2055" max="2055" width="12.7109375" style="20" customWidth="1"/>
    <col min="2056" max="2056" width="9.140625" style="20"/>
    <col min="2057" max="2059" width="12.7109375" style="20" customWidth="1"/>
    <col min="2060" max="2062" width="9.140625" style="20"/>
    <col min="2063" max="2084" width="0" style="20" hidden="1" customWidth="1"/>
    <col min="2085" max="2304" width="9.140625" style="20"/>
    <col min="2305" max="2305" width="5.7109375" style="20" customWidth="1"/>
    <col min="2306" max="2306" width="11.7109375" style="20" customWidth="1"/>
    <col min="2307" max="2307" width="40.7109375" style="20" customWidth="1"/>
    <col min="2308" max="2310" width="11.7109375" style="20" customWidth="1"/>
    <col min="2311" max="2311" width="12.7109375" style="20" customWidth="1"/>
    <col min="2312" max="2312" width="9.140625" style="20"/>
    <col min="2313" max="2315" width="12.7109375" style="20" customWidth="1"/>
    <col min="2316" max="2318" width="9.140625" style="20"/>
    <col min="2319" max="2340" width="0" style="20" hidden="1" customWidth="1"/>
    <col min="2341" max="2560" width="9.140625" style="20"/>
    <col min="2561" max="2561" width="5.7109375" style="20" customWidth="1"/>
    <col min="2562" max="2562" width="11.7109375" style="20" customWidth="1"/>
    <col min="2563" max="2563" width="40.7109375" style="20" customWidth="1"/>
    <col min="2564" max="2566" width="11.7109375" style="20" customWidth="1"/>
    <col min="2567" max="2567" width="12.7109375" style="20" customWidth="1"/>
    <col min="2568" max="2568" width="9.140625" style="20"/>
    <col min="2569" max="2571" width="12.7109375" style="20" customWidth="1"/>
    <col min="2572" max="2574" width="9.140625" style="20"/>
    <col min="2575" max="2596" width="0" style="20" hidden="1" customWidth="1"/>
    <col min="2597" max="2816" width="9.140625" style="20"/>
    <col min="2817" max="2817" width="5.7109375" style="20" customWidth="1"/>
    <col min="2818" max="2818" width="11.7109375" style="20" customWidth="1"/>
    <col min="2819" max="2819" width="40.7109375" style="20" customWidth="1"/>
    <col min="2820" max="2822" width="11.7109375" style="20" customWidth="1"/>
    <col min="2823" max="2823" width="12.7109375" style="20" customWidth="1"/>
    <col min="2824" max="2824" width="9.140625" style="20"/>
    <col min="2825" max="2827" width="12.7109375" style="20" customWidth="1"/>
    <col min="2828" max="2830" width="9.140625" style="20"/>
    <col min="2831" max="2852" width="0" style="20" hidden="1" customWidth="1"/>
    <col min="2853" max="3072" width="9.140625" style="20"/>
    <col min="3073" max="3073" width="5.7109375" style="20" customWidth="1"/>
    <col min="3074" max="3074" width="11.7109375" style="20" customWidth="1"/>
    <col min="3075" max="3075" width="40.7109375" style="20" customWidth="1"/>
    <col min="3076" max="3078" width="11.7109375" style="20" customWidth="1"/>
    <col min="3079" max="3079" width="12.7109375" style="20" customWidth="1"/>
    <col min="3080" max="3080" width="9.140625" style="20"/>
    <col min="3081" max="3083" width="12.7109375" style="20" customWidth="1"/>
    <col min="3084" max="3086" width="9.140625" style="20"/>
    <col min="3087" max="3108" width="0" style="20" hidden="1" customWidth="1"/>
    <col min="3109" max="3328" width="9.140625" style="20"/>
    <col min="3329" max="3329" width="5.7109375" style="20" customWidth="1"/>
    <col min="3330" max="3330" width="11.7109375" style="20" customWidth="1"/>
    <col min="3331" max="3331" width="40.7109375" style="20" customWidth="1"/>
    <col min="3332" max="3334" width="11.7109375" style="20" customWidth="1"/>
    <col min="3335" max="3335" width="12.7109375" style="20" customWidth="1"/>
    <col min="3336" max="3336" width="9.140625" style="20"/>
    <col min="3337" max="3339" width="12.7109375" style="20" customWidth="1"/>
    <col min="3340" max="3342" width="9.140625" style="20"/>
    <col min="3343" max="3364" width="0" style="20" hidden="1" customWidth="1"/>
    <col min="3365" max="3584" width="9.140625" style="20"/>
    <col min="3585" max="3585" width="5.7109375" style="20" customWidth="1"/>
    <col min="3586" max="3586" width="11.7109375" style="20" customWidth="1"/>
    <col min="3587" max="3587" width="40.7109375" style="20" customWidth="1"/>
    <col min="3588" max="3590" width="11.7109375" style="20" customWidth="1"/>
    <col min="3591" max="3591" width="12.7109375" style="20" customWidth="1"/>
    <col min="3592" max="3592" width="9.140625" style="20"/>
    <col min="3593" max="3595" width="12.7109375" style="20" customWidth="1"/>
    <col min="3596" max="3598" width="9.140625" style="20"/>
    <col min="3599" max="3620" width="0" style="20" hidden="1" customWidth="1"/>
    <col min="3621" max="3840" width="9.140625" style="20"/>
    <col min="3841" max="3841" width="5.7109375" style="20" customWidth="1"/>
    <col min="3842" max="3842" width="11.7109375" style="20" customWidth="1"/>
    <col min="3843" max="3843" width="40.7109375" style="20" customWidth="1"/>
    <col min="3844" max="3846" width="11.7109375" style="20" customWidth="1"/>
    <col min="3847" max="3847" width="12.7109375" style="20" customWidth="1"/>
    <col min="3848" max="3848" width="9.140625" style="20"/>
    <col min="3849" max="3851" width="12.7109375" style="20" customWidth="1"/>
    <col min="3852" max="3854" width="9.140625" style="20"/>
    <col min="3855" max="3876" width="0" style="20" hidden="1" customWidth="1"/>
    <col min="3877" max="4096" width="9.140625" style="20"/>
    <col min="4097" max="4097" width="5.7109375" style="20" customWidth="1"/>
    <col min="4098" max="4098" width="11.7109375" style="20" customWidth="1"/>
    <col min="4099" max="4099" width="40.7109375" style="20" customWidth="1"/>
    <col min="4100" max="4102" width="11.7109375" style="20" customWidth="1"/>
    <col min="4103" max="4103" width="12.7109375" style="20" customWidth="1"/>
    <col min="4104" max="4104" width="9.140625" style="20"/>
    <col min="4105" max="4107" width="12.7109375" style="20" customWidth="1"/>
    <col min="4108" max="4110" width="9.140625" style="20"/>
    <col min="4111" max="4132" width="0" style="20" hidden="1" customWidth="1"/>
    <col min="4133" max="4352" width="9.140625" style="20"/>
    <col min="4353" max="4353" width="5.7109375" style="20" customWidth="1"/>
    <col min="4354" max="4354" width="11.7109375" style="20" customWidth="1"/>
    <col min="4355" max="4355" width="40.7109375" style="20" customWidth="1"/>
    <col min="4356" max="4358" width="11.7109375" style="20" customWidth="1"/>
    <col min="4359" max="4359" width="12.7109375" style="20" customWidth="1"/>
    <col min="4360" max="4360" width="9.140625" style="20"/>
    <col min="4361" max="4363" width="12.7109375" style="20" customWidth="1"/>
    <col min="4364" max="4366" width="9.140625" style="20"/>
    <col min="4367" max="4388" width="0" style="20" hidden="1" customWidth="1"/>
    <col min="4389" max="4608" width="9.140625" style="20"/>
    <col min="4609" max="4609" width="5.7109375" style="20" customWidth="1"/>
    <col min="4610" max="4610" width="11.7109375" style="20" customWidth="1"/>
    <col min="4611" max="4611" width="40.7109375" style="20" customWidth="1"/>
    <col min="4612" max="4614" width="11.7109375" style="20" customWidth="1"/>
    <col min="4615" max="4615" width="12.7109375" style="20" customWidth="1"/>
    <col min="4616" max="4616" width="9.140625" style="20"/>
    <col min="4617" max="4619" width="12.7109375" style="20" customWidth="1"/>
    <col min="4620" max="4622" width="9.140625" style="20"/>
    <col min="4623" max="4644" width="0" style="20" hidden="1" customWidth="1"/>
    <col min="4645" max="4864" width="9.140625" style="20"/>
    <col min="4865" max="4865" width="5.7109375" style="20" customWidth="1"/>
    <col min="4866" max="4866" width="11.7109375" style="20" customWidth="1"/>
    <col min="4867" max="4867" width="40.7109375" style="20" customWidth="1"/>
    <col min="4868" max="4870" width="11.7109375" style="20" customWidth="1"/>
    <col min="4871" max="4871" width="12.7109375" style="20" customWidth="1"/>
    <col min="4872" max="4872" width="9.140625" style="20"/>
    <col min="4873" max="4875" width="12.7109375" style="20" customWidth="1"/>
    <col min="4876" max="4878" width="9.140625" style="20"/>
    <col min="4879" max="4900" width="0" style="20" hidden="1" customWidth="1"/>
    <col min="4901" max="5120" width="9.140625" style="20"/>
    <col min="5121" max="5121" width="5.7109375" style="20" customWidth="1"/>
    <col min="5122" max="5122" width="11.7109375" style="20" customWidth="1"/>
    <col min="5123" max="5123" width="40.7109375" style="20" customWidth="1"/>
    <col min="5124" max="5126" width="11.7109375" style="20" customWidth="1"/>
    <col min="5127" max="5127" width="12.7109375" style="20" customWidth="1"/>
    <col min="5128" max="5128" width="9.140625" style="20"/>
    <col min="5129" max="5131" width="12.7109375" style="20" customWidth="1"/>
    <col min="5132" max="5134" width="9.140625" style="20"/>
    <col min="5135" max="5156" width="0" style="20" hidden="1" customWidth="1"/>
    <col min="5157" max="5376" width="9.140625" style="20"/>
    <col min="5377" max="5377" width="5.7109375" style="20" customWidth="1"/>
    <col min="5378" max="5378" width="11.7109375" style="20" customWidth="1"/>
    <col min="5379" max="5379" width="40.7109375" style="20" customWidth="1"/>
    <col min="5380" max="5382" width="11.7109375" style="20" customWidth="1"/>
    <col min="5383" max="5383" width="12.7109375" style="20" customWidth="1"/>
    <col min="5384" max="5384" width="9.140625" style="20"/>
    <col min="5385" max="5387" width="12.7109375" style="20" customWidth="1"/>
    <col min="5388" max="5390" width="9.140625" style="20"/>
    <col min="5391" max="5412" width="0" style="20" hidden="1" customWidth="1"/>
    <col min="5413" max="5632" width="9.140625" style="20"/>
    <col min="5633" max="5633" width="5.7109375" style="20" customWidth="1"/>
    <col min="5634" max="5634" width="11.7109375" style="20" customWidth="1"/>
    <col min="5635" max="5635" width="40.7109375" style="20" customWidth="1"/>
    <col min="5636" max="5638" width="11.7109375" style="20" customWidth="1"/>
    <col min="5639" max="5639" width="12.7109375" style="20" customWidth="1"/>
    <col min="5640" max="5640" width="9.140625" style="20"/>
    <col min="5641" max="5643" width="12.7109375" style="20" customWidth="1"/>
    <col min="5644" max="5646" width="9.140625" style="20"/>
    <col min="5647" max="5668" width="0" style="20" hidden="1" customWidth="1"/>
    <col min="5669" max="5888" width="9.140625" style="20"/>
    <col min="5889" max="5889" width="5.7109375" style="20" customWidth="1"/>
    <col min="5890" max="5890" width="11.7109375" style="20" customWidth="1"/>
    <col min="5891" max="5891" width="40.7109375" style="20" customWidth="1"/>
    <col min="5892" max="5894" width="11.7109375" style="20" customWidth="1"/>
    <col min="5895" max="5895" width="12.7109375" style="20" customWidth="1"/>
    <col min="5896" max="5896" width="9.140625" style="20"/>
    <col min="5897" max="5899" width="12.7109375" style="20" customWidth="1"/>
    <col min="5900" max="5902" width="9.140625" style="20"/>
    <col min="5903" max="5924" width="0" style="20" hidden="1" customWidth="1"/>
    <col min="5925" max="6144" width="9.140625" style="20"/>
    <col min="6145" max="6145" width="5.7109375" style="20" customWidth="1"/>
    <col min="6146" max="6146" width="11.7109375" style="20" customWidth="1"/>
    <col min="6147" max="6147" width="40.7109375" style="20" customWidth="1"/>
    <col min="6148" max="6150" width="11.7109375" style="20" customWidth="1"/>
    <col min="6151" max="6151" width="12.7109375" style="20" customWidth="1"/>
    <col min="6152" max="6152" width="9.140625" style="20"/>
    <col min="6153" max="6155" width="12.7109375" style="20" customWidth="1"/>
    <col min="6156" max="6158" width="9.140625" style="20"/>
    <col min="6159" max="6180" width="0" style="20" hidden="1" customWidth="1"/>
    <col min="6181" max="6400" width="9.140625" style="20"/>
    <col min="6401" max="6401" width="5.7109375" style="20" customWidth="1"/>
    <col min="6402" max="6402" width="11.7109375" style="20" customWidth="1"/>
    <col min="6403" max="6403" width="40.7109375" style="20" customWidth="1"/>
    <col min="6404" max="6406" width="11.7109375" style="20" customWidth="1"/>
    <col min="6407" max="6407" width="12.7109375" style="20" customWidth="1"/>
    <col min="6408" max="6408" width="9.140625" style="20"/>
    <col min="6409" max="6411" width="12.7109375" style="20" customWidth="1"/>
    <col min="6412" max="6414" width="9.140625" style="20"/>
    <col min="6415" max="6436" width="0" style="20" hidden="1" customWidth="1"/>
    <col min="6437" max="6656" width="9.140625" style="20"/>
    <col min="6657" max="6657" width="5.7109375" style="20" customWidth="1"/>
    <col min="6658" max="6658" width="11.7109375" style="20" customWidth="1"/>
    <col min="6659" max="6659" width="40.7109375" style="20" customWidth="1"/>
    <col min="6660" max="6662" width="11.7109375" style="20" customWidth="1"/>
    <col min="6663" max="6663" width="12.7109375" style="20" customWidth="1"/>
    <col min="6664" max="6664" width="9.140625" style="20"/>
    <col min="6665" max="6667" width="12.7109375" style="20" customWidth="1"/>
    <col min="6668" max="6670" width="9.140625" style="20"/>
    <col min="6671" max="6692" width="0" style="20" hidden="1" customWidth="1"/>
    <col min="6693" max="6912" width="9.140625" style="20"/>
    <col min="6913" max="6913" width="5.7109375" style="20" customWidth="1"/>
    <col min="6914" max="6914" width="11.7109375" style="20" customWidth="1"/>
    <col min="6915" max="6915" width="40.7109375" style="20" customWidth="1"/>
    <col min="6916" max="6918" width="11.7109375" style="20" customWidth="1"/>
    <col min="6919" max="6919" width="12.7109375" style="20" customWidth="1"/>
    <col min="6920" max="6920" width="9.140625" style="20"/>
    <col min="6921" max="6923" width="12.7109375" style="20" customWidth="1"/>
    <col min="6924" max="6926" width="9.140625" style="20"/>
    <col min="6927" max="6948" width="0" style="20" hidden="1" customWidth="1"/>
    <col min="6949" max="7168" width="9.140625" style="20"/>
    <col min="7169" max="7169" width="5.7109375" style="20" customWidth="1"/>
    <col min="7170" max="7170" width="11.7109375" style="20" customWidth="1"/>
    <col min="7171" max="7171" width="40.7109375" style="20" customWidth="1"/>
    <col min="7172" max="7174" width="11.7109375" style="20" customWidth="1"/>
    <col min="7175" max="7175" width="12.7109375" style="20" customWidth="1"/>
    <col min="7176" max="7176" width="9.140625" style="20"/>
    <col min="7177" max="7179" width="12.7109375" style="20" customWidth="1"/>
    <col min="7180" max="7182" width="9.140625" style="20"/>
    <col min="7183" max="7204" width="0" style="20" hidden="1" customWidth="1"/>
    <col min="7205" max="7424" width="9.140625" style="20"/>
    <col min="7425" max="7425" width="5.7109375" style="20" customWidth="1"/>
    <col min="7426" max="7426" width="11.7109375" style="20" customWidth="1"/>
    <col min="7427" max="7427" width="40.7109375" style="20" customWidth="1"/>
    <col min="7428" max="7430" width="11.7109375" style="20" customWidth="1"/>
    <col min="7431" max="7431" width="12.7109375" style="20" customWidth="1"/>
    <col min="7432" max="7432" width="9.140625" style="20"/>
    <col min="7433" max="7435" width="12.7109375" style="20" customWidth="1"/>
    <col min="7436" max="7438" width="9.140625" style="20"/>
    <col min="7439" max="7460" width="0" style="20" hidden="1" customWidth="1"/>
    <col min="7461" max="7680" width="9.140625" style="20"/>
    <col min="7681" max="7681" width="5.7109375" style="20" customWidth="1"/>
    <col min="7682" max="7682" width="11.7109375" style="20" customWidth="1"/>
    <col min="7683" max="7683" width="40.7109375" style="20" customWidth="1"/>
    <col min="7684" max="7686" width="11.7109375" style="20" customWidth="1"/>
    <col min="7687" max="7687" width="12.7109375" style="20" customWidth="1"/>
    <col min="7688" max="7688" width="9.140625" style="20"/>
    <col min="7689" max="7691" width="12.7109375" style="20" customWidth="1"/>
    <col min="7692" max="7694" width="9.140625" style="20"/>
    <col min="7695" max="7716" width="0" style="20" hidden="1" customWidth="1"/>
    <col min="7717" max="7936" width="9.140625" style="20"/>
    <col min="7937" max="7937" width="5.7109375" style="20" customWidth="1"/>
    <col min="7938" max="7938" width="11.7109375" style="20" customWidth="1"/>
    <col min="7939" max="7939" width="40.7109375" style="20" customWidth="1"/>
    <col min="7940" max="7942" width="11.7109375" style="20" customWidth="1"/>
    <col min="7943" max="7943" width="12.7109375" style="20" customWidth="1"/>
    <col min="7944" max="7944" width="9.140625" style="20"/>
    <col min="7945" max="7947" width="12.7109375" style="20" customWidth="1"/>
    <col min="7948" max="7950" width="9.140625" style="20"/>
    <col min="7951" max="7972" width="0" style="20" hidden="1" customWidth="1"/>
    <col min="7973" max="8192" width="9.140625" style="20"/>
    <col min="8193" max="8193" width="5.7109375" style="20" customWidth="1"/>
    <col min="8194" max="8194" width="11.7109375" style="20" customWidth="1"/>
    <col min="8195" max="8195" width="40.7109375" style="20" customWidth="1"/>
    <col min="8196" max="8198" width="11.7109375" style="20" customWidth="1"/>
    <col min="8199" max="8199" width="12.7109375" style="20" customWidth="1"/>
    <col min="8200" max="8200" width="9.140625" style="20"/>
    <col min="8201" max="8203" width="12.7109375" style="20" customWidth="1"/>
    <col min="8204" max="8206" width="9.140625" style="20"/>
    <col min="8207" max="8228" width="0" style="20" hidden="1" customWidth="1"/>
    <col min="8229" max="8448" width="9.140625" style="20"/>
    <col min="8449" max="8449" width="5.7109375" style="20" customWidth="1"/>
    <col min="8450" max="8450" width="11.7109375" style="20" customWidth="1"/>
    <col min="8451" max="8451" width="40.7109375" style="20" customWidth="1"/>
    <col min="8452" max="8454" width="11.7109375" style="20" customWidth="1"/>
    <col min="8455" max="8455" width="12.7109375" style="20" customWidth="1"/>
    <col min="8456" max="8456" width="9.140625" style="20"/>
    <col min="8457" max="8459" width="12.7109375" style="20" customWidth="1"/>
    <col min="8460" max="8462" width="9.140625" style="20"/>
    <col min="8463" max="8484" width="0" style="20" hidden="1" customWidth="1"/>
    <col min="8485" max="8704" width="9.140625" style="20"/>
    <col min="8705" max="8705" width="5.7109375" style="20" customWidth="1"/>
    <col min="8706" max="8706" width="11.7109375" style="20" customWidth="1"/>
    <col min="8707" max="8707" width="40.7109375" style="20" customWidth="1"/>
    <col min="8708" max="8710" width="11.7109375" style="20" customWidth="1"/>
    <col min="8711" max="8711" width="12.7109375" style="20" customWidth="1"/>
    <col min="8712" max="8712" width="9.140625" style="20"/>
    <col min="8713" max="8715" width="12.7109375" style="20" customWidth="1"/>
    <col min="8716" max="8718" width="9.140625" style="20"/>
    <col min="8719" max="8740" width="0" style="20" hidden="1" customWidth="1"/>
    <col min="8741" max="8960" width="9.140625" style="20"/>
    <col min="8961" max="8961" width="5.7109375" style="20" customWidth="1"/>
    <col min="8962" max="8962" width="11.7109375" style="20" customWidth="1"/>
    <col min="8963" max="8963" width="40.7109375" style="20" customWidth="1"/>
    <col min="8964" max="8966" width="11.7109375" style="20" customWidth="1"/>
    <col min="8967" max="8967" width="12.7109375" style="20" customWidth="1"/>
    <col min="8968" max="8968" width="9.140625" style="20"/>
    <col min="8969" max="8971" width="12.7109375" style="20" customWidth="1"/>
    <col min="8972" max="8974" width="9.140625" style="20"/>
    <col min="8975" max="8996" width="0" style="20" hidden="1" customWidth="1"/>
    <col min="8997" max="9216" width="9.140625" style="20"/>
    <col min="9217" max="9217" width="5.7109375" style="20" customWidth="1"/>
    <col min="9218" max="9218" width="11.7109375" style="20" customWidth="1"/>
    <col min="9219" max="9219" width="40.7109375" style="20" customWidth="1"/>
    <col min="9220" max="9222" width="11.7109375" style="20" customWidth="1"/>
    <col min="9223" max="9223" width="12.7109375" style="20" customWidth="1"/>
    <col min="9224" max="9224" width="9.140625" style="20"/>
    <col min="9225" max="9227" width="12.7109375" style="20" customWidth="1"/>
    <col min="9228" max="9230" width="9.140625" style="20"/>
    <col min="9231" max="9252" width="0" style="20" hidden="1" customWidth="1"/>
    <col min="9253" max="9472" width="9.140625" style="20"/>
    <col min="9473" max="9473" width="5.7109375" style="20" customWidth="1"/>
    <col min="9474" max="9474" width="11.7109375" style="20" customWidth="1"/>
    <col min="9475" max="9475" width="40.7109375" style="20" customWidth="1"/>
    <col min="9476" max="9478" width="11.7109375" style="20" customWidth="1"/>
    <col min="9479" max="9479" width="12.7109375" style="20" customWidth="1"/>
    <col min="9480" max="9480" width="9.140625" style="20"/>
    <col min="9481" max="9483" width="12.7109375" style="20" customWidth="1"/>
    <col min="9484" max="9486" width="9.140625" style="20"/>
    <col min="9487" max="9508" width="0" style="20" hidden="1" customWidth="1"/>
    <col min="9509" max="9728" width="9.140625" style="20"/>
    <col min="9729" max="9729" width="5.7109375" style="20" customWidth="1"/>
    <col min="9730" max="9730" width="11.7109375" style="20" customWidth="1"/>
    <col min="9731" max="9731" width="40.7109375" style="20" customWidth="1"/>
    <col min="9732" max="9734" width="11.7109375" style="20" customWidth="1"/>
    <col min="9735" max="9735" width="12.7109375" style="20" customWidth="1"/>
    <col min="9736" max="9736" width="9.140625" style="20"/>
    <col min="9737" max="9739" width="12.7109375" style="20" customWidth="1"/>
    <col min="9740" max="9742" width="9.140625" style="20"/>
    <col min="9743" max="9764" width="0" style="20" hidden="1" customWidth="1"/>
    <col min="9765" max="9984" width="9.140625" style="20"/>
    <col min="9985" max="9985" width="5.7109375" style="20" customWidth="1"/>
    <col min="9986" max="9986" width="11.7109375" style="20" customWidth="1"/>
    <col min="9987" max="9987" width="40.7109375" style="20" customWidth="1"/>
    <col min="9988" max="9990" width="11.7109375" style="20" customWidth="1"/>
    <col min="9991" max="9991" width="12.7109375" style="20" customWidth="1"/>
    <col min="9992" max="9992" width="9.140625" style="20"/>
    <col min="9993" max="9995" width="12.7109375" style="20" customWidth="1"/>
    <col min="9996" max="9998" width="9.140625" style="20"/>
    <col min="9999" max="10020" width="0" style="20" hidden="1" customWidth="1"/>
    <col min="10021" max="10240" width="9.140625" style="20"/>
    <col min="10241" max="10241" width="5.7109375" style="20" customWidth="1"/>
    <col min="10242" max="10242" width="11.7109375" style="20" customWidth="1"/>
    <col min="10243" max="10243" width="40.7109375" style="20" customWidth="1"/>
    <col min="10244" max="10246" width="11.7109375" style="20" customWidth="1"/>
    <col min="10247" max="10247" width="12.7109375" style="20" customWidth="1"/>
    <col min="10248" max="10248" width="9.140625" style="20"/>
    <col min="10249" max="10251" width="12.7109375" style="20" customWidth="1"/>
    <col min="10252" max="10254" width="9.140625" style="20"/>
    <col min="10255" max="10276" width="0" style="20" hidden="1" customWidth="1"/>
    <col min="10277" max="10496" width="9.140625" style="20"/>
    <col min="10497" max="10497" width="5.7109375" style="20" customWidth="1"/>
    <col min="10498" max="10498" width="11.7109375" style="20" customWidth="1"/>
    <col min="10499" max="10499" width="40.7109375" style="20" customWidth="1"/>
    <col min="10500" max="10502" width="11.7109375" style="20" customWidth="1"/>
    <col min="10503" max="10503" width="12.7109375" style="20" customWidth="1"/>
    <col min="10504" max="10504" width="9.140625" style="20"/>
    <col min="10505" max="10507" width="12.7109375" style="20" customWidth="1"/>
    <col min="10508" max="10510" width="9.140625" style="20"/>
    <col min="10511" max="10532" width="0" style="20" hidden="1" customWidth="1"/>
    <col min="10533" max="10752" width="9.140625" style="20"/>
    <col min="10753" max="10753" width="5.7109375" style="20" customWidth="1"/>
    <col min="10754" max="10754" width="11.7109375" style="20" customWidth="1"/>
    <col min="10755" max="10755" width="40.7109375" style="20" customWidth="1"/>
    <col min="10756" max="10758" width="11.7109375" style="20" customWidth="1"/>
    <col min="10759" max="10759" width="12.7109375" style="20" customWidth="1"/>
    <col min="10760" max="10760" width="9.140625" style="20"/>
    <col min="10761" max="10763" width="12.7109375" style="20" customWidth="1"/>
    <col min="10764" max="10766" width="9.140625" style="20"/>
    <col min="10767" max="10788" width="0" style="20" hidden="1" customWidth="1"/>
    <col min="10789" max="11008" width="9.140625" style="20"/>
    <col min="11009" max="11009" width="5.7109375" style="20" customWidth="1"/>
    <col min="11010" max="11010" width="11.7109375" style="20" customWidth="1"/>
    <col min="11011" max="11011" width="40.7109375" style="20" customWidth="1"/>
    <col min="11012" max="11014" width="11.7109375" style="20" customWidth="1"/>
    <col min="11015" max="11015" width="12.7109375" style="20" customWidth="1"/>
    <col min="11016" max="11016" width="9.140625" style="20"/>
    <col min="11017" max="11019" width="12.7109375" style="20" customWidth="1"/>
    <col min="11020" max="11022" width="9.140625" style="20"/>
    <col min="11023" max="11044" width="0" style="20" hidden="1" customWidth="1"/>
    <col min="11045" max="11264" width="9.140625" style="20"/>
    <col min="11265" max="11265" width="5.7109375" style="20" customWidth="1"/>
    <col min="11266" max="11266" width="11.7109375" style="20" customWidth="1"/>
    <col min="11267" max="11267" width="40.7109375" style="20" customWidth="1"/>
    <col min="11268" max="11270" width="11.7109375" style="20" customWidth="1"/>
    <col min="11271" max="11271" width="12.7109375" style="20" customWidth="1"/>
    <col min="11272" max="11272" width="9.140625" style="20"/>
    <col min="11273" max="11275" width="12.7109375" style="20" customWidth="1"/>
    <col min="11276" max="11278" width="9.140625" style="20"/>
    <col min="11279" max="11300" width="0" style="20" hidden="1" customWidth="1"/>
    <col min="11301" max="11520" width="9.140625" style="20"/>
    <col min="11521" max="11521" width="5.7109375" style="20" customWidth="1"/>
    <col min="11522" max="11522" width="11.7109375" style="20" customWidth="1"/>
    <col min="11523" max="11523" width="40.7109375" style="20" customWidth="1"/>
    <col min="11524" max="11526" width="11.7109375" style="20" customWidth="1"/>
    <col min="11527" max="11527" width="12.7109375" style="20" customWidth="1"/>
    <col min="11528" max="11528" width="9.140625" style="20"/>
    <col min="11529" max="11531" width="12.7109375" style="20" customWidth="1"/>
    <col min="11532" max="11534" width="9.140625" style="20"/>
    <col min="11535" max="11556" width="0" style="20" hidden="1" customWidth="1"/>
    <col min="11557" max="11776" width="9.140625" style="20"/>
    <col min="11777" max="11777" width="5.7109375" style="20" customWidth="1"/>
    <col min="11778" max="11778" width="11.7109375" style="20" customWidth="1"/>
    <col min="11779" max="11779" width="40.7109375" style="20" customWidth="1"/>
    <col min="11780" max="11782" width="11.7109375" style="20" customWidth="1"/>
    <col min="11783" max="11783" width="12.7109375" style="20" customWidth="1"/>
    <col min="11784" max="11784" width="9.140625" style="20"/>
    <col min="11785" max="11787" width="12.7109375" style="20" customWidth="1"/>
    <col min="11788" max="11790" width="9.140625" style="20"/>
    <col min="11791" max="11812" width="0" style="20" hidden="1" customWidth="1"/>
    <col min="11813" max="12032" width="9.140625" style="20"/>
    <col min="12033" max="12033" width="5.7109375" style="20" customWidth="1"/>
    <col min="12034" max="12034" width="11.7109375" style="20" customWidth="1"/>
    <col min="12035" max="12035" width="40.7109375" style="20" customWidth="1"/>
    <col min="12036" max="12038" width="11.7109375" style="20" customWidth="1"/>
    <col min="12039" max="12039" width="12.7109375" style="20" customWidth="1"/>
    <col min="12040" max="12040" width="9.140625" style="20"/>
    <col min="12041" max="12043" width="12.7109375" style="20" customWidth="1"/>
    <col min="12044" max="12046" width="9.140625" style="20"/>
    <col min="12047" max="12068" width="0" style="20" hidden="1" customWidth="1"/>
    <col min="12069" max="12288" width="9.140625" style="20"/>
    <col min="12289" max="12289" width="5.7109375" style="20" customWidth="1"/>
    <col min="12290" max="12290" width="11.7109375" style="20" customWidth="1"/>
    <col min="12291" max="12291" width="40.7109375" style="20" customWidth="1"/>
    <col min="12292" max="12294" width="11.7109375" style="20" customWidth="1"/>
    <col min="12295" max="12295" width="12.7109375" style="20" customWidth="1"/>
    <col min="12296" max="12296" width="9.140625" style="20"/>
    <col min="12297" max="12299" width="12.7109375" style="20" customWidth="1"/>
    <col min="12300" max="12302" width="9.140625" style="20"/>
    <col min="12303" max="12324" width="0" style="20" hidden="1" customWidth="1"/>
    <col min="12325" max="12544" width="9.140625" style="20"/>
    <col min="12545" max="12545" width="5.7109375" style="20" customWidth="1"/>
    <col min="12546" max="12546" width="11.7109375" style="20" customWidth="1"/>
    <col min="12547" max="12547" width="40.7109375" style="20" customWidth="1"/>
    <col min="12548" max="12550" width="11.7109375" style="20" customWidth="1"/>
    <col min="12551" max="12551" width="12.7109375" style="20" customWidth="1"/>
    <col min="12552" max="12552" width="9.140625" style="20"/>
    <col min="12553" max="12555" width="12.7109375" style="20" customWidth="1"/>
    <col min="12556" max="12558" width="9.140625" style="20"/>
    <col min="12559" max="12580" width="0" style="20" hidden="1" customWidth="1"/>
    <col min="12581" max="12800" width="9.140625" style="20"/>
    <col min="12801" max="12801" width="5.7109375" style="20" customWidth="1"/>
    <col min="12802" max="12802" width="11.7109375" style="20" customWidth="1"/>
    <col min="12803" max="12803" width="40.7109375" style="20" customWidth="1"/>
    <col min="12804" max="12806" width="11.7109375" style="20" customWidth="1"/>
    <col min="12807" max="12807" width="12.7109375" style="20" customWidth="1"/>
    <col min="12808" max="12808" width="9.140625" style="20"/>
    <col min="12809" max="12811" width="12.7109375" style="20" customWidth="1"/>
    <col min="12812" max="12814" width="9.140625" style="20"/>
    <col min="12815" max="12836" width="0" style="20" hidden="1" customWidth="1"/>
    <col min="12837" max="13056" width="9.140625" style="20"/>
    <col min="13057" max="13057" width="5.7109375" style="20" customWidth="1"/>
    <col min="13058" max="13058" width="11.7109375" style="20" customWidth="1"/>
    <col min="13059" max="13059" width="40.7109375" style="20" customWidth="1"/>
    <col min="13060" max="13062" width="11.7109375" style="20" customWidth="1"/>
    <col min="13063" max="13063" width="12.7109375" style="20" customWidth="1"/>
    <col min="13064" max="13064" width="9.140625" style="20"/>
    <col min="13065" max="13067" width="12.7109375" style="20" customWidth="1"/>
    <col min="13068" max="13070" width="9.140625" style="20"/>
    <col min="13071" max="13092" width="0" style="20" hidden="1" customWidth="1"/>
    <col min="13093" max="13312" width="9.140625" style="20"/>
    <col min="13313" max="13313" width="5.7109375" style="20" customWidth="1"/>
    <col min="13314" max="13314" width="11.7109375" style="20" customWidth="1"/>
    <col min="13315" max="13315" width="40.7109375" style="20" customWidth="1"/>
    <col min="13316" max="13318" width="11.7109375" style="20" customWidth="1"/>
    <col min="13319" max="13319" width="12.7109375" style="20" customWidth="1"/>
    <col min="13320" max="13320" width="9.140625" style="20"/>
    <col min="13321" max="13323" width="12.7109375" style="20" customWidth="1"/>
    <col min="13324" max="13326" width="9.140625" style="20"/>
    <col min="13327" max="13348" width="0" style="20" hidden="1" customWidth="1"/>
    <col min="13349" max="13568" width="9.140625" style="20"/>
    <col min="13569" max="13569" width="5.7109375" style="20" customWidth="1"/>
    <col min="13570" max="13570" width="11.7109375" style="20" customWidth="1"/>
    <col min="13571" max="13571" width="40.7109375" style="20" customWidth="1"/>
    <col min="13572" max="13574" width="11.7109375" style="20" customWidth="1"/>
    <col min="13575" max="13575" width="12.7109375" style="20" customWidth="1"/>
    <col min="13576" max="13576" width="9.140625" style="20"/>
    <col min="13577" max="13579" width="12.7109375" style="20" customWidth="1"/>
    <col min="13580" max="13582" width="9.140625" style="20"/>
    <col min="13583" max="13604" width="0" style="20" hidden="1" customWidth="1"/>
    <col min="13605" max="13824" width="9.140625" style="20"/>
    <col min="13825" max="13825" width="5.7109375" style="20" customWidth="1"/>
    <col min="13826" max="13826" width="11.7109375" style="20" customWidth="1"/>
    <col min="13827" max="13827" width="40.7109375" style="20" customWidth="1"/>
    <col min="13828" max="13830" width="11.7109375" style="20" customWidth="1"/>
    <col min="13831" max="13831" width="12.7109375" style="20" customWidth="1"/>
    <col min="13832" max="13832" width="9.140625" style="20"/>
    <col min="13833" max="13835" width="12.7109375" style="20" customWidth="1"/>
    <col min="13836" max="13838" width="9.140625" style="20"/>
    <col min="13839" max="13860" width="0" style="20" hidden="1" customWidth="1"/>
    <col min="13861" max="14080" width="9.140625" style="20"/>
    <col min="14081" max="14081" width="5.7109375" style="20" customWidth="1"/>
    <col min="14082" max="14082" width="11.7109375" style="20" customWidth="1"/>
    <col min="14083" max="14083" width="40.7109375" style="20" customWidth="1"/>
    <col min="14084" max="14086" width="11.7109375" style="20" customWidth="1"/>
    <col min="14087" max="14087" width="12.7109375" style="20" customWidth="1"/>
    <col min="14088" max="14088" width="9.140625" style="20"/>
    <col min="14089" max="14091" width="12.7109375" style="20" customWidth="1"/>
    <col min="14092" max="14094" width="9.140625" style="20"/>
    <col min="14095" max="14116" width="0" style="20" hidden="1" customWidth="1"/>
    <col min="14117" max="14336" width="9.140625" style="20"/>
    <col min="14337" max="14337" width="5.7109375" style="20" customWidth="1"/>
    <col min="14338" max="14338" width="11.7109375" style="20" customWidth="1"/>
    <col min="14339" max="14339" width="40.7109375" style="20" customWidth="1"/>
    <col min="14340" max="14342" width="11.7109375" style="20" customWidth="1"/>
    <col min="14343" max="14343" width="12.7109375" style="20" customWidth="1"/>
    <col min="14344" max="14344" width="9.140625" style="20"/>
    <col min="14345" max="14347" width="12.7109375" style="20" customWidth="1"/>
    <col min="14348" max="14350" width="9.140625" style="20"/>
    <col min="14351" max="14372" width="0" style="20" hidden="1" customWidth="1"/>
    <col min="14373" max="14592" width="9.140625" style="20"/>
    <col min="14593" max="14593" width="5.7109375" style="20" customWidth="1"/>
    <col min="14594" max="14594" width="11.7109375" style="20" customWidth="1"/>
    <col min="14595" max="14595" width="40.7109375" style="20" customWidth="1"/>
    <col min="14596" max="14598" width="11.7109375" style="20" customWidth="1"/>
    <col min="14599" max="14599" width="12.7109375" style="20" customWidth="1"/>
    <col min="14600" max="14600" width="9.140625" style="20"/>
    <col min="14601" max="14603" width="12.7109375" style="20" customWidth="1"/>
    <col min="14604" max="14606" width="9.140625" style="20"/>
    <col min="14607" max="14628" width="0" style="20" hidden="1" customWidth="1"/>
    <col min="14629" max="14848" width="9.140625" style="20"/>
    <col min="14849" max="14849" width="5.7109375" style="20" customWidth="1"/>
    <col min="14850" max="14850" width="11.7109375" style="20" customWidth="1"/>
    <col min="14851" max="14851" width="40.7109375" style="20" customWidth="1"/>
    <col min="14852" max="14854" width="11.7109375" style="20" customWidth="1"/>
    <col min="14855" max="14855" width="12.7109375" style="20" customWidth="1"/>
    <col min="14856" max="14856" width="9.140625" style="20"/>
    <col min="14857" max="14859" width="12.7109375" style="20" customWidth="1"/>
    <col min="14860" max="14862" width="9.140625" style="20"/>
    <col min="14863" max="14884" width="0" style="20" hidden="1" customWidth="1"/>
    <col min="14885" max="15104" width="9.140625" style="20"/>
    <col min="15105" max="15105" width="5.7109375" style="20" customWidth="1"/>
    <col min="15106" max="15106" width="11.7109375" style="20" customWidth="1"/>
    <col min="15107" max="15107" width="40.7109375" style="20" customWidth="1"/>
    <col min="15108" max="15110" width="11.7109375" style="20" customWidth="1"/>
    <col min="15111" max="15111" width="12.7109375" style="20" customWidth="1"/>
    <col min="15112" max="15112" width="9.140625" style="20"/>
    <col min="15113" max="15115" width="12.7109375" style="20" customWidth="1"/>
    <col min="15116" max="15118" width="9.140625" style="20"/>
    <col min="15119" max="15140" width="0" style="20" hidden="1" customWidth="1"/>
    <col min="15141" max="15360" width="9.140625" style="20"/>
    <col min="15361" max="15361" width="5.7109375" style="20" customWidth="1"/>
    <col min="15362" max="15362" width="11.7109375" style="20" customWidth="1"/>
    <col min="15363" max="15363" width="40.7109375" style="20" customWidth="1"/>
    <col min="15364" max="15366" width="11.7109375" style="20" customWidth="1"/>
    <col min="15367" max="15367" width="12.7109375" style="20" customWidth="1"/>
    <col min="15368" max="15368" width="9.140625" style="20"/>
    <col min="15369" max="15371" width="12.7109375" style="20" customWidth="1"/>
    <col min="15372" max="15374" width="9.140625" style="20"/>
    <col min="15375" max="15396" width="0" style="20" hidden="1" customWidth="1"/>
    <col min="15397" max="15616" width="9.140625" style="20"/>
    <col min="15617" max="15617" width="5.7109375" style="20" customWidth="1"/>
    <col min="15618" max="15618" width="11.7109375" style="20" customWidth="1"/>
    <col min="15619" max="15619" width="40.7109375" style="20" customWidth="1"/>
    <col min="15620" max="15622" width="11.7109375" style="20" customWidth="1"/>
    <col min="15623" max="15623" width="12.7109375" style="20" customWidth="1"/>
    <col min="15624" max="15624" width="9.140625" style="20"/>
    <col min="15625" max="15627" width="12.7109375" style="20" customWidth="1"/>
    <col min="15628" max="15630" width="9.140625" style="20"/>
    <col min="15631" max="15652" width="0" style="20" hidden="1" customWidth="1"/>
    <col min="15653" max="15872" width="9.140625" style="20"/>
    <col min="15873" max="15873" width="5.7109375" style="20" customWidth="1"/>
    <col min="15874" max="15874" width="11.7109375" style="20" customWidth="1"/>
    <col min="15875" max="15875" width="40.7109375" style="20" customWidth="1"/>
    <col min="15876" max="15878" width="11.7109375" style="20" customWidth="1"/>
    <col min="15879" max="15879" width="12.7109375" style="20" customWidth="1"/>
    <col min="15880" max="15880" width="9.140625" style="20"/>
    <col min="15881" max="15883" width="12.7109375" style="20" customWidth="1"/>
    <col min="15884" max="15886" width="9.140625" style="20"/>
    <col min="15887" max="15908" width="0" style="20" hidden="1" customWidth="1"/>
    <col min="15909" max="16128" width="9.140625" style="20"/>
    <col min="16129" max="16129" width="5.7109375" style="20" customWidth="1"/>
    <col min="16130" max="16130" width="11.7109375" style="20" customWidth="1"/>
    <col min="16131" max="16131" width="40.7109375" style="20" customWidth="1"/>
    <col min="16132" max="16134" width="11.7109375" style="20" customWidth="1"/>
    <col min="16135" max="16135" width="12.7109375" style="20" customWidth="1"/>
    <col min="16136" max="16136" width="9.140625" style="20"/>
    <col min="16137" max="16139" width="12.7109375" style="20" customWidth="1"/>
    <col min="16140" max="16142" width="9.140625" style="20"/>
    <col min="16143" max="16164" width="0" style="20" hidden="1" customWidth="1"/>
    <col min="16165" max="16384" width="9.140625" style="20"/>
  </cols>
  <sheetData>
    <row r="1" spans="1:31" x14ac:dyDescent="0.2">
      <c r="A1" s="19" t="s">
        <v>48</v>
      </c>
    </row>
    <row r="2" spans="1:31" ht="14.25" x14ac:dyDescent="0.2">
      <c r="A2" s="21"/>
      <c r="B2" s="21"/>
      <c r="C2" s="21"/>
      <c r="D2" s="21"/>
      <c r="E2" s="21"/>
      <c r="F2" s="21"/>
      <c r="G2" s="21"/>
      <c r="H2" s="21"/>
      <c r="I2" s="21"/>
      <c r="J2" s="122" t="s">
        <v>49</v>
      </c>
      <c r="K2" s="122"/>
    </row>
    <row r="3" spans="1:31" ht="16.5" x14ac:dyDescent="0.25">
      <c r="A3" s="22"/>
      <c r="B3" s="123" t="s">
        <v>12</v>
      </c>
      <c r="C3" s="123"/>
      <c r="D3" s="123"/>
      <c r="E3" s="123"/>
      <c r="F3" s="23"/>
      <c r="G3" s="123" t="s">
        <v>13</v>
      </c>
      <c r="H3" s="123"/>
      <c r="I3" s="123"/>
      <c r="J3" s="123"/>
      <c r="K3" s="123"/>
    </row>
    <row r="4" spans="1:31" ht="14.25" x14ac:dyDescent="0.2">
      <c r="A4" s="23"/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31" ht="14.25" x14ac:dyDescent="0.2">
      <c r="A5" s="24"/>
      <c r="B5" s="25"/>
      <c r="C5" s="26"/>
      <c r="D5" s="26"/>
      <c r="E5" s="26"/>
      <c r="F5" s="25"/>
      <c r="G5" s="25"/>
      <c r="H5" s="26"/>
      <c r="I5" s="26"/>
      <c r="J5" s="26"/>
      <c r="K5" s="25"/>
    </row>
    <row r="6" spans="1:31" ht="14.25" x14ac:dyDescent="0.2">
      <c r="A6" s="25"/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31" ht="14.25" customHeight="1" x14ac:dyDescent="0.2">
      <c r="A7" s="27"/>
      <c r="B7" s="116" t="s">
        <v>50</v>
      </c>
      <c r="C7" s="116"/>
      <c r="D7" s="116"/>
      <c r="E7" s="116"/>
      <c r="F7" s="116"/>
      <c r="G7" s="116" t="s">
        <v>50</v>
      </c>
      <c r="H7" s="116"/>
      <c r="I7" s="116"/>
      <c r="J7" s="116"/>
      <c r="K7" s="116"/>
    </row>
    <row r="9" spans="1:31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31" ht="15.75" x14ac:dyDescent="0.25">
      <c r="A10" s="117" t="s">
        <v>272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AE10" s="28" t="s">
        <v>132</v>
      </c>
    </row>
    <row r="11" spans="1:31" x14ac:dyDescent="0.2">
      <c r="A11" s="119" t="s">
        <v>14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31" ht="14.25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31" ht="18" hidden="1" x14ac:dyDescent="0.25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31" ht="14.25" hidden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31" ht="39.75" customHeight="1" x14ac:dyDescent="0.25">
      <c r="A15" s="121" t="s">
        <v>276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AE15" s="29" t="s">
        <v>200</v>
      </c>
    </row>
    <row r="16" spans="1:31" x14ac:dyDescent="0.2">
      <c r="A16" s="119" t="s">
        <v>15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</row>
    <row r="17" spans="1:31" ht="14.25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31" ht="14.25" x14ac:dyDescent="0.2">
      <c r="A18" s="127" t="s">
        <v>51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AE18" s="30" t="s">
        <v>51</v>
      </c>
    </row>
    <row r="19" spans="1:31" ht="14.25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31" ht="14.25" x14ac:dyDescent="0.2">
      <c r="A20" s="23"/>
      <c r="B20" s="23"/>
      <c r="C20" s="23"/>
      <c r="D20" s="23"/>
      <c r="E20" s="23"/>
      <c r="F20" s="124" t="s">
        <v>4</v>
      </c>
      <c r="G20" s="124"/>
      <c r="H20" s="124"/>
      <c r="I20" s="125">
        <v>1940.2934299999999</v>
      </c>
      <c r="J20" s="122"/>
      <c r="K20" s="23" t="s">
        <v>16</v>
      </c>
    </row>
    <row r="21" spans="1:31" ht="14.25" hidden="1" x14ac:dyDescent="0.2">
      <c r="A21" s="23"/>
      <c r="B21" s="23"/>
      <c r="C21" s="23"/>
      <c r="D21" s="23"/>
      <c r="E21" s="23"/>
      <c r="F21" s="124" t="s">
        <v>17</v>
      </c>
      <c r="G21" s="124"/>
      <c r="H21" s="124"/>
      <c r="I21" s="125">
        <v>0</v>
      </c>
      <c r="J21" s="122"/>
      <c r="K21" s="23" t="s">
        <v>16</v>
      </c>
    </row>
    <row r="22" spans="1:31" ht="14.25" hidden="1" x14ac:dyDescent="0.2">
      <c r="A22" s="23"/>
      <c r="B22" s="23"/>
      <c r="C22" s="23"/>
      <c r="D22" s="23"/>
      <c r="E22" s="23"/>
      <c r="F22" s="124" t="s">
        <v>18</v>
      </c>
      <c r="G22" s="124"/>
      <c r="H22" s="124"/>
      <c r="I22" s="125">
        <v>0</v>
      </c>
      <c r="J22" s="122"/>
      <c r="K22" s="23" t="s">
        <v>16</v>
      </c>
    </row>
    <row r="23" spans="1:31" ht="14.25" hidden="1" x14ac:dyDescent="0.2">
      <c r="A23" s="23"/>
      <c r="B23" s="23"/>
      <c r="C23" s="23"/>
      <c r="D23" s="23"/>
      <c r="E23" s="23"/>
      <c r="F23" s="124" t="s">
        <v>19</v>
      </c>
      <c r="G23" s="124"/>
      <c r="H23" s="124"/>
      <c r="I23" s="125">
        <v>0</v>
      </c>
      <c r="J23" s="122"/>
      <c r="K23" s="23" t="s">
        <v>16</v>
      </c>
    </row>
    <row r="24" spans="1:31" ht="14.25" hidden="1" x14ac:dyDescent="0.2">
      <c r="A24" s="23"/>
      <c r="B24" s="23"/>
      <c r="C24" s="23"/>
      <c r="D24" s="23"/>
      <c r="E24" s="23"/>
      <c r="F24" s="124" t="s">
        <v>20</v>
      </c>
      <c r="G24" s="124"/>
      <c r="H24" s="124"/>
      <c r="I24" s="125">
        <v>1940.2934299999999</v>
      </c>
      <c r="J24" s="122"/>
      <c r="K24" s="23" t="s">
        <v>16</v>
      </c>
    </row>
    <row r="25" spans="1:31" ht="14.25" x14ac:dyDescent="0.2">
      <c r="A25" s="23"/>
      <c r="B25" s="23"/>
      <c r="C25" s="23"/>
      <c r="D25" s="23"/>
      <c r="E25" s="23"/>
      <c r="F25" s="124" t="s">
        <v>21</v>
      </c>
      <c r="G25" s="124"/>
      <c r="H25" s="124"/>
      <c r="I25" s="125">
        <v>554.98757000000012</v>
      </c>
      <c r="J25" s="122"/>
      <c r="K25" s="23" t="s">
        <v>16</v>
      </c>
    </row>
    <row r="26" spans="1:31" ht="14.25" x14ac:dyDescent="0.2">
      <c r="A26" s="23" t="s">
        <v>52</v>
      </c>
      <c r="B26" s="23"/>
      <c r="C26" s="23"/>
      <c r="D26" s="31"/>
      <c r="E26" s="32"/>
      <c r="F26" s="23"/>
      <c r="G26" s="23"/>
      <c r="H26" s="23"/>
      <c r="I26" s="23"/>
      <c r="J26" s="23"/>
      <c r="K26" s="23"/>
    </row>
    <row r="27" spans="1:31" ht="14.25" x14ac:dyDescent="0.2">
      <c r="A27" s="128" t="s">
        <v>22</v>
      </c>
      <c r="B27" s="128" t="s">
        <v>23</v>
      </c>
      <c r="C27" s="128" t="s">
        <v>24</v>
      </c>
      <c r="D27" s="128" t="s">
        <v>25</v>
      </c>
      <c r="E27" s="128" t="s">
        <v>26</v>
      </c>
      <c r="F27" s="128" t="s">
        <v>27</v>
      </c>
      <c r="G27" s="128" t="s">
        <v>28</v>
      </c>
      <c r="H27" s="128" t="s">
        <v>29</v>
      </c>
      <c r="I27" s="128" t="s">
        <v>53</v>
      </c>
      <c r="J27" s="128" t="s">
        <v>54</v>
      </c>
      <c r="K27" s="33" t="s">
        <v>55</v>
      </c>
    </row>
    <row r="28" spans="1:31" ht="28.5" x14ac:dyDescent="0.2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34" t="s">
        <v>56</v>
      </c>
    </row>
    <row r="29" spans="1:31" ht="28.5" x14ac:dyDescent="0.2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34" t="s">
        <v>57</v>
      </c>
    </row>
    <row r="30" spans="1:31" ht="14.25" x14ac:dyDescent="0.2">
      <c r="A30" s="34">
        <v>1</v>
      </c>
      <c r="B30" s="34">
        <v>2</v>
      </c>
      <c r="C30" s="34">
        <v>3</v>
      </c>
      <c r="D30" s="34">
        <v>4</v>
      </c>
      <c r="E30" s="34">
        <v>5</v>
      </c>
      <c r="F30" s="34">
        <v>6</v>
      </c>
      <c r="G30" s="34">
        <v>7</v>
      </c>
      <c r="H30" s="34">
        <v>8</v>
      </c>
      <c r="I30" s="34">
        <v>9</v>
      </c>
      <c r="J30" s="34">
        <v>10</v>
      </c>
      <c r="K30" s="34">
        <v>11</v>
      </c>
    </row>
    <row r="32" spans="1:31" ht="16.5" x14ac:dyDescent="0.25">
      <c r="A32" s="131" t="s">
        <v>133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AE32" s="35" t="s">
        <v>133</v>
      </c>
    </row>
    <row r="34" spans="1:31" ht="16.5" x14ac:dyDescent="0.25">
      <c r="A34" s="131" t="s">
        <v>201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AE34" s="35" t="s">
        <v>201</v>
      </c>
    </row>
    <row r="36" spans="1:31" ht="16.5" x14ac:dyDescent="0.25">
      <c r="A36" s="131" t="s">
        <v>202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AE36" s="35" t="s">
        <v>202</v>
      </c>
    </row>
    <row r="37" spans="1:31" ht="71.25" x14ac:dyDescent="0.2">
      <c r="A37" s="36" t="s">
        <v>58</v>
      </c>
      <c r="B37" s="37" t="s">
        <v>98</v>
      </c>
      <c r="C37" s="37" t="s">
        <v>203</v>
      </c>
      <c r="D37" s="38" t="s">
        <v>60</v>
      </c>
      <c r="E37" s="21">
        <v>0.1404</v>
      </c>
      <c r="F37" s="39"/>
      <c r="G37" s="40"/>
      <c r="H37" s="21"/>
      <c r="I37" s="21"/>
      <c r="J37" s="41"/>
      <c r="K37" s="41"/>
      <c r="Q37" s="20">
        <v>52.26</v>
      </c>
      <c r="R37" s="20">
        <v>52.26</v>
      </c>
      <c r="S37" s="20">
        <v>7.47</v>
      </c>
      <c r="T37" s="20">
        <v>7.47</v>
      </c>
      <c r="U37" s="20">
        <v>1155.6500000000001</v>
      </c>
      <c r="V37" s="20">
        <v>713.2</v>
      </c>
    </row>
    <row r="38" spans="1:31" ht="14.25" x14ac:dyDescent="0.2">
      <c r="A38" s="36"/>
      <c r="B38" s="37"/>
      <c r="C38" s="37" t="s">
        <v>30</v>
      </c>
      <c r="D38" s="38"/>
      <c r="E38" s="21"/>
      <c r="F38" s="39">
        <v>531.69000000000005</v>
      </c>
      <c r="G38" s="40" t="s">
        <v>40</v>
      </c>
      <c r="H38" s="21">
        <v>1</v>
      </c>
      <c r="I38" s="21">
        <v>1</v>
      </c>
      <c r="J38" s="41">
        <v>74.650000000000006</v>
      </c>
      <c r="K38" s="41"/>
    </row>
    <row r="39" spans="1:31" ht="14.25" x14ac:dyDescent="0.2">
      <c r="A39" s="36"/>
      <c r="B39" s="37"/>
      <c r="C39" s="37" t="s">
        <v>31</v>
      </c>
      <c r="D39" s="38"/>
      <c r="E39" s="21"/>
      <c r="F39" s="39">
        <v>6776.47</v>
      </c>
      <c r="G39" s="40" t="s">
        <v>40</v>
      </c>
      <c r="H39" s="21">
        <v>1</v>
      </c>
      <c r="I39" s="21">
        <v>1</v>
      </c>
      <c r="J39" s="41">
        <v>951.42</v>
      </c>
      <c r="K39" s="41"/>
    </row>
    <row r="40" spans="1:31" ht="14.25" x14ac:dyDescent="0.2">
      <c r="A40" s="36"/>
      <c r="B40" s="37"/>
      <c r="C40" s="37" t="s">
        <v>32</v>
      </c>
      <c r="D40" s="38"/>
      <c r="E40" s="21"/>
      <c r="F40" s="39">
        <v>4703.49</v>
      </c>
      <c r="G40" s="40" t="s">
        <v>40</v>
      </c>
      <c r="H40" s="21">
        <v>1</v>
      </c>
      <c r="I40" s="21">
        <v>1</v>
      </c>
      <c r="J40" s="42">
        <v>660.37</v>
      </c>
      <c r="K40" s="41"/>
    </row>
    <row r="41" spans="1:31" ht="14.25" x14ac:dyDescent="0.2">
      <c r="A41" s="36"/>
      <c r="B41" s="37"/>
      <c r="C41" s="37" t="s">
        <v>33</v>
      </c>
      <c r="D41" s="38" t="s">
        <v>34</v>
      </c>
      <c r="E41" s="21">
        <v>70</v>
      </c>
      <c r="F41" s="39"/>
      <c r="G41" s="40"/>
      <c r="H41" s="21"/>
      <c r="I41" s="21"/>
      <c r="J41" s="41">
        <v>52.26</v>
      </c>
      <c r="K41" s="41"/>
    </row>
    <row r="42" spans="1:31" ht="14.25" x14ac:dyDescent="0.2">
      <c r="A42" s="36"/>
      <c r="B42" s="37"/>
      <c r="C42" s="37" t="s">
        <v>35</v>
      </c>
      <c r="D42" s="38" t="s">
        <v>34</v>
      </c>
      <c r="E42" s="21">
        <v>10</v>
      </c>
      <c r="F42" s="39"/>
      <c r="G42" s="40"/>
      <c r="H42" s="21"/>
      <c r="I42" s="21"/>
      <c r="J42" s="41">
        <v>7.47</v>
      </c>
      <c r="K42" s="41"/>
    </row>
    <row r="43" spans="1:31" ht="14.25" x14ac:dyDescent="0.2">
      <c r="A43" s="36"/>
      <c r="B43" s="37"/>
      <c r="C43" s="37" t="s">
        <v>36</v>
      </c>
      <c r="D43" s="38" t="s">
        <v>34</v>
      </c>
      <c r="E43" s="21">
        <v>108</v>
      </c>
      <c r="F43" s="39"/>
      <c r="G43" s="40"/>
      <c r="H43" s="21"/>
      <c r="I43" s="21"/>
      <c r="J43" s="41">
        <v>713.2</v>
      </c>
      <c r="K43" s="41"/>
    </row>
    <row r="44" spans="1:31" ht="14.25" x14ac:dyDescent="0.2">
      <c r="A44" s="36"/>
      <c r="B44" s="37"/>
      <c r="C44" s="37" t="s">
        <v>37</v>
      </c>
      <c r="D44" s="38" t="s">
        <v>38</v>
      </c>
      <c r="E44" s="21">
        <v>3.39</v>
      </c>
      <c r="F44" s="39"/>
      <c r="G44" s="40" t="s">
        <v>40</v>
      </c>
      <c r="H44" s="21">
        <v>1</v>
      </c>
      <c r="I44" s="21"/>
      <c r="J44" s="41"/>
      <c r="K44" s="41">
        <v>0.47595599999999999</v>
      </c>
    </row>
    <row r="45" spans="1:31" ht="15" x14ac:dyDescent="0.25">
      <c r="A45" s="43"/>
      <c r="B45" s="43"/>
      <c r="C45" s="43"/>
      <c r="D45" s="43"/>
      <c r="E45" s="43"/>
      <c r="F45" s="43"/>
      <c r="G45" s="43"/>
      <c r="H45" s="43"/>
      <c r="I45" s="130">
        <v>1799</v>
      </c>
      <c r="J45" s="130"/>
      <c r="K45" s="44">
        <v>12813.39</v>
      </c>
      <c r="P45" s="45">
        <v>1799</v>
      </c>
    </row>
    <row r="46" spans="1:31" ht="57" x14ac:dyDescent="0.2">
      <c r="A46" s="36" t="s">
        <v>61</v>
      </c>
      <c r="B46" s="37" t="s">
        <v>136</v>
      </c>
      <c r="C46" s="37" t="s">
        <v>204</v>
      </c>
      <c r="D46" s="38" t="s">
        <v>60</v>
      </c>
      <c r="E46" s="21">
        <v>1.5599999999999999E-2</v>
      </c>
      <c r="F46" s="39"/>
      <c r="G46" s="40"/>
      <c r="H46" s="21"/>
      <c r="I46" s="21"/>
      <c r="J46" s="41"/>
      <c r="K46" s="41"/>
      <c r="Q46" s="20">
        <v>397.54</v>
      </c>
      <c r="R46" s="20">
        <v>397.54</v>
      </c>
      <c r="S46" s="20">
        <v>56.79</v>
      </c>
      <c r="T46" s="20">
        <v>56.79</v>
      </c>
      <c r="U46" s="20">
        <v>0</v>
      </c>
      <c r="V46" s="20">
        <v>0</v>
      </c>
    </row>
    <row r="47" spans="1:31" ht="14.25" x14ac:dyDescent="0.2">
      <c r="A47" s="36"/>
      <c r="B47" s="37"/>
      <c r="C47" s="37" t="s">
        <v>30</v>
      </c>
      <c r="D47" s="38"/>
      <c r="E47" s="21"/>
      <c r="F47" s="39">
        <v>36404.449999999997</v>
      </c>
      <c r="G47" s="40" t="s">
        <v>40</v>
      </c>
      <c r="H47" s="21">
        <v>1</v>
      </c>
      <c r="I47" s="21">
        <v>1</v>
      </c>
      <c r="J47" s="41">
        <v>567.91</v>
      </c>
      <c r="K47" s="41"/>
    </row>
    <row r="48" spans="1:31" ht="14.25" x14ac:dyDescent="0.2">
      <c r="A48" s="36"/>
      <c r="B48" s="37"/>
      <c r="C48" s="37" t="s">
        <v>33</v>
      </c>
      <c r="D48" s="38" t="s">
        <v>34</v>
      </c>
      <c r="E48" s="21">
        <v>70</v>
      </c>
      <c r="F48" s="39"/>
      <c r="G48" s="40"/>
      <c r="H48" s="21"/>
      <c r="I48" s="21"/>
      <c r="J48" s="41">
        <v>397.54</v>
      </c>
      <c r="K48" s="41"/>
    </row>
    <row r="49" spans="1:22" ht="14.25" x14ac:dyDescent="0.2">
      <c r="A49" s="36"/>
      <c r="B49" s="37"/>
      <c r="C49" s="37" t="s">
        <v>35</v>
      </c>
      <c r="D49" s="38" t="s">
        <v>34</v>
      </c>
      <c r="E49" s="21">
        <v>10</v>
      </c>
      <c r="F49" s="39"/>
      <c r="G49" s="40"/>
      <c r="H49" s="21"/>
      <c r="I49" s="21"/>
      <c r="J49" s="41">
        <v>56.79</v>
      </c>
      <c r="K49" s="41"/>
    </row>
    <row r="50" spans="1:22" ht="14.25" x14ac:dyDescent="0.2">
      <c r="A50" s="36"/>
      <c r="B50" s="37"/>
      <c r="C50" s="37" t="s">
        <v>37</v>
      </c>
      <c r="D50" s="38" t="s">
        <v>38</v>
      </c>
      <c r="E50" s="21">
        <v>221.6</v>
      </c>
      <c r="F50" s="39"/>
      <c r="G50" s="40" t="s">
        <v>40</v>
      </c>
      <c r="H50" s="21">
        <v>1</v>
      </c>
      <c r="I50" s="21"/>
      <c r="J50" s="41"/>
      <c r="K50" s="41">
        <v>3.4569599999999996</v>
      </c>
    </row>
    <row r="51" spans="1:22" ht="15" x14ac:dyDescent="0.25">
      <c r="A51" s="43"/>
      <c r="B51" s="43"/>
      <c r="C51" s="43"/>
      <c r="D51" s="43"/>
      <c r="E51" s="43"/>
      <c r="F51" s="43"/>
      <c r="G51" s="43"/>
      <c r="H51" s="43"/>
      <c r="I51" s="130">
        <v>1022.24</v>
      </c>
      <c r="J51" s="130"/>
      <c r="K51" s="44">
        <v>65528.21</v>
      </c>
      <c r="P51" s="45">
        <v>1022.24</v>
      </c>
    </row>
    <row r="52" spans="1:22" ht="28.5" x14ac:dyDescent="0.2">
      <c r="A52" s="36" t="s">
        <v>64</v>
      </c>
      <c r="B52" s="37" t="s">
        <v>101</v>
      </c>
      <c r="C52" s="37" t="s">
        <v>102</v>
      </c>
      <c r="D52" s="38" t="s">
        <v>60</v>
      </c>
      <c r="E52" s="21">
        <v>1.5599999999999999E-2</v>
      </c>
      <c r="F52" s="39"/>
      <c r="G52" s="40"/>
      <c r="H52" s="21"/>
      <c r="I52" s="21"/>
      <c r="J52" s="41"/>
      <c r="K52" s="41"/>
      <c r="Q52" s="20">
        <v>106.35</v>
      </c>
      <c r="R52" s="20">
        <v>106.35</v>
      </c>
      <c r="S52" s="20">
        <v>15.19</v>
      </c>
      <c r="T52" s="20">
        <v>15.19</v>
      </c>
      <c r="U52" s="20">
        <v>0</v>
      </c>
      <c r="V52" s="20">
        <v>0</v>
      </c>
    </row>
    <row r="53" spans="1:22" ht="14.25" x14ac:dyDescent="0.2">
      <c r="A53" s="36"/>
      <c r="B53" s="37"/>
      <c r="C53" s="37" t="s">
        <v>30</v>
      </c>
      <c r="D53" s="38"/>
      <c r="E53" s="21"/>
      <c r="F53" s="39">
        <v>9739.2199999999993</v>
      </c>
      <c r="G53" s="40" t="s">
        <v>40</v>
      </c>
      <c r="H53" s="21">
        <v>1</v>
      </c>
      <c r="I53" s="21">
        <v>1</v>
      </c>
      <c r="J53" s="41">
        <v>151.93</v>
      </c>
      <c r="K53" s="41"/>
    </row>
    <row r="54" spans="1:22" ht="14.25" x14ac:dyDescent="0.2">
      <c r="A54" s="36"/>
      <c r="B54" s="37"/>
      <c r="C54" s="37" t="s">
        <v>33</v>
      </c>
      <c r="D54" s="38" t="s">
        <v>34</v>
      </c>
      <c r="E54" s="21">
        <v>70</v>
      </c>
      <c r="F54" s="39"/>
      <c r="G54" s="40"/>
      <c r="H54" s="21"/>
      <c r="I54" s="21"/>
      <c r="J54" s="41">
        <v>106.35</v>
      </c>
      <c r="K54" s="41"/>
    </row>
    <row r="55" spans="1:22" ht="14.25" x14ac:dyDescent="0.2">
      <c r="A55" s="36"/>
      <c r="B55" s="37"/>
      <c r="C55" s="37" t="s">
        <v>35</v>
      </c>
      <c r="D55" s="38" t="s">
        <v>34</v>
      </c>
      <c r="E55" s="21">
        <v>10</v>
      </c>
      <c r="F55" s="39"/>
      <c r="G55" s="40"/>
      <c r="H55" s="21"/>
      <c r="I55" s="21"/>
      <c r="J55" s="41">
        <v>15.19</v>
      </c>
      <c r="K55" s="41"/>
    </row>
    <row r="56" spans="1:22" ht="14.25" x14ac:dyDescent="0.2">
      <c r="A56" s="36"/>
      <c r="B56" s="37"/>
      <c r="C56" s="37" t="s">
        <v>37</v>
      </c>
      <c r="D56" s="38" t="s">
        <v>38</v>
      </c>
      <c r="E56" s="21">
        <v>83</v>
      </c>
      <c r="F56" s="39"/>
      <c r="G56" s="40" t="s">
        <v>40</v>
      </c>
      <c r="H56" s="21">
        <v>1</v>
      </c>
      <c r="I56" s="21"/>
      <c r="J56" s="41"/>
      <c r="K56" s="41">
        <v>1.2948</v>
      </c>
    </row>
    <row r="57" spans="1:22" ht="15" x14ac:dyDescent="0.25">
      <c r="A57" s="43"/>
      <c r="B57" s="43"/>
      <c r="C57" s="43"/>
      <c r="D57" s="43"/>
      <c r="E57" s="43"/>
      <c r="F57" s="43"/>
      <c r="G57" s="43"/>
      <c r="H57" s="43"/>
      <c r="I57" s="130">
        <v>273.46999999999997</v>
      </c>
      <c r="J57" s="130"/>
      <c r="K57" s="44">
        <v>17530.13</v>
      </c>
      <c r="P57" s="45">
        <v>273.46999999999997</v>
      </c>
    </row>
    <row r="58" spans="1:22" ht="42.75" x14ac:dyDescent="0.2">
      <c r="A58" s="36" t="s">
        <v>66</v>
      </c>
      <c r="B58" s="37" t="s">
        <v>104</v>
      </c>
      <c r="C58" s="37" t="s">
        <v>137</v>
      </c>
      <c r="D58" s="38" t="s">
        <v>105</v>
      </c>
      <c r="E58" s="21">
        <v>15.6</v>
      </c>
      <c r="F58" s="39"/>
      <c r="G58" s="40"/>
      <c r="H58" s="21"/>
      <c r="I58" s="21"/>
      <c r="J58" s="41"/>
      <c r="K58" s="41"/>
      <c r="Q58" s="20">
        <v>0</v>
      </c>
      <c r="R58" s="20">
        <v>0</v>
      </c>
      <c r="S58" s="20">
        <v>0</v>
      </c>
      <c r="T58" s="20">
        <v>0</v>
      </c>
      <c r="U58" s="20">
        <v>1221.96</v>
      </c>
      <c r="V58" s="20">
        <v>754.12</v>
      </c>
    </row>
    <row r="59" spans="1:22" ht="14.25" x14ac:dyDescent="0.2">
      <c r="A59" s="36"/>
      <c r="B59" s="37"/>
      <c r="C59" s="37" t="s">
        <v>31</v>
      </c>
      <c r="D59" s="38"/>
      <c r="E59" s="21"/>
      <c r="F59" s="39">
        <v>59.29</v>
      </c>
      <c r="G59" s="40" t="s">
        <v>40</v>
      </c>
      <c r="H59" s="21">
        <v>1</v>
      </c>
      <c r="I59" s="21">
        <v>1</v>
      </c>
      <c r="J59" s="41">
        <v>924.92</v>
      </c>
      <c r="K59" s="41"/>
    </row>
    <row r="60" spans="1:22" ht="14.25" x14ac:dyDescent="0.2">
      <c r="A60" s="36"/>
      <c r="B60" s="37"/>
      <c r="C60" s="37" t="s">
        <v>32</v>
      </c>
      <c r="D60" s="38"/>
      <c r="E60" s="21"/>
      <c r="F60" s="39">
        <v>44.76</v>
      </c>
      <c r="G60" s="40" t="s">
        <v>40</v>
      </c>
      <c r="H60" s="21">
        <v>1</v>
      </c>
      <c r="I60" s="21">
        <v>1</v>
      </c>
      <c r="J60" s="42">
        <v>698.26</v>
      </c>
      <c r="K60" s="41"/>
    </row>
    <row r="61" spans="1:22" ht="15" x14ac:dyDescent="0.25">
      <c r="A61" s="43"/>
      <c r="B61" s="43"/>
      <c r="C61" s="43"/>
      <c r="D61" s="43"/>
      <c r="E61" s="43"/>
      <c r="F61" s="43"/>
      <c r="G61" s="43"/>
      <c r="H61" s="43"/>
      <c r="I61" s="130">
        <v>924.92</v>
      </c>
      <c r="J61" s="130"/>
      <c r="K61" s="44">
        <v>59.29</v>
      </c>
      <c r="P61" s="45">
        <v>924.92</v>
      </c>
    </row>
    <row r="62" spans="1:22" ht="57" x14ac:dyDescent="0.2">
      <c r="A62" s="36" t="s">
        <v>69</v>
      </c>
      <c r="B62" s="37" t="s">
        <v>107</v>
      </c>
      <c r="C62" s="37" t="s">
        <v>108</v>
      </c>
      <c r="D62" s="38" t="s">
        <v>105</v>
      </c>
      <c r="E62" s="21">
        <v>15.6</v>
      </c>
      <c r="F62" s="39"/>
      <c r="G62" s="40"/>
      <c r="H62" s="21"/>
      <c r="I62" s="21"/>
      <c r="J62" s="41"/>
      <c r="K62" s="41"/>
      <c r="Q62" s="20">
        <v>0</v>
      </c>
      <c r="R62" s="20">
        <v>0</v>
      </c>
      <c r="S62" s="20">
        <v>0</v>
      </c>
      <c r="T62" s="20">
        <v>0</v>
      </c>
      <c r="U62" s="20">
        <v>11037.93</v>
      </c>
      <c r="V62" s="20">
        <v>6811.98</v>
      </c>
    </row>
    <row r="63" spans="1:22" ht="14.25" x14ac:dyDescent="0.2">
      <c r="A63" s="36"/>
      <c r="B63" s="37"/>
      <c r="C63" s="37" t="s">
        <v>31</v>
      </c>
      <c r="D63" s="38"/>
      <c r="E63" s="21"/>
      <c r="F63" s="39">
        <v>19.13</v>
      </c>
      <c r="G63" s="40" t="s">
        <v>109</v>
      </c>
      <c r="H63" s="21">
        <v>1</v>
      </c>
      <c r="I63" s="21">
        <v>1</v>
      </c>
      <c r="J63" s="41">
        <v>8355.98</v>
      </c>
      <c r="K63" s="41"/>
    </row>
    <row r="64" spans="1:22" ht="14.25" x14ac:dyDescent="0.2">
      <c r="A64" s="36"/>
      <c r="B64" s="37"/>
      <c r="C64" s="37" t="s">
        <v>32</v>
      </c>
      <c r="D64" s="38"/>
      <c r="E64" s="21"/>
      <c r="F64" s="39">
        <v>14.44</v>
      </c>
      <c r="G64" s="40" t="s">
        <v>109</v>
      </c>
      <c r="H64" s="21">
        <v>1</v>
      </c>
      <c r="I64" s="21">
        <v>1</v>
      </c>
      <c r="J64" s="42">
        <v>6307.39</v>
      </c>
      <c r="K64" s="41"/>
    </row>
    <row r="65" spans="1:22" ht="15" x14ac:dyDescent="0.25">
      <c r="A65" s="43"/>
      <c r="B65" s="43"/>
      <c r="C65" s="43"/>
      <c r="D65" s="43"/>
      <c r="E65" s="43"/>
      <c r="F65" s="43"/>
      <c r="G65" s="43"/>
      <c r="H65" s="43"/>
      <c r="I65" s="130">
        <v>8355.98</v>
      </c>
      <c r="J65" s="130"/>
      <c r="K65" s="44">
        <v>535.64</v>
      </c>
      <c r="P65" s="45">
        <v>8355.98</v>
      </c>
    </row>
    <row r="66" spans="1:22" ht="42.75" x14ac:dyDescent="0.2">
      <c r="A66" s="36" t="s">
        <v>72</v>
      </c>
      <c r="B66" s="37" t="s">
        <v>111</v>
      </c>
      <c r="C66" s="37" t="s">
        <v>138</v>
      </c>
      <c r="D66" s="38" t="s">
        <v>60</v>
      </c>
      <c r="E66" s="21">
        <v>3.9E-2</v>
      </c>
      <c r="F66" s="39"/>
      <c r="G66" s="40"/>
      <c r="H66" s="21"/>
      <c r="I66" s="21"/>
      <c r="J66" s="41"/>
      <c r="K66" s="41"/>
      <c r="Q66" s="20">
        <v>73.430000000000007</v>
      </c>
      <c r="R66" s="20">
        <v>73.430000000000007</v>
      </c>
      <c r="S66" s="20">
        <v>10.49</v>
      </c>
      <c r="T66" s="20">
        <v>10.49</v>
      </c>
      <c r="U66" s="20">
        <v>189.02</v>
      </c>
      <c r="V66" s="20">
        <v>116.65</v>
      </c>
    </row>
    <row r="67" spans="1:22" ht="14.25" x14ac:dyDescent="0.2">
      <c r="A67" s="36"/>
      <c r="B67" s="37"/>
      <c r="C67" s="37" t="s">
        <v>30</v>
      </c>
      <c r="D67" s="38"/>
      <c r="E67" s="21"/>
      <c r="F67" s="39">
        <v>2689.68</v>
      </c>
      <c r="G67" s="40" t="s">
        <v>40</v>
      </c>
      <c r="H67" s="21">
        <v>1</v>
      </c>
      <c r="I67" s="21">
        <v>1</v>
      </c>
      <c r="J67" s="41">
        <v>104.9</v>
      </c>
      <c r="K67" s="41"/>
    </row>
    <row r="68" spans="1:22" ht="14.25" x14ac:dyDescent="0.2">
      <c r="A68" s="36"/>
      <c r="B68" s="37"/>
      <c r="C68" s="37" t="s">
        <v>31</v>
      </c>
      <c r="D68" s="38"/>
      <c r="E68" s="21"/>
      <c r="F68" s="39">
        <v>7455.33</v>
      </c>
      <c r="G68" s="40" t="s">
        <v>40</v>
      </c>
      <c r="H68" s="21">
        <v>1</v>
      </c>
      <c r="I68" s="21">
        <v>1</v>
      </c>
      <c r="J68" s="41">
        <v>290.76</v>
      </c>
      <c r="K68" s="41"/>
    </row>
    <row r="69" spans="1:22" ht="14.25" x14ac:dyDescent="0.2">
      <c r="A69" s="36"/>
      <c r="B69" s="37"/>
      <c r="C69" s="37" t="s">
        <v>32</v>
      </c>
      <c r="D69" s="38"/>
      <c r="E69" s="21"/>
      <c r="F69" s="39">
        <v>2769.58</v>
      </c>
      <c r="G69" s="40" t="s">
        <v>40</v>
      </c>
      <c r="H69" s="21">
        <v>1</v>
      </c>
      <c r="I69" s="21">
        <v>1</v>
      </c>
      <c r="J69" s="42">
        <v>108.01</v>
      </c>
      <c r="K69" s="41"/>
    </row>
    <row r="70" spans="1:22" ht="14.25" x14ac:dyDescent="0.2">
      <c r="A70" s="36"/>
      <c r="B70" s="37"/>
      <c r="C70" s="37" t="s">
        <v>39</v>
      </c>
      <c r="D70" s="38"/>
      <c r="E70" s="21"/>
      <c r="F70" s="39">
        <v>62907.1</v>
      </c>
      <c r="G70" s="40" t="s">
        <v>40</v>
      </c>
      <c r="H70" s="21">
        <v>1</v>
      </c>
      <c r="I70" s="21">
        <v>1</v>
      </c>
      <c r="J70" s="41">
        <v>2453.38</v>
      </c>
      <c r="K70" s="41"/>
    </row>
    <row r="71" spans="1:22" ht="14.25" x14ac:dyDescent="0.2">
      <c r="A71" s="36"/>
      <c r="B71" s="37"/>
      <c r="C71" s="37" t="s">
        <v>33</v>
      </c>
      <c r="D71" s="38" t="s">
        <v>34</v>
      </c>
      <c r="E71" s="21">
        <v>70</v>
      </c>
      <c r="F71" s="39"/>
      <c r="G71" s="40"/>
      <c r="H71" s="21"/>
      <c r="I71" s="21"/>
      <c r="J71" s="41">
        <v>73.430000000000007</v>
      </c>
      <c r="K71" s="41"/>
    </row>
    <row r="72" spans="1:22" ht="14.25" x14ac:dyDescent="0.2">
      <c r="A72" s="36"/>
      <c r="B72" s="37"/>
      <c r="C72" s="37" t="s">
        <v>35</v>
      </c>
      <c r="D72" s="38" t="s">
        <v>34</v>
      </c>
      <c r="E72" s="21">
        <v>10</v>
      </c>
      <c r="F72" s="39"/>
      <c r="G72" s="40"/>
      <c r="H72" s="21"/>
      <c r="I72" s="21"/>
      <c r="J72" s="41">
        <v>10.49</v>
      </c>
      <c r="K72" s="41"/>
    </row>
    <row r="73" spans="1:22" ht="14.25" x14ac:dyDescent="0.2">
      <c r="A73" s="36"/>
      <c r="B73" s="37"/>
      <c r="C73" s="37" t="s">
        <v>36</v>
      </c>
      <c r="D73" s="38" t="s">
        <v>34</v>
      </c>
      <c r="E73" s="21">
        <v>108</v>
      </c>
      <c r="F73" s="39"/>
      <c r="G73" s="40"/>
      <c r="H73" s="21"/>
      <c r="I73" s="21"/>
      <c r="J73" s="41">
        <v>116.65</v>
      </c>
      <c r="K73" s="41"/>
    </row>
    <row r="74" spans="1:22" ht="14.25" x14ac:dyDescent="0.2">
      <c r="A74" s="36"/>
      <c r="B74" s="37"/>
      <c r="C74" s="37" t="s">
        <v>37</v>
      </c>
      <c r="D74" s="38" t="s">
        <v>38</v>
      </c>
      <c r="E74" s="21">
        <v>16.559999999999999</v>
      </c>
      <c r="F74" s="39"/>
      <c r="G74" s="40" t="s">
        <v>40</v>
      </c>
      <c r="H74" s="21">
        <v>1</v>
      </c>
      <c r="I74" s="21"/>
      <c r="J74" s="41"/>
      <c r="K74" s="41">
        <v>0.64583999999999997</v>
      </c>
    </row>
    <row r="75" spans="1:22" ht="15" x14ac:dyDescent="0.25">
      <c r="A75" s="43"/>
      <c r="B75" s="43"/>
      <c r="C75" s="43"/>
      <c r="D75" s="43"/>
      <c r="E75" s="43"/>
      <c r="F75" s="43"/>
      <c r="G75" s="43"/>
      <c r="H75" s="43"/>
      <c r="I75" s="130">
        <v>3049.6099999999997</v>
      </c>
      <c r="J75" s="130"/>
      <c r="K75" s="44">
        <v>78195.13</v>
      </c>
      <c r="P75" s="45">
        <v>3049.6099999999997</v>
      </c>
    </row>
    <row r="76" spans="1:22" ht="42.75" x14ac:dyDescent="0.2">
      <c r="A76" s="36" t="s">
        <v>76</v>
      </c>
      <c r="B76" s="37" t="s">
        <v>113</v>
      </c>
      <c r="C76" s="37" t="s">
        <v>114</v>
      </c>
      <c r="D76" s="38" t="s">
        <v>78</v>
      </c>
      <c r="E76" s="21">
        <v>0.78</v>
      </c>
      <c r="F76" s="39"/>
      <c r="G76" s="40"/>
      <c r="H76" s="21"/>
      <c r="I76" s="21"/>
      <c r="J76" s="41"/>
      <c r="K76" s="41"/>
      <c r="Q76" s="20">
        <v>1814.68</v>
      </c>
      <c r="R76" s="20">
        <v>1814.68</v>
      </c>
      <c r="S76" s="20">
        <v>259.24</v>
      </c>
      <c r="T76" s="20">
        <v>259.24</v>
      </c>
      <c r="U76" s="20">
        <v>1288.3699999999999</v>
      </c>
      <c r="V76" s="20">
        <v>795.11</v>
      </c>
    </row>
    <row r="77" spans="1:22" ht="14.25" x14ac:dyDescent="0.2">
      <c r="A77" s="36"/>
      <c r="B77" s="37"/>
      <c r="C77" s="37" t="s">
        <v>30</v>
      </c>
      <c r="D77" s="38"/>
      <c r="E77" s="21"/>
      <c r="F77" s="39">
        <v>3323.59</v>
      </c>
      <c r="G77" s="40" t="s">
        <v>40</v>
      </c>
      <c r="H77" s="21">
        <v>1</v>
      </c>
      <c r="I77" s="21">
        <v>1</v>
      </c>
      <c r="J77" s="41">
        <v>2592.4</v>
      </c>
      <c r="K77" s="41"/>
    </row>
    <row r="78" spans="1:22" ht="14.25" x14ac:dyDescent="0.2">
      <c r="A78" s="36"/>
      <c r="B78" s="37"/>
      <c r="C78" s="37" t="s">
        <v>31</v>
      </c>
      <c r="D78" s="38"/>
      <c r="E78" s="21"/>
      <c r="F78" s="39">
        <v>1793.18</v>
      </c>
      <c r="G78" s="40" t="s">
        <v>40</v>
      </c>
      <c r="H78" s="21">
        <v>1</v>
      </c>
      <c r="I78" s="21">
        <v>1</v>
      </c>
      <c r="J78" s="41">
        <v>1398.68</v>
      </c>
      <c r="K78" s="41"/>
    </row>
    <row r="79" spans="1:22" ht="14.25" x14ac:dyDescent="0.2">
      <c r="A79" s="36"/>
      <c r="B79" s="37"/>
      <c r="C79" s="37" t="s">
        <v>32</v>
      </c>
      <c r="D79" s="38"/>
      <c r="E79" s="21"/>
      <c r="F79" s="39">
        <v>943.86</v>
      </c>
      <c r="G79" s="40" t="s">
        <v>40</v>
      </c>
      <c r="H79" s="21">
        <v>1</v>
      </c>
      <c r="I79" s="21">
        <v>1</v>
      </c>
      <c r="J79" s="42">
        <v>736.21</v>
      </c>
      <c r="K79" s="41"/>
    </row>
    <row r="80" spans="1:22" ht="14.25" x14ac:dyDescent="0.2">
      <c r="A80" s="36"/>
      <c r="B80" s="37"/>
      <c r="C80" s="37" t="s">
        <v>39</v>
      </c>
      <c r="D80" s="38"/>
      <c r="E80" s="21"/>
      <c r="F80" s="39">
        <v>25500.29</v>
      </c>
      <c r="G80" s="40" t="s">
        <v>40</v>
      </c>
      <c r="H80" s="21">
        <v>1</v>
      </c>
      <c r="I80" s="21">
        <v>1</v>
      </c>
      <c r="J80" s="41">
        <v>19890.23</v>
      </c>
      <c r="K80" s="41"/>
    </row>
    <row r="81" spans="1:22" ht="42.75" x14ac:dyDescent="0.2">
      <c r="A81" s="36" t="s">
        <v>79</v>
      </c>
      <c r="B81" s="37" t="s">
        <v>115</v>
      </c>
      <c r="C81" s="37" t="s">
        <v>116</v>
      </c>
      <c r="D81" s="38" t="s">
        <v>105</v>
      </c>
      <c r="E81" s="21">
        <v>-9.8279999999999994</v>
      </c>
      <c r="F81" s="39">
        <v>1807.19</v>
      </c>
      <c r="G81" s="46" t="s">
        <v>40</v>
      </c>
      <c r="H81" s="21">
        <v>1</v>
      </c>
      <c r="I81" s="21">
        <v>1</v>
      </c>
      <c r="J81" s="41">
        <v>-17761.060000000001</v>
      </c>
      <c r="K81" s="41"/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</row>
    <row r="82" spans="1:22" ht="42.75" x14ac:dyDescent="0.2">
      <c r="A82" s="36" t="s">
        <v>82</v>
      </c>
      <c r="B82" s="37" t="s">
        <v>117</v>
      </c>
      <c r="C82" s="37" t="s">
        <v>118</v>
      </c>
      <c r="D82" s="38" t="s">
        <v>105</v>
      </c>
      <c r="E82" s="21">
        <v>-1.17</v>
      </c>
      <c r="F82" s="39">
        <v>1759.84</v>
      </c>
      <c r="G82" s="46" t="s">
        <v>40</v>
      </c>
      <c r="H82" s="21">
        <v>1</v>
      </c>
      <c r="I82" s="21">
        <v>1</v>
      </c>
      <c r="J82" s="41">
        <v>-2059.0100000000002</v>
      </c>
      <c r="K82" s="41"/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</row>
    <row r="83" spans="1:22" ht="42.75" x14ac:dyDescent="0.2">
      <c r="A83" s="36" t="s">
        <v>161</v>
      </c>
      <c r="B83" s="37" t="s">
        <v>119</v>
      </c>
      <c r="C83" s="37" t="s">
        <v>120</v>
      </c>
      <c r="D83" s="38" t="s">
        <v>105</v>
      </c>
      <c r="E83" s="21">
        <v>9.8279999999999994</v>
      </c>
      <c r="F83" s="39">
        <v>1398.03</v>
      </c>
      <c r="G83" s="46" t="s">
        <v>40</v>
      </c>
      <c r="H83" s="21">
        <v>1</v>
      </c>
      <c r="I83" s="21">
        <v>1</v>
      </c>
      <c r="J83" s="41">
        <v>13739.84</v>
      </c>
      <c r="K83" s="41"/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</row>
    <row r="84" spans="1:22" ht="14.25" x14ac:dyDescent="0.2">
      <c r="A84" s="36"/>
      <c r="B84" s="37"/>
      <c r="C84" s="37" t="s">
        <v>33</v>
      </c>
      <c r="D84" s="38" t="s">
        <v>34</v>
      </c>
      <c r="E84" s="21">
        <v>70</v>
      </c>
      <c r="F84" s="39"/>
      <c r="G84" s="40"/>
      <c r="H84" s="21"/>
      <c r="I84" s="21"/>
      <c r="J84" s="41">
        <v>1814.68</v>
      </c>
      <c r="K84" s="41"/>
    </row>
    <row r="85" spans="1:22" ht="14.25" x14ac:dyDescent="0.2">
      <c r="A85" s="36"/>
      <c r="B85" s="37"/>
      <c r="C85" s="37" t="s">
        <v>35</v>
      </c>
      <c r="D85" s="38" t="s">
        <v>34</v>
      </c>
      <c r="E85" s="21">
        <v>10</v>
      </c>
      <c r="F85" s="39"/>
      <c r="G85" s="40"/>
      <c r="H85" s="21"/>
      <c r="I85" s="21"/>
      <c r="J85" s="41">
        <v>259.24</v>
      </c>
      <c r="K85" s="41"/>
    </row>
    <row r="86" spans="1:22" ht="14.25" x14ac:dyDescent="0.2">
      <c r="A86" s="36"/>
      <c r="B86" s="37"/>
      <c r="C86" s="37" t="s">
        <v>36</v>
      </c>
      <c r="D86" s="38" t="s">
        <v>34</v>
      </c>
      <c r="E86" s="21">
        <v>108</v>
      </c>
      <c r="F86" s="39"/>
      <c r="G86" s="40"/>
      <c r="H86" s="21"/>
      <c r="I86" s="21"/>
      <c r="J86" s="41">
        <v>795.11</v>
      </c>
      <c r="K86" s="41"/>
    </row>
    <row r="87" spans="1:22" ht="14.25" x14ac:dyDescent="0.2">
      <c r="A87" s="36"/>
      <c r="B87" s="37"/>
      <c r="C87" s="37" t="s">
        <v>37</v>
      </c>
      <c r="D87" s="38" t="s">
        <v>38</v>
      </c>
      <c r="E87" s="21">
        <v>20.7</v>
      </c>
      <c r="F87" s="39"/>
      <c r="G87" s="40" t="s">
        <v>40</v>
      </c>
      <c r="H87" s="21">
        <v>1</v>
      </c>
      <c r="I87" s="21"/>
      <c r="J87" s="41"/>
      <c r="K87" s="41">
        <v>16.146000000000001</v>
      </c>
    </row>
    <row r="88" spans="1:22" ht="15" x14ac:dyDescent="0.25">
      <c r="A88" s="43"/>
      <c r="B88" s="43"/>
      <c r="C88" s="43"/>
      <c r="D88" s="43"/>
      <c r="E88" s="43"/>
      <c r="F88" s="43"/>
      <c r="G88" s="43"/>
      <c r="H88" s="43"/>
      <c r="I88" s="130">
        <v>20670.11</v>
      </c>
      <c r="J88" s="130"/>
      <c r="K88" s="44">
        <v>26500.14</v>
      </c>
      <c r="P88" s="45">
        <v>20670.11</v>
      </c>
    </row>
    <row r="89" spans="1:22" ht="42.75" x14ac:dyDescent="0.2">
      <c r="A89" s="36" t="s">
        <v>84</v>
      </c>
      <c r="B89" s="37" t="s">
        <v>205</v>
      </c>
      <c r="C89" s="37" t="s">
        <v>206</v>
      </c>
      <c r="D89" s="38" t="s">
        <v>78</v>
      </c>
      <c r="E89" s="21">
        <v>0.78</v>
      </c>
      <c r="F89" s="39"/>
      <c r="G89" s="40"/>
      <c r="H89" s="21"/>
      <c r="I89" s="21"/>
      <c r="J89" s="41"/>
      <c r="K89" s="41"/>
      <c r="Q89" s="20">
        <v>806.53</v>
      </c>
      <c r="R89" s="20">
        <v>806.53</v>
      </c>
      <c r="S89" s="20">
        <v>115.22</v>
      </c>
      <c r="T89" s="20">
        <v>115.22</v>
      </c>
      <c r="U89" s="20">
        <v>299.37</v>
      </c>
      <c r="V89" s="20">
        <v>184.76</v>
      </c>
    </row>
    <row r="90" spans="1:22" ht="14.25" x14ac:dyDescent="0.2">
      <c r="A90" s="36"/>
      <c r="B90" s="37"/>
      <c r="C90" s="37" t="s">
        <v>30</v>
      </c>
      <c r="D90" s="38"/>
      <c r="E90" s="21"/>
      <c r="F90" s="39">
        <v>1477.15</v>
      </c>
      <c r="G90" s="40" t="s">
        <v>40</v>
      </c>
      <c r="H90" s="21">
        <v>1</v>
      </c>
      <c r="I90" s="21">
        <v>1</v>
      </c>
      <c r="J90" s="41">
        <v>1152.18</v>
      </c>
      <c r="K90" s="41"/>
    </row>
    <row r="91" spans="1:22" ht="14.25" x14ac:dyDescent="0.2">
      <c r="A91" s="36"/>
      <c r="B91" s="37"/>
      <c r="C91" s="37" t="s">
        <v>31</v>
      </c>
      <c r="D91" s="38"/>
      <c r="E91" s="21"/>
      <c r="F91" s="39">
        <v>404.48</v>
      </c>
      <c r="G91" s="40" t="s">
        <v>40</v>
      </c>
      <c r="H91" s="21">
        <v>1</v>
      </c>
      <c r="I91" s="21">
        <v>1</v>
      </c>
      <c r="J91" s="41">
        <v>315.49</v>
      </c>
      <c r="K91" s="41"/>
    </row>
    <row r="92" spans="1:22" ht="14.25" x14ac:dyDescent="0.2">
      <c r="A92" s="36"/>
      <c r="B92" s="37"/>
      <c r="C92" s="37" t="s">
        <v>32</v>
      </c>
      <c r="D92" s="38"/>
      <c r="E92" s="21"/>
      <c r="F92" s="39">
        <v>219.32</v>
      </c>
      <c r="G92" s="40" t="s">
        <v>40</v>
      </c>
      <c r="H92" s="21">
        <v>1</v>
      </c>
      <c r="I92" s="21">
        <v>1</v>
      </c>
      <c r="J92" s="42">
        <v>171.07</v>
      </c>
      <c r="K92" s="41"/>
    </row>
    <row r="93" spans="1:22" ht="14.25" x14ac:dyDescent="0.2">
      <c r="A93" s="36"/>
      <c r="B93" s="37"/>
      <c r="C93" s="37" t="s">
        <v>39</v>
      </c>
      <c r="D93" s="38"/>
      <c r="E93" s="21"/>
      <c r="F93" s="39">
        <v>10634.82</v>
      </c>
      <c r="G93" s="40" t="s">
        <v>40</v>
      </c>
      <c r="H93" s="21">
        <v>1</v>
      </c>
      <c r="I93" s="21">
        <v>1</v>
      </c>
      <c r="J93" s="41">
        <v>8295.16</v>
      </c>
      <c r="K93" s="41"/>
    </row>
    <row r="94" spans="1:22" ht="14.25" x14ac:dyDescent="0.2">
      <c r="A94" s="36"/>
      <c r="B94" s="37"/>
      <c r="C94" s="37" t="s">
        <v>33</v>
      </c>
      <c r="D94" s="38" t="s">
        <v>34</v>
      </c>
      <c r="E94" s="21">
        <v>70</v>
      </c>
      <c r="F94" s="39"/>
      <c r="G94" s="40"/>
      <c r="H94" s="21"/>
      <c r="I94" s="21"/>
      <c r="J94" s="41">
        <v>806.53</v>
      </c>
      <c r="K94" s="41"/>
    </row>
    <row r="95" spans="1:22" ht="14.25" x14ac:dyDescent="0.2">
      <c r="A95" s="36"/>
      <c r="B95" s="37"/>
      <c r="C95" s="37" t="s">
        <v>35</v>
      </c>
      <c r="D95" s="38" t="s">
        <v>34</v>
      </c>
      <c r="E95" s="21">
        <v>10</v>
      </c>
      <c r="F95" s="39"/>
      <c r="G95" s="40"/>
      <c r="H95" s="21"/>
      <c r="I95" s="21"/>
      <c r="J95" s="41">
        <v>115.22</v>
      </c>
      <c r="K95" s="41"/>
    </row>
    <row r="96" spans="1:22" ht="14.25" x14ac:dyDescent="0.2">
      <c r="A96" s="36"/>
      <c r="B96" s="37"/>
      <c r="C96" s="37" t="s">
        <v>36</v>
      </c>
      <c r="D96" s="38" t="s">
        <v>34</v>
      </c>
      <c r="E96" s="21">
        <v>108</v>
      </c>
      <c r="F96" s="39"/>
      <c r="G96" s="40"/>
      <c r="H96" s="21"/>
      <c r="I96" s="21"/>
      <c r="J96" s="41">
        <v>184.76</v>
      </c>
      <c r="K96" s="41"/>
    </row>
    <row r="97" spans="1:34" ht="14.25" x14ac:dyDescent="0.2">
      <c r="A97" s="36"/>
      <c r="B97" s="37"/>
      <c r="C97" s="37" t="s">
        <v>37</v>
      </c>
      <c r="D97" s="38" t="s">
        <v>38</v>
      </c>
      <c r="E97" s="21">
        <v>9.1999999999999993</v>
      </c>
      <c r="F97" s="39"/>
      <c r="G97" s="40" t="s">
        <v>40</v>
      </c>
      <c r="H97" s="21">
        <v>1</v>
      </c>
      <c r="I97" s="21"/>
      <c r="J97" s="41"/>
      <c r="K97" s="41">
        <v>7.1759999999999993</v>
      </c>
    </row>
    <row r="98" spans="1:34" ht="15" x14ac:dyDescent="0.25">
      <c r="A98" s="43"/>
      <c r="B98" s="43"/>
      <c r="C98" s="43"/>
      <c r="D98" s="43"/>
      <c r="E98" s="43"/>
      <c r="F98" s="43"/>
      <c r="G98" s="43"/>
      <c r="H98" s="43"/>
      <c r="I98" s="130">
        <v>10869.34</v>
      </c>
      <c r="J98" s="130"/>
      <c r="K98" s="44">
        <v>13935.05</v>
      </c>
      <c r="P98" s="45">
        <v>10869.34</v>
      </c>
    </row>
    <row r="100" spans="1:34" ht="15" x14ac:dyDescent="0.25">
      <c r="A100" s="132" t="s">
        <v>207</v>
      </c>
      <c r="B100" s="132"/>
      <c r="C100" s="132"/>
      <c r="D100" s="132"/>
      <c r="E100" s="132"/>
      <c r="F100" s="132"/>
      <c r="G100" s="132"/>
      <c r="H100" s="132"/>
      <c r="I100" s="133">
        <v>46964.67</v>
      </c>
      <c r="J100" s="134"/>
      <c r="K100" s="48"/>
      <c r="AF100" s="49" t="s">
        <v>207</v>
      </c>
    </row>
    <row r="102" spans="1:34" ht="14.25" hidden="1" x14ac:dyDescent="0.2">
      <c r="C102" s="127" t="s">
        <v>142</v>
      </c>
      <c r="D102" s="127"/>
      <c r="E102" s="127"/>
      <c r="F102" s="127"/>
      <c r="G102" s="127"/>
      <c r="H102" s="127"/>
      <c r="I102" s="125">
        <v>33639.39</v>
      </c>
      <c r="J102" s="125"/>
      <c r="AH102" s="50" t="s">
        <v>142</v>
      </c>
    </row>
    <row r="103" spans="1:34" ht="14.25" hidden="1" x14ac:dyDescent="0.2">
      <c r="C103" s="127" t="s">
        <v>35</v>
      </c>
      <c r="D103" s="127"/>
      <c r="E103" s="127"/>
      <c r="F103" s="127"/>
      <c r="G103" s="127"/>
      <c r="H103" s="127"/>
      <c r="I103" s="125">
        <v>464.4</v>
      </c>
      <c r="J103" s="125"/>
      <c r="AH103" s="50" t="s">
        <v>35</v>
      </c>
    </row>
    <row r="104" spans="1:34" ht="14.25" hidden="1" x14ac:dyDescent="0.2">
      <c r="C104" s="127" t="s">
        <v>143</v>
      </c>
      <c r="D104" s="127"/>
      <c r="E104" s="127"/>
      <c r="F104" s="127"/>
      <c r="G104" s="127"/>
      <c r="H104" s="127"/>
      <c r="I104" s="125">
        <v>2604.39</v>
      </c>
      <c r="J104" s="125"/>
      <c r="AH104" s="50" t="s">
        <v>143</v>
      </c>
    </row>
    <row r="105" spans="1:34" ht="14.25" hidden="1" x14ac:dyDescent="0.2">
      <c r="C105" s="127" t="s">
        <v>144</v>
      </c>
      <c r="D105" s="127"/>
      <c r="E105" s="127"/>
      <c r="F105" s="127"/>
      <c r="G105" s="127"/>
      <c r="H105" s="127"/>
      <c r="I105" s="125">
        <v>30570.6</v>
      </c>
      <c r="J105" s="125"/>
      <c r="AH105" s="50" t="s">
        <v>144</v>
      </c>
    </row>
    <row r="106" spans="1:34" ht="14.25" hidden="1" x14ac:dyDescent="0.2">
      <c r="C106" s="127" t="s">
        <v>41</v>
      </c>
      <c r="D106" s="127"/>
      <c r="E106" s="127"/>
      <c r="F106" s="127"/>
      <c r="G106" s="127"/>
      <c r="H106" s="127"/>
      <c r="I106" s="125">
        <v>5502.71</v>
      </c>
      <c r="J106" s="125"/>
      <c r="AH106" s="50" t="s">
        <v>41</v>
      </c>
    </row>
    <row r="107" spans="1:34" ht="14.25" hidden="1" x14ac:dyDescent="0.2">
      <c r="C107" s="127" t="s">
        <v>145</v>
      </c>
      <c r="D107" s="127"/>
      <c r="E107" s="127"/>
      <c r="F107" s="127"/>
      <c r="G107" s="127"/>
      <c r="H107" s="127"/>
      <c r="I107" s="125">
        <v>36073.31</v>
      </c>
      <c r="J107" s="125"/>
      <c r="AH107" s="50" t="s">
        <v>145</v>
      </c>
    </row>
    <row r="108" spans="1:34" ht="14.25" hidden="1" x14ac:dyDescent="0.2">
      <c r="C108" s="127" t="s">
        <v>146</v>
      </c>
      <c r="D108" s="127"/>
      <c r="E108" s="127"/>
      <c r="F108" s="127"/>
      <c r="G108" s="127"/>
      <c r="H108" s="127"/>
      <c r="I108" s="125">
        <v>4643.97</v>
      </c>
      <c r="J108" s="125"/>
      <c r="AH108" s="50" t="s">
        <v>146</v>
      </c>
    </row>
    <row r="109" spans="1:34" ht="14.25" hidden="1" x14ac:dyDescent="0.2">
      <c r="C109" s="127" t="s">
        <v>147</v>
      </c>
      <c r="D109" s="127"/>
      <c r="E109" s="127"/>
      <c r="F109" s="127"/>
      <c r="G109" s="127"/>
      <c r="H109" s="127"/>
      <c r="I109" s="125">
        <v>8681.31</v>
      </c>
      <c r="J109" s="125"/>
      <c r="AH109" s="50" t="s">
        <v>147</v>
      </c>
    </row>
    <row r="110" spans="1:34" ht="14.25" hidden="1" x14ac:dyDescent="0.2">
      <c r="C110" s="127" t="s">
        <v>148</v>
      </c>
      <c r="D110" s="127"/>
      <c r="E110" s="127"/>
      <c r="F110" s="127"/>
      <c r="G110" s="127"/>
      <c r="H110" s="127"/>
      <c r="I110" s="125">
        <v>49398.59</v>
      </c>
      <c r="J110" s="125"/>
      <c r="AH110" s="50" t="s">
        <v>148</v>
      </c>
    </row>
    <row r="111" spans="1:34" hidden="1" x14ac:dyDescent="0.2"/>
    <row r="112" spans="1:34" ht="15" x14ac:dyDescent="0.25">
      <c r="A112" s="132" t="s">
        <v>208</v>
      </c>
      <c r="B112" s="132"/>
      <c r="C112" s="132"/>
      <c r="D112" s="132"/>
      <c r="E112" s="132"/>
      <c r="F112" s="132"/>
      <c r="G112" s="132"/>
      <c r="H112" s="132"/>
      <c r="I112" s="133">
        <v>46964.67</v>
      </c>
      <c r="J112" s="134"/>
      <c r="K112" s="48"/>
      <c r="AF112" s="49" t="s">
        <v>208</v>
      </c>
    </row>
    <row r="114" spans="1:34" ht="14.25" hidden="1" x14ac:dyDescent="0.2">
      <c r="C114" s="127" t="s">
        <v>142</v>
      </c>
      <c r="D114" s="127"/>
      <c r="E114" s="127"/>
      <c r="F114" s="127"/>
      <c r="G114" s="127"/>
      <c r="H114" s="127"/>
      <c r="I114" s="125">
        <v>33639.39</v>
      </c>
      <c r="J114" s="125"/>
      <c r="AH114" s="50" t="s">
        <v>142</v>
      </c>
    </row>
    <row r="115" spans="1:34" ht="14.25" hidden="1" x14ac:dyDescent="0.2">
      <c r="C115" s="127" t="s">
        <v>35</v>
      </c>
      <c r="D115" s="127"/>
      <c r="E115" s="127"/>
      <c r="F115" s="127"/>
      <c r="G115" s="127"/>
      <c r="H115" s="127"/>
      <c r="I115" s="125">
        <v>464.4</v>
      </c>
      <c r="J115" s="125"/>
      <c r="AH115" s="50" t="s">
        <v>35</v>
      </c>
    </row>
    <row r="116" spans="1:34" ht="14.25" hidden="1" x14ac:dyDescent="0.2">
      <c r="C116" s="127" t="s">
        <v>143</v>
      </c>
      <c r="D116" s="127"/>
      <c r="E116" s="127"/>
      <c r="F116" s="127"/>
      <c r="G116" s="127"/>
      <c r="H116" s="127"/>
      <c r="I116" s="125">
        <v>2604.39</v>
      </c>
      <c r="J116" s="125"/>
      <c r="AH116" s="50" t="s">
        <v>143</v>
      </c>
    </row>
    <row r="117" spans="1:34" ht="14.25" hidden="1" x14ac:dyDescent="0.2">
      <c r="C117" s="127" t="s">
        <v>144</v>
      </c>
      <c r="D117" s="127"/>
      <c r="E117" s="127"/>
      <c r="F117" s="127"/>
      <c r="G117" s="127"/>
      <c r="H117" s="127"/>
      <c r="I117" s="125">
        <v>30570.6</v>
      </c>
      <c r="J117" s="125"/>
      <c r="AH117" s="50" t="s">
        <v>144</v>
      </c>
    </row>
    <row r="118" spans="1:34" ht="14.25" hidden="1" x14ac:dyDescent="0.2">
      <c r="C118" s="127" t="s">
        <v>41</v>
      </c>
      <c r="D118" s="127"/>
      <c r="E118" s="127"/>
      <c r="F118" s="127"/>
      <c r="G118" s="127"/>
      <c r="H118" s="127"/>
      <c r="I118" s="125">
        <v>5502.71</v>
      </c>
      <c r="J118" s="125"/>
      <c r="AH118" s="50" t="s">
        <v>41</v>
      </c>
    </row>
    <row r="119" spans="1:34" ht="14.25" hidden="1" x14ac:dyDescent="0.2">
      <c r="C119" s="127" t="s">
        <v>145</v>
      </c>
      <c r="D119" s="127"/>
      <c r="E119" s="127"/>
      <c r="F119" s="127"/>
      <c r="G119" s="127"/>
      <c r="H119" s="127"/>
      <c r="I119" s="125">
        <v>36073.31</v>
      </c>
      <c r="J119" s="125"/>
      <c r="AH119" s="50" t="s">
        <v>145</v>
      </c>
    </row>
    <row r="120" spans="1:34" ht="14.25" hidden="1" x14ac:dyDescent="0.2">
      <c r="C120" s="127" t="s">
        <v>146</v>
      </c>
      <c r="D120" s="127"/>
      <c r="E120" s="127"/>
      <c r="F120" s="127"/>
      <c r="G120" s="127"/>
      <c r="H120" s="127"/>
      <c r="I120" s="125">
        <v>4643.97</v>
      </c>
      <c r="J120" s="125"/>
      <c r="AH120" s="50" t="s">
        <v>146</v>
      </c>
    </row>
    <row r="121" spans="1:34" ht="14.25" hidden="1" x14ac:dyDescent="0.2">
      <c r="C121" s="127" t="s">
        <v>147</v>
      </c>
      <c r="D121" s="127"/>
      <c r="E121" s="127"/>
      <c r="F121" s="127"/>
      <c r="G121" s="127"/>
      <c r="H121" s="127"/>
      <c r="I121" s="125">
        <v>8681.31</v>
      </c>
      <c r="J121" s="125"/>
      <c r="AH121" s="50" t="s">
        <v>147</v>
      </c>
    </row>
    <row r="122" spans="1:34" ht="14.25" hidden="1" x14ac:dyDescent="0.2">
      <c r="C122" s="127" t="s">
        <v>148</v>
      </c>
      <c r="D122" s="127"/>
      <c r="E122" s="127"/>
      <c r="F122" s="127"/>
      <c r="G122" s="127"/>
      <c r="H122" s="127"/>
      <c r="I122" s="125">
        <v>49398.59</v>
      </c>
      <c r="J122" s="125"/>
      <c r="AH122" s="50" t="s">
        <v>148</v>
      </c>
    </row>
    <row r="123" spans="1:34" hidden="1" x14ac:dyDescent="0.2"/>
    <row r="124" spans="1:34" hidden="1" x14ac:dyDescent="0.2"/>
    <row r="125" spans="1:34" ht="16.5" x14ac:dyDescent="0.25">
      <c r="A125" s="131" t="s">
        <v>209</v>
      </c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AE125" s="35" t="s">
        <v>209</v>
      </c>
    </row>
    <row r="126" spans="1:34" ht="28.5" x14ac:dyDescent="0.2">
      <c r="A126" s="36" t="s">
        <v>58</v>
      </c>
      <c r="B126" s="37" t="s">
        <v>59</v>
      </c>
      <c r="C126" s="37" t="s">
        <v>210</v>
      </c>
      <c r="D126" s="38" t="s">
        <v>60</v>
      </c>
      <c r="E126" s="21">
        <v>0.13500000000000001</v>
      </c>
      <c r="F126" s="39"/>
      <c r="G126" s="40"/>
      <c r="H126" s="21"/>
      <c r="I126" s="21"/>
      <c r="J126" s="41"/>
      <c r="K126" s="41"/>
      <c r="Q126" s="20">
        <v>2487.88</v>
      </c>
      <c r="R126" s="20">
        <v>2487.88</v>
      </c>
      <c r="S126" s="20">
        <v>355.41</v>
      </c>
      <c r="T126" s="20">
        <v>355.41</v>
      </c>
      <c r="U126" s="20">
        <v>3033.29</v>
      </c>
      <c r="V126" s="20">
        <v>1871.97</v>
      </c>
    </row>
    <row r="127" spans="1:34" ht="14.25" x14ac:dyDescent="0.2">
      <c r="A127" s="36"/>
      <c r="B127" s="37"/>
      <c r="C127" s="37" t="s">
        <v>30</v>
      </c>
      <c r="D127" s="38"/>
      <c r="E127" s="21"/>
      <c r="F127" s="39">
        <v>26326.75</v>
      </c>
      <c r="G127" s="40" t="s">
        <v>40</v>
      </c>
      <c r="H127" s="21">
        <v>1</v>
      </c>
      <c r="I127" s="21">
        <v>1</v>
      </c>
      <c r="J127" s="41">
        <v>3554.11</v>
      </c>
      <c r="K127" s="41"/>
    </row>
    <row r="128" spans="1:34" ht="14.25" x14ac:dyDescent="0.2">
      <c r="A128" s="36"/>
      <c r="B128" s="37"/>
      <c r="C128" s="37" t="s">
        <v>31</v>
      </c>
      <c r="D128" s="38"/>
      <c r="E128" s="21"/>
      <c r="F128" s="39">
        <v>24356.799999999999</v>
      </c>
      <c r="G128" s="40" t="s">
        <v>40</v>
      </c>
      <c r="H128" s="21">
        <v>1</v>
      </c>
      <c r="I128" s="21">
        <v>1</v>
      </c>
      <c r="J128" s="41">
        <v>3288.17</v>
      </c>
      <c r="K128" s="41"/>
    </row>
    <row r="129" spans="1:22" ht="14.25" x14ac:dyDescent="0.2">
      <c r="A129" s="36"/>
      <c r="B129" s="37"/>
      <c r="C129" s="37" t="s">
        <v>32</v>
      </c>
      <c r="D129" s="38"/>
      <c r="E129" s="21"/>
      <c r="F129" s="39">
        <v>12839.36</v>
      </c>
      <c r="G129" s="40" t="s">
        <v>40</v>
      </c>
      <c r="H129" s="21">
        <v>1</v>
      </c>
      <c r="I129" s="21">
        <v>1</v>
      </c>
      <c r="J129" s="42">
        <v>1733.31</v>
      </c>
      <c r="K129" s="41"/>
    </row>
    <row r="130" spans="1:22" ht="14.25" x14ac:dyDescent="0.2">
      <c r="A130" s="36"/>
      <c r="B130" s="37"/>
      <c r="C130" s="37" t="s">
        <v>33</v>
      </c>
      <c r="D130" s="38" t="s">
        <v>34</v>
      </c>
      <c r="E130" s="21">
        <v>70</v>
      </c>
      <c r="F130" s="39"/>
      <c r="G130" s="40"/>
      <c r="H130" s="21"/>
      <c r="I130" s="21"/>
      <c r="J130" s="41">
        <v>2487.88</v>
      </c>
      <c r="K130" s="41"/>
    </row>
    <row r="131" spans="1:22" ht="14.25" x14ac:dyDescent="0.2">
      <c r="A131" s="36"/>
      <c r="B131" s="37"/>
      <c r="C131" s="37" t="s">
        <v>35</v>
      </c>
      <c r="D131" s="38" t="s">
        <v>34</v>
      </c>
      <c r="E131" s="21">
        <v>10</v>
      </c>
      <c r="F131" s="39"/>
      <c r="G131" s="40"/>
      <c r="H131" s="21"/>
      <c r="I131" s="21"/>
      <c r="J131" s="41">
        <v>355.41</v>
      </c>
      <c r="K131" s="41"/>
    </row>
    <row r="132" spans="1:22" ht="14.25" x14ac:dyDescent="0.2">
      <c r="A132" s="36"/>
      <c r="B132" s="37"/>
      <c r="C132" s="37" t="s">
        <v>36</v>
      </c>
      <c r="D132" s="38" t="s">
        <v>34</v>
      </c>
      <c r="E132" s="21">
        <v>108</v>
      </c>
      <c r="F132" s="39"/>
      <c r="G132" s="40"/>
      <c r="H132" s="21"/>
      <c r="I132" s="21"/>
      <c r="J132" s="41">
        <v>1871.97</v>
      </c>
      <c r="K132" s="41"/>
    </row>
    <row r="133" spans="1:22" ht="14.25" x14ac:dyDescent="0.2">
      <c r="A133" s="36"/>
      <c r="B133" s="37"/>
      <c r="C133" s="37" t="s">
        <v>37</v>
      </c>
      <c r="D133" s="38" t="s">
        <v>38</v>
      </c>
      <c r="E133" s="21">
        <v>155</v>
      </c>
      <c r="F133" s="39"/>
      <c r="G133" s="40" t="s">
        <v>40</v>
      </c>
      <c r="H133" s="21">
        <v>1</v>
      </c>
      <c r="I133" s="21"/>
      <c r="J133" s="41"/>
      <c r="K133" s="41">
        <v>20.925000000000001</v>
      </c>
    </row>
    <row r="134" spans="1:22" ht="15" x14ac:dyDescent="0.25">
      <c r="A134" s="43"/>
      <c r="B134" s="43"/>
      <c r="C134" s="43"/>
      <c r="D134" s="43"/>
      <c r="E134" s="43"/>
      <c r="F134" s="43"/>
      <c r="G134" s="43"/>
      <c r="H134" s="43"/>
      <c r="I134" s="130">
        <v>11557.539999999999</v>
      </c>
      <c r="J134" s="130"/>
      <c r="K134" s="44">
        <v>85611.41</v>
      </c>
      <c r="P134" s="45">
        <v>11557.539999999999</v>
      </c>
    </row>
    <row r="135" spans="1:22" ht="28.5" x14ac:dyDescent="0.2">
      <c r="A135" s="36" t="s">
        <v>61</v>
      </c>
      <c r="B135" s="37" t="s">
        <v>134</v>
      </c>
      <c r="C135" s="37" t="s">
        <v>211</v>
      </c>
      <c r="D135" s="38" t="s">
        <v>60</v>
      </c>
      <c r="E135" s="21">
        <v>0.27</v>
      </c>
      <c r="F135" s="39"/>
      <c r="G135" s="40"/>
      <c r="H135" s="21"/>
      <c r="I135" s="21"/>
      <c r="J135" s="41"/>
      <c r="K135" s="41"/>
      <c r="Q135" s="20">
        <v>237.63</v>
      </c>
      <c r="R135" s="20">
        <v>237.63</v>
      </c>
      <c r="S135" s="20">
        <v>33.950000000000003</v>
      </c>
      <c r="T135" s="20">
        <v>33.950000000000003</v>
      </c>
      <c r="U135" s="20">
        <v>639.47</v>
      </c>
      <c r="V135" s="20">
        <v>394.64</v>
      </c>
    </row>
    <row r="136" spans="1:22" ht="14.25" x14ac:dyDescent="0.2">
      <c r="A136" s="36"/>
      <c r="B136" s="37"/>
      <c r="C136" s="37" t="s">
        <v>30</v>
      </c>
      <c r="D136" s="38"/>
      <c r="E136" s="21"/>
      <c r="F136" s="39">
        <v>1257.28</v>
      </c>
      <c r="G136" s="40" t="s">
        <v>40</v>
      </c>
      <c r="H136" s="21">
        <v>1</v>
      </c>
      <c r="I136" s="21">
        <v>1</v>
      </c>
      <c r="J136" s="41">
        <v>339.47</v>
      </c>
      <c r="K136" s="41"/>
    </row>
    <row r="137" spans="1:22" ht="14.25" x14ac:dyDescent="0.2">
      <c r="A137" s="36"/>
      <c r="B137" s="37"/>
      <c r="C137" s="37" t="s">
        <v>31</v>
      </c>
      <c r="D137" s="38"/>
      <c r="E137" s="21"/>
      <c r="F137" s="39">
        <v>3235.26</v>
      </c>
      <c r="G137" s="40" t="s">
        <v>40</v>
      </c>
      <c r="H137" s="21">
        <v>1</v>
      </c>
      <c r="I137" s="21">
        <v>1</v>
      </c>
      <c r="J137" s="41">
        <v>873.52</v>
      </c>
      <c r="K137" s="41"/>
    </row>
    <row r="138" spans="1:22" ht="14.25" x14ac:dyDescent="0.2">
      <c r="A138" s="36"/>
      <c r="B138" s="37"/>
      <c r="C138" s="37" t="s">
        <v>32</v>
      </c>
      <c r="D138" s="38"/>
      <c r="E138" s="21"/>
      <c r="F138" s="39">
        <v>1353.37</v>
      </c>
      <c r="G138" s="40" t="s">
        <v>40</v>
      </c>
      <c r="H138" s="21">
        <v>1</v>
      </c>
      <c r="I138" s="21">
        <v>1</v>
      </c>
      <c r="J138" s="42">
        <v>365.41</v>
      </c>
      <c r="K138" s="41"/>
    </row>
    <row r="139" spans="1:22" ht="14.25" x14ac:dyDescent="0.2">
      <c r="A139" s="36"/>
      <c r="B139" s="37"/>
      <c r="C139" s="37" t="s">
        <v>33</v>
      </c>
      <c r="D139" s="38" t="s">
        <v>34</v>
      </c>
      <c r="E139" s="21">
        <v>70</v>
      </c>
      <c r="F139" s="39"/>
      <c r="G139" s="40"/>
      <c r="H139" s="21"/>
      <c r="I139" s="21"/>
      <c r="J139" s="41">
        <v>237.63</v>
      </c>
      <c r="K139" s="41"/>
    </row>
    <row r="140" spans="1:22" ht="14.25" x14ac:dyDescent="0.2">
      <c r="A140" s="36"/>
      <c r="B140" s="37"/>
      <c r="C140" s="37" t="s">
        <v>35</v>
      </c>
      <c r="D140" s="38" t="s">
        <v>34</v>
      </c>
      <c r="E140" s="21">
        <v>10</v>
      </c>
      <c r="F140" s="39"/>
      <c r="G140" s="40"/>
      <c r="H140" s="21"/>
      <c r="I140" s="21"/>
      <c r="J140" s="41">
        <v>33.950000000000003</v>
      </c>
      <c r="K140" s="41"/>
    </row>
    <row r="141" spans="1:22" ht="14.25" x14ac:dyDescent="0.2">
      <c r="A141" s="36"/>
      <c r="B141" s="37"/>
      <c r="C141" s="37" t="s">
        <v>36</v>
      </c>
      <c r="D141" s="38" t="s">
        <v>34</v>
      </c>
      <c r="E141" s="21">
        <v>108</v>
      </c>
      <c r="F141" s="39"/>
      <c r="G141" s="40"/>
      <c r="H141" s="21"/>
      <c r="I141" s="21"/>
      <c r="J141" s="41">
        <v>394.64</v>
      </c>
      <c r="K141" s="41"/>
    </row>
    <row r="142" spans="1:22" ht="14.25" x14ac:dyDescent="0.2">
      <c r="A142" s="36"/>
      <c r="B142" s="37"/>
      <c r="C142" s="37" t="s">
        <v>37</v>
      </c>
      <c r="D142" s="38" t="s">
        <v>38</v>
      </c>
      <c r="E142" s="21">
        <v>11.7</v>
      </c>
      <c r="F142" s="39"/>
      <c r="G142" s="40" t="s">
        <v>40</v>
      </c>
      <c r="H142" s="21">
        <v>1</v>
      </c>
      <c r="I142" s="21"/>
      <c r="J142" s="41"/>
      <c r="K142" s="41">
        <v>3.1589999999999998</v>
      </c>
    </row>
    <row r="143" spans="1:22" ht="15" x14ac:dyDescent="0.25">
      <c r="A143" s="43"/>
      <c r="B143" s="43"/>
      <c r="C143" s="43"/>
      <c r="D143" s="43"/>
      <c r="E143" s="43"/>
      <c r="F143" s="43"/>
      <c r="G143" s="43"/>
      <c r="H143" s="43"/>
      <c r="I143" s="130">
        <v>1879.21</v>
      </c>
      <c r="J143" s="130"/>
      <c r="K143" s="44">
        <v>6960.04</v>
      </c>
      <c r="P143" s="45">
        <v>1879.21</v>
      </c>
    </row>
    <row r="144" spans="1:22" ht="57" x14ac:dyDescent="0.2">
      <c r="A144" s="36" t="s">
        <v>64</v>
      </c>
      <c r="B144" s="37" t="s">
        <v>62</v>
      </c>
      <c r="C144" s="37" t="s">
        <v>212</v>
      </c>
      <c r="D144" s="38" t="s">
        <v>63</v>
      </c>
      <c r="E144" s="21">
        <v>72.900000000000006</v>
      </c>
      <c r="F144" s="39"/>
      <c r="G144" s="40"/>
      <c r="H144" s="21"/>
      <c r="I144" s="21"/>
      <c r="J144" s="41"/>
      <c r="K144" s="41"/>
      <c r="Q144" s="20">
        <v>0</v>
      </c>
      <c r="R144" s="20">
        <v>0</v>
      </c>
      <c r="S144" s="20">
        <v>0</v>
      </c>
      <c r="T144" s="20">
        <v>0</v>
      </c>
      <c r="U144" s="20">
        <v>3704.79</v>
      </c>
      <c r="V144" s="20">
        <v>2286.38</v>
      </c>
    </row>
    <row r="145" spans="1:22" ht="14.25" x14ac:dyDescent="0.2">
      <c r="A145" s="36"/>
      <c r="B145" s="37"/>
      <c r="C145" s="37" t="s">
        <v>31</v>
      </c>
      <c r="D145" s="38"/>
      <c r="E145" s="21"/>
      <c r="F145" s="39">
        <v>71.819999999999993</v>
      </c>
      <c r="G145" s="40" t="s">
        <v>40</v>
      </c>
      <c r="H145" s="21">
        <v>1</v>
      </c>
      <c r="I145" s="21">
        <v>1</v>
      </c>
      <c r="J145" s="41">
        <v>5235.68</v>
      </c>
      <c r="K145" s="41"/>
    </row>
    <row r="146" spans="1:22" ht="14.25" x14ac:dyDescent="0.2">
      <c r="A146" s="36"/>
      <c r="B146" s="37"/>
      <c r="C146" s="37" t="s">
        <v>32</v>
      </c>
      <c r="D146" s="38"/>
      <c r="E146" s="21"/>
      <c r="F146" s="39">
        <v>29.04</v>
      </c>
      <c r="G146" s="40" t="s">
        <v>40</v>
      </c>
      <c r="H146" s="21">
        <v>1</v>
      </c>
      <c r="I146" s="21">
        <v>1</v>
      </c>
      <c r="J146" s="42">
        <v>2117.02</v>
      </c>
      <c r="K146" s="41"/>
    </row>
    <row r="147" spans="1:22" ht="14.25" x14ac:dyDescent="0.2">
      <c r="A147" s="36"/>
      <c r="B147" s="37"/>
      <c r="C147" s="37" t="s">
        <v>36</v>
      </c>
      <c r="D147" s="38" t="s">
        <v>34</v>
      </c>
      <c r="E147" s="21">
        <v>108</v>
      </c>
      <c r="F147" s="39"/>
      <c r="G147" s="40"/>
      <c r="H147" s="21"/>
      <c r="I147" s="21"/>
      <c r="J147" s="41">
        <v>2286.38</v>
      </c>
      <c r="K147" s="41"/>
    </row>
    <row r="148" spans="1:22" ht="15" x14ac:dyDescent="0.25">
      <c r="A148" s="43"/>
      <c r="B148" s="43"/>
      <c r="C148" s="43"/>
      <c r="D148" s="43"/>
      <c r="E148" s="43"/>
      <c r="F148" s="43"/>
      <c r="G148" s="43"/>
      <c r="H148" s="43"/>
      <c r="I148" s="130">
        <v>7522.06</v>
      </c>
      <c r="J148" s="130"/>
      <c r="K148" s="44">
        <v>103.18</v>
      </c>
      <c r="P148" s="45">
        <v>7522.06</v>
      </c>
    </row>
    <row r="149" spans="1:22" ht="57" x14ac:dyDescent="0.2">
      <c r="A149" s="36" t="s">
        <v>66</v>
      </c>
      <c r="B149" s="37" t="s">
        <v>70</v>
      </c>
      <c r="C149" s="37" t="s">
        <v>71</v>
      </c>
      <c r="D149" s="38" t="s">
        <v>63</v>
      </c>
      <c r="E149" s="21">
        <v>72.900000000000006</v>
      </c>
      <c r="F149" s="39"/>
      <c r="G149" s="40"/>
      <c r="H149" s="21"/>
      <c r="I149" s="21"/>
      <c r="J149" s="41"/>
      <c r="K149" s="41"/>
      <c r="Q149" s="20">
        <v>0</v>
      </c>
      <c r="R149" s="20">
        <v>0</v>
      </c>
      <c r="S149" s="20">
        <v>0</v>
      </c>
      <c r="T149" s="20">
        <v>0</v>
      </c>
      <c r="U149" s="20">
        <v>6508.88</v>
      </c>
      <c r="V149" s="20">
        <v>4016.91</v>
      </c>
    </row>
    <row r="150" spans="1:22" ht="14.25" x14ac:dyDescent="0.2">
      <c r="A150" s="36"/>
      <c r="B150" s="37"/>
      <c r="C150" s="37" t="s">
        <v>31</v>
      </c>
      <c r="D150" s="38"/>
      <c r="E150" s="21"/>
      <c r="F150" s="39">
        <v>66.95</v>
      </c>
      <c r="G150" s="40" t="s">
        <v>40</v>
      </c>
      <c r="H150" s="21">
        <v>1</v>
      </c>
      <c r="I150" s="21">
        <v>1</v>
      </c>
      <c r="J150" s="41">
        <v>4880.66</v>
      </c>
      <c r="K150" s="41"/>
    </row>
    <row r="151" spans="1:22" ht="14.25" x14ac:dyDescent="0.2">
      <c r="A151" s="36"/>
      <c r="B151" s="37"/>
      <c r="C151" s="37" t="s">
        <v>32</v>
      </c>
      <c r="D151" s="38"/>
      <c r="E151" s="21"/>
      <c r="F151" s="39">
        <v>51.02</v>
      </c>
      <c r="G151" s="40" t="s">
        <v>40</v>
      </c>
      <c r="H151" s="21">
        <v>1</v>
      </c>
      <c r="I151" s="21">
        <v>1</v>
      </c>
      <c r="J151" s="42">
        <v>3719.36</v>
      </c>
      <c r="K151" s="41"/>
    </row>
    <row r="152" spans="1:22" ht="15" x14ac:dyDescent="0.25">
      <c r="A152" s="43"/>
      <c r="B152" s="43"/>
      <c r="C152" s="43"/>
      <c r="D152" s="43"/>
      <c r="E152" s="43"/>
      <c r="F152" s="43"/>
      <c r="G152" s="43"/>
      <c r="H152" s="43"/>
      <c r="I152" s="130">
        <v>4880.66</v>
      </c>
      <c r="J152" s="130"/>
      <c r="K152" s="44">
        <v>66.95</v>
      </c>
      <c r="P152" s="45">
        <v>4880.66</v>
      </c>
    </row>
    <row r="153" spans="1:22" ht="57" x14ac:dyDescent="0.2">
      <c r="A153" s="36" t="s">
        <v>69</v>
      </c>
      <c r="B153" s="37" t="s">
        <v>65</v>
      </c>
      <c r="C153" s="37" t="s">
        <v>213</v>
      </c>
      <c r="D153" s="38" t="s">
        <v>63</v>
      </c>
      <c r="E153" s="21">
        <v>8.1</v>
      </c>
      <c r="F153" s="39"/>
      <c r="G153" s="40"/>
      <c r="H153" s="21"/>
      <c r="I153" s="21"/>
      <c r="J153" s="41"/>
      <c r="K153" s="41"/>
      <c r="Q153" s="20">
        <v>621.49</v>
      </c>
      <c r="R153" s="20">
        <v>621.49</v>
      </c>
      <c r="S153" s="20">
        <v>88.78</v>
      </c>
      <c r="T153" s="20">
        <v>88.78</v>
      </c>
      <c r="U153" s="20">
        <v>0</v>
      </c>
      <c r="V153" s="20">
        <v>0</v>
      </c>
    </row>
    <row r="154" spans="1:22" ht="14.25" x14ac:dyDescent="0.2">
      <c r="A154" s="36"/>
      <c r="B154" s="37"/>
      <c r="C154" s="37" t="s">
        <v>30</v>
      </c>
      <c r="D154" s="38"/>
      <c r="E154" s="21"/>
      <c r="F154" s="39">
        <v>109.61</v>
      </c>
      <c r="G154" s="40" t="s">
        <v>40</v>
      </c>
      <c r="H154" s="21">
        <v>1</v>
      </c>
      <c r="I154" s="21">
        <v>1</v>
      </c>
      <c r="J154" s="41">
        <v>887.84</v>
      </c>
      <c r="K154" s="41"/>
    </row>
    <row r="155" spans="1:22" ht="14.25" x14ac:dyDescent="0.2">
      <c r="A155" s="36"/>
      <c r="B155" s="37"/>
      <c r="C155" s="37" t="s">
        <v>33</v>
      </c>
      <c r="D155" s="38" t="s">
        <v>34</v>
      </c>
      <c r="E155" s="21">
        <v>70</v>
      </c>
      <c r="F155" s="39"/>
      <c r="G155" s="40"/>
      <c r="H155" s="21"/>
      <c r="I155" s="21"/>
      <c r="J155" s="41">
        <v>621.49</v>
      </c>
      <c r="K155" s="41"/>
    </row>
    <row r="156" spans="1:22" ht="14.25" x14ac:dyDescent="0.2">
      <c r="A156" s="36"/>
      <c r="B156" s="37"/>
      <c r="C156" s="37" t="s">
        <v>35</v>
      </c>
      <c r="D156" s="38" t="s">
        <v>34</v>
      </c>
      <c r="E156" s="21">
        <v>10</v>
      </c>
      <c r="F156" s="39"/>
      <c r="G156" s="40"/>
      <c r="H156" s="21"/>
      <c r="I156" s="21"/>
      <c r="J156" s="41">
        <v>88.78</v>
      </c>
      <c r="K156" s="41"/>
    </row>
    <row r="157" spans="1:22" ht="14.25" x14ac:dyDescent="0.2">
      <c r="A157" s="36"/>
      <c r="B157" s="37"/>
      <c r="C157" s="37" t="s">
        <v>37</v>
      </c>
      <c r="D157" s="38" t="s">
        <v>38</v>
      </c>
      <c r="E157" s="21">
        <v>1.02</v>
      </c>
      <c r="F157" s="39"/>
      <c r="G157" s="40" t="s">
        <v>40</v>
      </c>
      <c r="H157" s="21">
        <v>1</v>
      </c>
      <c r="I157" s="21"/>
      <c r="J157" s="41"/>
      <c r="K157" s="41">
        <v>8.2620000000000005</v>
      </c>
    </row>
    <row r="158" spans="1:22" ht="15" x14ac:dyDescent="0.25">
      <c r="A158" s="43"/>
      <c r="B158" s="43"/>
      <c r="C158" s="43"/>
      <c r="D158" s="43"/>
      <c r="E158" s="43"/>
      <c r="F158" s="43"/>
      <c r="G158" s="43"/>
      <c r="H158" s="43"/>
      <c r="I158" s="130">
        <v>1598.11</v>
      </c>
      <c r="J158" s="130"/>
      <c r="K158" s="44">
        <v>197.3</v>
      </c>
      <c r="P158" s="45">
        <v>1598.11</v>
      </c>
    </row>
    <row r="159" spans="1:22" ht="57" x14ac:dyDescent="0.2">
      <c r="A159" s="36" t="s">
        <v>72</v>
      </c>
      <c r="B159" s="37" t="s">
        <v>67</v>
      </c>
      <c r="C159" s="37" t="s">
        <v>68</v>
      </c>
      <c r="D159" s="38" t="s">
        <v>63</v>
      </c>
      <c r="E159" s="21">
        <v>8.1</v>
      </c>
      <c r="F159" s="39"/>
      <c r="G159" s="40"/>
      <c r="H159" s="21"/>
      <c r="I159" s="21"/>
      <c r="J159" s="41"/>
      <c r="K159" s="41"/>
      <c r="Q159" s="20">
        <v>0</v>
      </c>
      <c r="R159" s="20">
        <v>0</v>
      </c>
      <c r="S159" s="20">
        <v>0</v>
      </c>
      <c r="T159" s="20">
        <v>0</v>
      </c>
      <c r="U159" s="20">
        <v>2083.4499999999998</v>
      </c>
      <c r="V159" s="20">
        <v>1285.78</v>
      </c>
    </row>
    <row r="160" spans="1:22" ht="14.25" x14ac:dyDescent="0.2">
      <c r="A160" s="36"/>
      <c r="B160" s="37"/>
      <c r="C160" s="37" t="s">
        <v>31</v>
      </c>
      <c r="D160" s="38"/>
      <c r="E160" s="21"/>
      <c r="F160" s="39">
        <v>193</v>
      </c>
      <c r="G160" s="40" t="s">
        <v>40</v>
      </c>
      <c r="H160" s="21">
        <v>1</v>
      </c>
      <c r="I160" s="21">
        <v>1</v>
      </c>
      <c r="J160" s="41">
        <v>1563.3</v>
      </c>
      <c r="K160" s="41"/>
    </row>
    <row r="161" spans="1:22" ht="14.25" x14ac:dyDescent="0.2">
      <c r="A161" s="36"/>
      <c r="B161" s="37"/>
      <c r="C161" s="37" t="s">
        <v>32</v>
      </c>
      <c r="D161" s="38"/>
      <c r="E161" s="21"/>
      <c r="F161" s="39">
        <v>146.97999999999999</v>
      </c>
      <c r="G161" s="40" t="s">
        <v>40</v>
      </c>
      <c r="H161" s="21">
        <v>1</v>
      </c>
      <c r="I161" s="21">
        <v>1</v>
      </c>
      <c r="J161" s="42">
        <v>1190.54</v>
      </c>
      <c r="K161" s="41"/>
    </row>
    <row r="162" spans="1:22" ht="15" x14ac:dyDescent="0.25">
      <c r="A162" s="43"/>
      <c r="B162" s="43"/>
      <c r="C162" s="43"/>
      <c r="D162" s="43"/>
      <c r="E162" s="43"/>
      <c r="F162" s="43"/>
      <c r="G162" s="43"/>
      <c r="H162" s="43"/>
      <c r="I162" s="130">
        <v>1563.3</v>
      </c>
      <c r="J162" s="130"/>
      <c r="K162" s="44">
        <v>193</v>
      </c>
      <c r="P162" s="45">
        <v>1563.3</v>
      </c>
    </row>
    <row r="163" spans="1:22" ht="57" x14ac:dyDescent="0.2">
      <c r="A163" s="36" t="s">
        <v>76</v>
      </c>
      <c r="B163" s="37" t="s">
        <v>73</v>
      </c>
      <c r="C163" s="37" t="s">
        <v>74</v>
      </c>
      <c r="D163" s="38" t="s">
        <v>63</v>
      </c>
      <c r="E163" s="21">
        <v>81</v>
      </c>
      <c r="F163" s="39"/>
      <c r="G163" s="40"/>
      <c r="H163" s="21"/>
      <c r="I163" s="21"/>
      <c r="J163" s="41"/>
      <c r="K163" s="41"/>
      <c r="Q163" s="20">
        <v>0</v>
      </c>
      <c r="R163" s="20">
        <v>0</v>
      </c>
      <c r="S163" s="20">
        <v>0</v>
      </c>
      <c r="T163" s="20">
        <v>0</v>
      </c>
      <c r="U163" s="20">
        <v>85262.63</v>
      </c>
      <c r="V163" s="20">
        <v>52619.22</v>
      </c>
    </row>
    <row r="164" spans="1:22" ht="14.25" x14ac:dyDescent="0.2">
      <c r="A164" s="36"/>
      <c r="B164" s="37"/>
      <c r="C164" s="37" t="s">
        <v>31</v>
      </c>
      <c r="D164" s="38"/>
      <c r="E164" s="21"/>
      <c r="F164" s="39">
        <v>31.56</v>
      </c>
      <c r="G164" s="40" t="s">
        <v>160</v>
      </c>
      <c r="H164" s="21">
        <v>1</v>
      </c>
      <c r="I164" s="21">
        <v>1</v>
      </c>
      <c r="J164" s="41">
        <v>63909</v>
      </c>
      <c r="K164" s="41"/>
    </row>
    <row r="165" spans="1:22" ht="14.25" x14ac:dyDescent="0.2">
      <c r="A165" s="36"/>
      <c r="B165" s="37"/>
      <c r="C165" s="37" t="s">
        <v>32</v>
      </c>
      <c r="D165" s="38"/>
      <c r="E165" s="21"/>
      <c r="F165" s="39">
        <v>24.06</v>
      </c>
      <c r="G165" s="40" t="s">
        <v>160</v>
      </c>
      <c r="H165" s="21">
        <v>1</v>
      </c>
      <c r="I165" s="21">
        <v>1</v>
      </c>
      <c r="J165" s="42">
        <v>48721.5</v>
      </c>
      <c r="K165" s="41"/>
    </row>
    <row r="166" spans="1:22" ht="15" x14ac:dyDescent="0.25">
      <c r="A166" s="43"/>
      <c r="B166" s="43"/>
      <c r="C166" s="43"/>
      <c r="D166" s="43"/>
      <c r="E166" s="43"/>
      <c r="F166" s="43"/>
      <c r="G166" s="43"/>
      <c r="H166" s="43"/>
      <c r="I166" s="130">
        <v>63909</v>
      </c>
      <c r="J166" s="130"/>
      <c r="K166" s="44">
        <v>789</v>
      </c>
      <c r="P166" s="45">
        <v>63909</v>
      </c>
    </row>
    <row r="167" spans="1:22" ht="71.25" x14ac:dyDescent="0.2">
      <c r="A167" s="36" t="s">
        <v>84</v>
      </c>
      <c r="B167" s="37" t="s">
        <v>98</v>
      </c>
      <c r="C167" s="37" t="s">
        <v>214</v>
      </c>
      <c r="D167" s="38" t="s">
        <v>60</v>
      </c>
      <c r="E167" s="21">
        <v>0.29160000000000003</v>
      </c>
      <c r="F167" s="39"/>
      <c r="G167" s="40"/>
      <c r="H167" s="21"/>
      <c r="I167" s="21"/>
      <c r="J167" s="41"/>
      <c r="K167" s="41"/>
      <c r="Q167" s="20">
        <v>108.53</v>
      </c>
      <c r="R167" s="20">
        <v>108.53</v>
      </c>
      <c r="S167" s="20">
        <v>15.5</v>
      </c>
      <c r="T167" s="20">
        <v>15.5</v>
      </c>
      <c r="U167" s="20">
        <v>2400.1999999999998</v>
      </c>
      <c r="V167" s="20">
        <v>1481.26</v>
      </c>
    </row>
    <row r="168" spans="1:22" ht="14.25" x14ac:dyDescent="0.2">
      <c r="A168" s="36"/>
      <c r="B168" s="37"/>
      <c r="C168" s="37" t="s">
        <v>30</v>
      </c>
      <c r="D168" s="38"/>
      <c r="E168" s="21"/>
      <c r="F168" s="39">
        <v>531.69000000000005</v>
      </c>
      <c r="G168" s="40" t="s">
        <v>40</v>
      </c>
      <c r="H168" s="21">
        <v>1</v>
      </c>
      <c r="I168" s="21">
        <v>1</v>
      </c>
      <c r="J168" s="41">
        <v>155.04</v>
      </c>
      <c r="K168" s="41"/>
    </row>
    <row r="169" spans="1:22" ht="14.25" x14ac:dyDescent="0.2">
      <c r="A169" s="36"/>
      <c r="B169" s="37"/>
      <c r="C169" s="37" t="s">
        <v>31</v>
      </c>
      <c r="D169" s="38"/>
      <c r="E169" s="21"/>
      <c r="F169" s="39">
        <v>6776.47</v>
      </c>
      <c r="G169" s="40" t="s">
        <v>40</v>
      </c>
      <c r="H169" s="21">
        <v>1</v>
      </c>
      <c r="I169" s="21">
        <v>1</v>
      </c>
      <c r="J169" s="41">
        <v>1976.02</v>
      </c>
      <c r="K169" s="41"/>
    </row>
    <row r="170" spans="1:22" ht="14.25" x14ac:dyDescent="0.2">
      <c r="A170" s="36"/>
      <c r="B170" s="37"/>
      <c r="C170" s="37" t="s">
        <v>32</v>
      </c>
      <c r="D170" s="38"/>
      <c r="E170" s="21"/>
      <c r="F170" s="39">
        <v>4703.49</v>
      </c>
      <c r="G170" s="40" t="s">
        <v>40</v>
      </c>
      <c r="H170" s="21">
        <v>1</v>
      </c>
      <c r="I170" s="21">
        <v>1</v>
      </c>
      <c r="J170" s="42">
        <v>1371.54</v>
      </c>
      <c r="K170" s="41"/>
    </row>
    <row r="171" spans="1:22" ht="14.25" x14ac:dyDescent="0.2">
      <c r="A171" s="36"/>
      <c r="B171" s="37"/>
      <c r="C171" s="37" t="s">
        <v>33</v>
      </c>
      <c r="D171" s="38" t="s">
        <v>34</v>
      </c>
      <c r="E171" s="21">
        <v>70</v>
      </c>
      <c r="F171" s="39"/>
      <c r="G171" s="40"/>
      <c r="H171" s="21"/>
      <c r="I171" s="21"/>
      <c r="J171" s="41">
        <v>108.53</v>
      </c>
      <c r="K171" s="41"/>
    </row>
    <row r="172" spans="1:22" ht="14.25" x14ac:dyDescent="0.2">
      <c r="A172" s="36"/>
      <c r="B172" s="37"/>
      <c r="C172" s="37" t="s">
        <v>35</v>
      </c>
      <c r="D172" s="38" t="s">
        <v>34</v>
      </c>
      <c r="E172" s="21">
        <v>10</v>
      </c>
      <c r="F172" s="39"/>
      <c r="G172" s="40"/>
      <c r="H172" s="21"/>
      <c r="I172" s="21"/>
      <c r="J172" s="41">
        <v>15.5</v>
      </c>
      <c r="K172" s="41"/>
    </row>
    <row r="173" spans="1:22" ht="14.25" x14ac:dyDescent="0.2">
      <c r="A173" s="36"/>
      <c r="B173" s="37"/>
      <c r="C173" s="37" t="s">
        <v>36</v>
      </c>
      <c r="D173" s="38" t="s">
        <v>34</v>
      </c>
      <c r="E173" s="21">
        <v>108</v>
      </c>
      <c r="F173" s="39"/>
      <c r="G173" s="40"/>
      <c r="H173" s="21"/>
      <c r="I173" s="21"/>
      <c r="J173" s="41">
        <v>1481.26</v>
      </c>
      <c r="K173" s="41"/>
    </row>
    <row r="174" spans="1:22" ht="14.25" x14ac:dyDescent="0.2">
      <c r="A174" s="36"/>
      <c r="B174" s="37"/>
      <c r="C174" s="37" t="s">
        <v>37</v>
      </c>
      <c r="D174" s="38" t="s">
        <v>38</v>
      </c>
      <c r="E174" s="21">
        <v>3.39</v>
      </c>
      <c r="F174" s="39"/>
      <c r="G174" s="40" t="s">
        <v>40</v>
      </c>
      <c r="H174" s="21">
        <v>1</v>
      </c>
      <c r="I174" s="21"/>
      <c r="J174" s="41"/>
      <c r="K174" s="41">
        <v>0.98852400000000007</v>
      </c>
    </row>
    <row r="175" spans="1:22" ht="15" x14ac:dyDescent="0.25">
      <c r="A175" s="43"/>
      <c r="B175" s="43"/>
      <c r="C175" s="43"/>
      <c r="D175" s="43"/>
      <c r="E175" s="43"/>
      <c r="F175" s="43"/>
      <c r="G175" s="43"/>
      <c r="H175" s="43"/>
      <c r="I175" s="130">
        <v>3736.3500000000004</v>
      </c>
      <c r="J175" s="130"/>
      <c r="K175" s="44">
        <v>12813.27</v>
      </c>
      <c r="P175" s="45">
        <v>3736.3500000000004</v>
      </c>
    </row>
    <row r="176" spans="1:22" ht="57" x14ac:dyDescent="0.2">
      <c r="A176" s="36" t="s">
        <v>88</v>
      </c>
      <c r="B176" s="37" t="s">
        <v>136</v>
      </c>
      <c r="C176" s="37" t="s">
        <v>215</v>
      </c>
      <c r="D176" s="38" t="s">
        <v>60</v>
      </c>
      <c r="E176" s="21">
        <v>3.2399999999999998E-2</v>
      </c>
      <c r="F176" s="39"/>
      <c r="G176" s="40"/>
      <c r="H176" s="21"/>
      <c r="I176" s="21"/>
      <c r="J176" s="41"/>
      <c r="K176" s="41"/>
      <c r="Q176" s="20">
        <v>825.65</v>
      </c>
      <c r="R176" s="20">
        <v>825.65</v>
      </c>
      <c r="S176" s="20">
        <v>117.95</v>
      </c>
      <c r="T176" s="20">
        <v>117.95</v>
      </c>
      <c r="U176" s="20">
        <v>0</v>
      </c>
      <c r="V176" s="20">
        <v>0</v>
      </c>
    </row>
    <row r="177" spans="1:22" ht="14.25" x14ac:dyDescent="0.2">
      <c r="A177" s="36"/>
      <c r="B177" s="37"/>
      <c r="C177" s="37" t="s">
        <v>30</v>
      </c>
      <c r="D177" s="38"/>
      <c r="E177" s="21"/>
      <c r="F177" s="39">
        <v>36404.449999999997</v>
      </c>
      <c r="G177" s="40" t="s">
        <v>40</v>
      </c>
      <c r="H177" s="21">
        <v>1</v>
      </c>
      <c r="I177" s="21">
        <v>1</v>
      </c>
      <c r="J177" s="41">
        <v>1179.5</v>
      </c>
      <c r="K177" s="41"/>
    </row>
    <row r="178" spans="1:22" ht="14.25" x14ac:dyDescent="0.2">
      <c r="A178" s="36"/>
      <c r="B178" s="37"/>
      <c r="C178" s="37" t="s">
        <v>33</v>
      </c>
      <c r="D178" s="38" t="s">
        <v>34</v>
      </c>
      <c r="E178" s="21">
        <v>70</v>
      </c>
      <c r="F178" s="39"/>
      <c r="G178" s="40"/>
      <c r="H178" s="21"/>
      <c r="I178" s="21"/>
      <c r="J178" s="41">
        <v>825.65</v>
      </c>
      <c r="K178" s="41"/>
    </row>
    <row r="179" spans="1:22" ht="14.25" x14ac:dyDescent="0.2">
      <c r="A179" s="36"/>
      <c r="B179" s="37"/>
      <c r="C179" s="37" t="s">
        <v>35</v>
      </c>
      <c r="D179" s="38" t="s">
        <v>34</v>
      </c>
      <c r="E179" s="21">
        <v>10</v>
      </c>
      <c r="F179" s="39"/>
      <c r="G179" s="40"/>
      <c r="H179" s="21"/>
      <c r="I179" s="21"/>
      <c r="J179" s="41">
        <v>117.95</v>
      </c>
      <c r="K179" s="41"/>
    </row>
    <row r="180" spans="1:22" ht="14.25" x14ac:dyDescent="0.2">
      <c r="A180" s="36"/>
      <c r="B180" s="37"/>
      <c r="C180" s="37" t="s">
        <v>37</v>
      </c>
      <c r="D180" s="38" t="s">
        <v>38</v>
      </c>
      <c r="E180" s="21">
        <v>221.6</v>
      </c>
      <c r="F180" s="39"/>
      <c r="G180" s="40" t="s">
        <v>40</v>
      </c>
      <c r="H180" s="21">
        <v>1</v>
      </c>
      <c r="I180" s="21"/>
      <c r="J180" s="41"/>
      <c r="K180" s="41">
        <v>7.1798399999999996</v>
      </c>
    </row>
    <row r="181" spans="1:22" ht="15" x14ac:dyDescent="0.25">
      <c r="A181" s="43"/>
      <c r="B181" s="43"/>
      <c r="C181" s="43"/>
      <c r="D181" s="43"/>
      <c r="E181" s="43"/>
      <c r="F181" s="43"/>
      <c r="G181" s="43"/>
      <c r="H181" s="43"/>
      <c r="I181" s="130">
        <v>2123.1</v>
      </c>
      <c r="J181" s="130"/>
      <c r="K181" s="44">
        <v>65527.78</v>
      </c>
      <c r="P181" s="45">
        <v>2123.1</v>
      </c>
    </row>
    <row r="182" spans="1:22" ht="28.5" x14ac:dyDescent="0.2">
      <c r="A182" s="36" t="s">
        <v>89</v>
      </c>
      <c r="B182" s="37" t="s">
        <v>101</v>
      </c>
      <c r="C182" s="37" t="s">
        <v>102</v>
      </c>
      <c r="D182" s="38" t="s">
        <v>60</v>
      </c>
      <c r="E182" s="21">
        <v>3.2399999999999998E-2</v>
      </c>
      <c r="F182" s="39"/>
      <c r="G182" s="40"/>
      <c r="H182" s="21"/>
      <c r="I182" s="21"/>
      <c r="J182" s="41"/>
      <c r="K182" s="41"/>
      <c r="Q182" s="20">
        <v>220.89</v>
      </c>
      <c r="R182" s="20">
        <v>220.89</v>
      </c>
      <c r="S182" s="20">
        <v>31.56</v>
      </c>
      <c r="T182" s="20">
        <v>31.56</v>
      </c>
      <c r="U182" s="20">
        <v>0</v>
      </c>
      <c r="V182" s="20">
        <v>0</v>
      </c>
    </row>
    <row r="183" spans="1:22" ht="14.25" x14ac:dyDescent="0.2">
      <c r="A183" s="36"/>
      <c r="B183" s="37"/>
      <c r="C183" s="37" t="s">
        <v>30</v>
      </c>
      <c r="D183" s="38"/>
      <c r="E183" s="21"/>
      <c r="F183" s="39">
        <v>9739.2199999999993</v>
      </c>
      <c r="G183" s="40" t="s">
        <v>40</v>
      </c>
      <c r="H183" s="21">
        <v>1</v>
      </c>
      <c r="I183" s="21">
        <v>1</v>
      </c>
      <c r="J183" s="41">
        <v>315.55</v>
      </c>
      <c r="K183" s="41"/>
    </row>
    <row r="184" spans="1:22" ht="14.25" x14ac:dyDescent="0.2">
      <c r="A184" s="36"/>
      <c r="B184" s="37"/>
      <c r="C184" s="37" t="s">
        <v>33</v>
      </c>
      <c r="D184" s="38" t="s">
        <v>34</v>
      </c>
      <c r="E184" s="21">
        <v>70</v>
      </c>
      <c r="F184" s="39"/>
      <c r="G184" s="40"/>
      <c r="H184" s="21"/>
      <c r="I184" s="21"/>
      <c r="J184" s="41">
        <v>220.89</v>
      </c>
      <c r="K184" s="41"/>
    </row>
    <row r="185" spans="1:22" ht="14.25" x14ac:dyDescent="0.2">
      <c r="A185" s="36"/>
      <c r="B185" s="37"/>
      <c r="C185" s="37" t="s">
        <v>35</v>
      </c>
      <c r="D185" s="38" t="s">
        <v>34</v>
      </c>
      <c r="E185" s="21">
        <v>10</v>
      </c>
      <c r="F185" s="39"/>
      <c r="G185" s="40"/>
      <c r="H185" s="21"/>
      <c r="I185" s="21"/>
      <c r="J185" s="41">
        <v>31.56</v>
      </c>
      <c r="K185" s="41"/>
    </row>
    <row r="186" spans="1:22" ht="14.25" x14ac:dyDescent="0.2">
      <c r="A186" s="36"/>
      <c r="B186" s="37"/>
      <c r="C186" s="37" t="s">
        <v>37</v>
      </c>
      <c r="D186" s="38" t="s">
        <v>38</v>
      </c>
      <c r="E186" s="21">
        <v>83</v>
      </c>
      <c r="F186" s="39"/>
      <c r="G186" s="40" t="s">
        <v>40</v>
      </c>
      <c r="H186" s="21">
        <v>1</v>
      </c>
      <c r="I186" s="21"/>
      <c r="J186" s="41"/>
      <c r="K186" s="41">
        <v>2.6892</v>
      </c>
    </row>
    <row r="187" spans="1:22" ht="15" x14ac:dyDescent="0.25">
      <c r="A187" s="43"/>
      <c r="B187" s="43"/>
      <c r="C187" s="43"/>
      <c r="D187" s="43"/>
      <c r="E187" s="43"/>
      <c r="F187" s="43"/>
      <c r="G187" s="43"/>
      <c r="H187" s="43"/>
      <c r="I187" s="130">
        <v>568</v>
      </c>
      <c r="J187" s="130"/>
      <c r="K187" s="44">
        <v>17530.86</v>
      </c>
      <c r="P187" s="45">
        <v>568</v>
      </c>
    </row>
    <row r="188" spans="1:22" ht="42.75" x14ac:dyDescent="0.2">
      <c r="A188" s="36" t="s">
        <v>90</v>
      </c>
      <c r="B188" s="37" t="s">
        <v>104</v>
      </c>
      <c r="C188" s="37" t="s">
        <v>137</v>
      </c>
      <c r="D188" s="38" t="s">
        <v>105</v>
      </c>
      <c r="E188" s="21">
        <v>32.4</v>
      </c>
      <c r="F188" s="39"/>
      <c r="G188" s="40"/>
      <c r="H188" s="21"/>
      <c r="I188" s="21"/>
      <c r="J188" s="41"/>
      <c r="K188" s="41"/>
      <c r="Q188" s="20">
        <v>0</v>
      </c>
      <c r="R188" s="20">
        <v>0</v>
      </c>
      <c r="S188" s="20">
        <v>0</v>
      </c>
      <c r="T188" s="20">
        <v>0</v>
      </c>
      <c r="U188" s="20">
        <v>2537.89</v>
      </c>
      <c r="V188" s="20">
        <v>1566.24</v>
      </c>
    </row>
    <row r="189" spans="1:22" ht="14.25" x14ac:dyDescent="0.2">
      <c r="A189" s="36"/>
      <c r="B189" s="37"/>
      <c r="C189" s="37" t="s">
        <v>31</v>
      </c>
      <c r="D189" s="38"/>
      <c r="E189" s="21"/>
      <c r="F189" s="39">
        <v>59.29</v>
      </c>
      <c r="G189" s="40" t="s">
        <v>40</v>
      </c>
      <c r="H189" s="21">
        <v>1</v>
      </c>
      <c r="I189" s="21">
        <v>1</v>
      </c>
      <c r="J189" s="41">
        <v>1921</v>
      </c>
      <c r="K189" s="41"/>
    </row>
    <row r="190" spans="1:22" ht="14.25" x14ac:dyDescent="0.2">
      <c r="A190" s="36"/>
      <c r="B190" s="37"/>
      <c r="C190" s="37" t="s">
        <v>32</v>
      </c>
      <c r="D190" s="38"/>
      <c r="E190" s="21"/>
      <c r="F190" s="39">
        <v>44.76</v>
      </c>
      <c r="G190" s="40" t="s">
        <v>40</v>
      </c>
      <c r="H190" s="21">
        <v>1</v>
      </c>
      <c r="I190" s="21">
        <v>1</v>
      </c>
      <c r="J190" s="42">
        <v>1450.22</v>
      </c>
      <c r="K190" s="41"/>
    </row>
    <row r="191" spans="1:22" ht="15" x14ac:dyDescent="0.25">
      <c r="A191" s="43"/>
      <c r="B191" s="43"/>
      <c r="C191" s="43"/>
      <c r="D191" s="43"/>
      <c r="E191" s="43"/>
      <c r="F191" s="43"/>
      <c r="G191" s="43"/>
      <c r="H191" s="43"/>
      <c r="I191" s="130">
        <v>1921</v>
      </c>
      <c r="J191" s="130"/>
      <c r="K191" s="44">
        <v>59.29</v>
      </c>
      <c r="P191" s="45">
        <v>1921</v>
      </c>
    </row>
    <row r="192" spans="1:22" ht="57" x14ac:dyDescent="0.2">
      <c r="A192" s="36" t="s">
        <v>165</v>
      </c>
      <c r="B192" s="37" t="s">
        <v>107</v>
      </c>
      <c r="C192" s="37" t="s">
        <v>108</v>
      </c>
      <c r="D192" s="38" t="s">
        <v>105</v>
      </c>
      <c r="E192" s="21">
        <v>32.4</v>
      </c>
      <c r="F192" s="39"/>
      <c r="G192" s="40"/>
      <c r="H192" s="21"/>
      <c r="I192" s="21"/>
      <c r="J192" s="41"/>
      <c r="K192" s="41"/>
      <c r="Q192" s="20">
        <v>0</v>
      </c>
      <c r="R192" s="20">
        <v>0</v>
      </c>
      <c r="S192" s="20">
        <v>0</v>
      </c>
      <c r="T192" s="20">
        <v>0</v>
      </c>
      <c r="U192" s="20">
        <v>22924.95</v>
      </c>
      <c r="V192" s="20">
        <v>14147.97</v>
      </c>
    </row>
    <row r="193" spans="1:22" ht="14.25" x14ac:dyDescent="0.2">
      <c r="A193" s="36"/>
      <c r="B193" s="37"/>
      <c r="C193" s="37" t="s">
        <v>31</v>
      </c>
      <c r="D193" s="38"/>
      <c r="E193" s="21"/>
      <c r="F193" s="39">
        <v>19.13</v>
      </c>
      <c r="G193" s="40" t="s">
        <v>109</v>
      </c>
      <c r="H193" s="21">
        <v>1</v>
      </c>
      <c r="I193" s="21">
        <v>1</v>
      </c>
      <c r="J193" s="41">
        <v>17354.740000000002</v>
      </c>
      <c r="K193" s="41"/>
    </row>
    <row r="194" spans="1:22" ht="14.25" x14ac:dyDescent="0.2">
      <c r="A194" s="36"/>
      <c r="B194" s="37"/>
      <c r="C194" s="37" t="s">
        <v>32</v>
      </c>
      <c r="D194" s="38"/>
      <c r="E194" s="21"/>
      <c r="F194" s="39">
        <v>14.44</v>
      </c>
      <c r="G194" s="40" t="s">
        <v>109</v>
      </c>
      <c r="H194" s="21">
        <v>1</v>
      </c>
      <c r="I194" s="21">
        <v>1</v>
      </c>
      <c r="J194" s="42">
        <v>13099.97</v>
      </c>
      <c r="K194" s="41"/>
    </row>
    <row r="195" spans="1:22" ht="15" x14ac:dyDescent="0.25">
      <c r="A195" s="43"/>
      <c r="B195" s="43"/>
      <c r="C195" s="43"/>
      <c r="D195" s="43"/>
      <c r="E195" s="43"/>
      <c r="F195" s="43"/>
      <c r="G195" s="43"/>
      <c r="H195" s="43"/>
      <c r="I195" s="130">
        <v>17354.740000000002</v>
      </c>
      <c r="J195" s="130"/>
      <c r="K195" s="44">
        <v>535.64</v>
      </c>
      <c r="P195" s="45">
        <v>17354.740000000002</v>
      </c>
    </row>
    <row r="196" spans="1:22" ht="42.75" x14ac:dyDescent="0.2">
      <c r="A196" s="36" t="s">
        <v>166</v>
      </c>
      <c r="B196" s="37" t="s">
        <v>111</v>
      </c>
      <c r="C196" s="37" t="s">
        <v>138</v>
      </c>
      <c r="D196" s="38" t="s">
        <v>60</v>
      </c>
      <c r="E196" s="21">
        <v>0.13500000000000001</v>
      </c>
      <c r="F196" s="39"/>
      <c r="G196" s="40"/>
      <c r="H196" s="21"/>
      <c r="I196" s="21"/>
      <c r="J196" s="41"/>
      <c r="K196" s="41"/>
      <c r="Q196" s="20">
        <v>254.18</v>
      </c>
      <c r="R196" s="20">
        <v>254.18</v>
      </c>
      <c r="S196" s="20">
        <v>36.31</v>
      </c>
      <c r="T196" s="20">
        <v>36.31</v>
      </c>
      <c r="U196" s="20">
        <v>654.30999999999995</v>
      </c>
      <c r="V196" s="20">
        <v>403.8</v>
      </c>
    </row>
    <row r="197" spans="1:22" ht="14.25" x14ac:dyDescent="0.2">
      <c r="A197" s="36"/>
      <c r="B197" s="37"/>
      <c r="C197" s="37" t="s">
        <v>30</v>
      </c>
      <c r="D197" s="38"/>
      <c r="E197" s="21"/>
      <c r="F197" s="39">
        <v>2689.68</v>
      </c>
      <c r="G197" s="40" t="s">
        <v>40</v>
      </c>
      <c r="H197" s="21">
        <v>1</v>
      </c>
      <c r="I197" s="21">
        <v>1</v>
      </c>
      <c r="J197" s="41">
        <v>363.11</v>
      </c>
      <c r="K197" s="41"/>
    </row>
    <row r="198" spans="1:22" ht="14.25" x14ac:dyDescent="0.2">
      <c r="A198" s="36"/>
      <c r="B198" s="37"/>
      <c r="C198" s="37" t="s">
        <v>31</v>
      </c>
      <c r="D198" s="38"/>
      <c r="E198" s="21"/>
      <c r="F198" s="39">
        <v>7455.33</v>
      </c>
      <c r="G198" s="40" t="s">
        <v>40</v>
      </c>
      <c r="H198" s="21">
        <v>1</v>
      </c>
      <c r="I198" s="21">
        <v>1</v>
      </c>
      <c r="J198" s="41">
        <v>1006.47</v>
      </c>
      <c r="K198" s="41"/>
    </row>
    <row r="199" spans="1:22" ht="14.25" x14ac:dyDescent="0.2">
      <c r="A199" s="36"/>
      <c r="B199" s="37"/>
      <c r="C199" s="37" t="s">
        <v>32</v>
      </c>
      <c r="D199" s="38"/>
      <c r="E199" s="21"/>
      <c r="F199" s="39">
        <v>2769.58</v>
      </c>
      <c r="G199" s="40" t="s">
        <v>40</v>
      </c>
      <c r="H199" s="21">
        <v>1</v>
      </c>
      <c r="I199" s="21">
        <v>1</v>
      </c>
      <c r="J199" s="42">
        <v>373.89</v>
      </c>
      <c r="K199" s="41"/>
    </row>
    <row r="200" spans="1:22" ht="14.25" x14ac:dyDescent="0.2">
      <c r="A200" s="36"/>
      <c r="B200" s="37"/>
      <c r="C200" s="37" t="s">
        <v>39</v>
      </c>
      <c r="D200" s="38"/>
      <c r="E200" s="21"/>
      <c r="F200" s="39">
        <v>62907.1</v>
      </c>
      <c r="G200" s="40" t="s">
        <v>40</v>
      </c>
      <c r="H200" s="21">
        <v>1</v>
      </c>
      <c r="I200" s="21">
        <v>1</v>
      </c>
      <c r="J200" s="41">
        <v>8492.4599999999991</v>
      </c>
      <c r="K200" s="41"/>
    </row>
    <row r="201" spans="1:22" ht="14.25" x14ac:dyDescent="0.2">
      <c r="A201" s="36"/>
      <c r="B201" s="37"/>
      <c r="C201" s="37" t="s">
        <v>33</v>
      </c>
      <c r="D201" s="38" t="s">
        <v>34</v>
      </c>
      <c r="E201" s="21">
        <v>70</v>
      </c>
      <c r="F201" s="39"/>
      <c r="G201" s="40"/>
      <c r="H201" s="21"/>
      <c r="I201" s="21"/>
      <c r="J201" s="41">
        <v>254.18</v>
      </c>
      <c r="K201" s="41"/>
    </row>
    <row r="202" spans="1:22" ht="14.25" x14ac:dyDescent="0.2">
      <c r="A202" s="36"/>
      <c r="B202" s="37"/>
      <c r="C202" s="37" t="s">
        <v>35</v>
      </c>
      <c r="D202" s="38" t="s">
        <v>34</v>
      </c>
      <c r="E202" s="21">
        <v>10</v>
      </c>
      <c r="F202" s="39"/>
      <c r="G202" s="40"/>
      <c r="H202" s="21"/>
      <c r="I202" s="21"/>
      <c r="J202" s="41">
        <v>36.31</v>
      </c>
      <c r="K202" s="41"/>
    </row>
    <row r="203" spans="1:22" ht="14.25" x14ac:dyDescent="0.2">
      <c r="A203" s="36"/>
      <c r="B203" s="37"/>
      <c r="C203" s="37" t="s">
        <v>36</v>
      </c>
      <c r="D203" s="38" t="s">
        <v>34</v>
      </c>
      <c r="E203" s="21">
        <v>108</v>
      </c>
      <c r="F203" s="39"/>
      <c r="G203" s="40"/>
      <c r="H203" s="21"/>
      <c r="I203" s="21"/>
      <c r="J203" s="41">
        <v>403.8</v>
      </c>
      <c r="K203" s="41"/>
    </row>
    <row r="204" spans="1:22" ht="14.25" x14ac:dyDescent="0.2">
      <c r="A204" s="36"/>
      <c r="B204" s="37"/>
      <c r="C204" s="37" t="s">
        <v>37</v>
      </c>
      <c r="D204" s="38" t="s">
        <v>38</v>
      </c>
      <c r="E204" s="21">
        <v>16.559999999999999</v>
      </c>
      <c r="F204" s="39"/>
      <c r="G204" s="40" t="s">
        <v>40</v>
      </c>
      <c r="H204" s="21">
        <v>1</v>
      </c>
      <c r="I204" s="21"/>
      <c r="J204" s="41"/>
      <c r="K204" s="41">
        <v>2.2355999999999998</v>
      </c>
    </row>
    <row r="205" spans="1:22" ht="15" x14ac:dyDescent="0.25">
      <c r="A205" s="43"/>
      <c r="B205" s="43"/>
      <c r="C205" s="43"/>
      <c r="D205" s="43"/>
      <c r="E205" s="43"/>
      <c r="F205" s="43"/>
      <c r="G205" s="43"/>
      <c r="H205" s="43"/>
      <c r="I205" s="130">
        <v>10556.329999999998</v>
      </c>
      <c r="J205" s="130"/>
      <c r="K205" s="44">
        <v>78195.039999999994</v>
      </c>
      <c r="P205" s="45">
        <v>10556.329999999998</v>
      </c>
    </row>
    <row r="206" spans="1:22" ht="42.75" x14ac:dyDescent="0.2">
      <c r="A206" s="36" t="s">
        <v>168</v>
      </c>
      <c r="B206" s="37" t="s">
        <v>113</v>
      </c>
      <c r="C206" s="37" t="s">
        <v>114</v>
      </c>
      <c r="D206" s="38" t="s">
        <v>78</v>
      </c>
      <c r="E206" s="21">
        <v>2.7</v>
      </c>
      <c r="F206" s="39"/>
      <c r="G206" s="40"/>
      <c r="H206" s="21"/>
      <c r="I206" s="21"/>
      <c r="J206" s="41"/>
      <c r="K206" s="41"/>
      <c r="Q206" s="20">
        <v>6281.58</v>
      </c>
      <c r="R206" s="20">
        <v>6281.58</v>
      </c>
      <c r="S206" s="20">
        <v>897.37</v>
      </c>
      <c r="T206" s="20">
        <v>897.37</v>
      </c>
      <c r="U206" s="20">
        <v>4459.74</v>
      </c>
      <c r="V206" s="20">
        <v>2752.29</v>
      </c>
    </row>
    <row r="207" spans="1:22" ht="14.25" x14ac:dyDescent="0.2">
      <c r="A207" s="36"/>
      <c r="B207" s="37"/>
      <c r="C207" s="37" t="s">
        <v>30</v>
      </c>
      <c r="D207" s="38"/>
      <c r="E207" s="21"/>
      <c r="F207" s="39">
        <v>3323.59</v>
      </c>
      <c r="G207" s="40" t="s">
        <v>40</v>
      </c>
      <c r="H207" s="21">
        <v>1</v>
      </c>
      <c r="I207" s="21">
        <v>1</v>
      </c>
      <c r="J207" s="41">
        <v>8973.69</v>
      </c>
      <c r="K207" s="41"/>
    </row>
    <row r="208" spans="1:22" ht="14.25" x14ac:dyDescent="0.2">
      <c r="A208" s="36"/>
      <c r="B208" s="37"/>
      <c r="C208" s="37" t="s">
        <v>31</v>
      </c>
      <c r="D208" s="38"/>
      <c r="E208" s="21"/>
      <c r="F208" s="39">
        <v>1793.18</v>
      </c>
      <c r="G208" s="40" t="s">
        <v>40</v>
      </c>
      <c r="H208" s="21">
        <v>1</v>
      </c>
      <c r="I208" s="21">
        <v>1</v>
      </c>
      <c r="J208" s="41">
        <v>4841.59</v>
      </c>
      <c r="K208" s="41"/>
    </row>
    <row r="209" spans="1:22" ht="14.25" x14ac:dyDescent="0.2">
      <c r="A209" s="36"/>
      <c r="B209" s="37"/>
      <c r="C209" s="37" t="s">
        <v>32</v>
      </c>
      <c r="D209" s="38"/>
      <c r="E209" s="21"/>
      <c r="F209" s="39">
        <v>943.86</v>
      </c>
      <c r="G209" s="40" t="s">
        <v>40</v>
      </c>
      <c r="H209" s="21">
        <v>1</v>
      </c>
      <c r="I209" s="21">
        <v>1</v>
      </c>
      <c r="J209" s="42">
        <v>2548.42</v>
      </c>
      <c r="K209" s="41"/>
    </row>
    <row r="210" spans="1:22" ht="14.25" x14ac:dyDescent="0.2">
      <c r="A210" s="36"/>
      <c r="B210" s="37"/>
      <c r="C210" s="37" t="s">
        <v>39</v>
      </c>
      <c r="D210" s="38"/>
      <c r="E210" s="21"/>
      <c r="F210" s="39">
        <v>25500.29</v>
      </c>
      <c r="G210" s="40" t="s">
        <v>40</v>
      </c>
      <c r="H210" s="21">
        <v>1</v>
      </c>
      <c r="I210" s="21">
        <v>1</v>
      </c>
      <c r="J210" s="41">
        <v>68850.78</v>
      </c>
      <c r="K210" s="41"/>
    </row>
    <row r="211" spans="1:22" ht="42.75" x14ac:dyDescent="0.2">
      <c r="A211" s="36" t="s">
        <v>169</v>
      </c>
      <c r="B211" s="37" t="s">
        <v>115</v>
      </c>
      <c r="C211" s="37" t="s">
        <v>116</v>
      </c>
      <c r="D211" s="38" t="s">
        <v>105</v>
      </c>
      <c r="E211" s="21">
        <v>-34.020000000000003</v>
      </c>
      <c r="F211" s="39">
        <v>1807.19</v>
      </c>
      <c r="G211" s="46" t="s">
        <v>40</v>
      </c>
      <c r="H211" s="21">
        <v>1</v>
      </c>
      <c r="I211" s="21">
        <v>1</v>
      </c>
      <c r="J211" s="41">
        <v>-61480.6</v>
      </c>
      <c r="K211" s="41"/>
      <c r="Q211" s="20">
        <v>0</v>
      </c>
      <c r="R211" s="20">
        <v>0</v>
      </c>
      <c r="S211" s="20">
        <v>0</v>
      </c>
      <c r="T211" s="20">
        <v>0</v>
      </c>
      <c r="U211" s="20">
        <v>0</v>
      </c>
      <c r="V211" s="20">
        <v>0</v>
      </c>
    </row>
    <row r="212" spans="1:22" ht="42.75" x14ac:dyDescent="0.2">
      <c r="A212" s="36" t="s">
        <v>170</v>
      </c>
      <c r="B212" s="37" t="s">
        <v>117</v>
      </c>
      <c r="C212" s="37" t="s">
        <v>118</v>
      </c>
      <c r="D212" s="38" t="s">
        <v>105</v>
      </c>
      <c r="E212" s="21">
        <v>-4.0500000000000007</v>
      </c>
      <c r="F212" s="39">
        <v>1759.84</v>
      </c>
      <c r="G212" s="46" t="s">
        <v>40</v>
      </c>
      <c r="H212" s="21">
        <v>1</v>
      </c>
      <c r="I212" s="21">
        <v>1</v>
      </c>
      <c r="J212" s="41">
        <v>-7127.35</v>
      </c>
      <c r="K212" s="41"/>
      <c r="Q212" s="20">
        <v>0</v>
      </c>
      <c r="R212" s="20">
        <v>0</v>
      </c>
      <c r="S212" s="20">
        <v>0</v>
      </c>
      <c r="T212" s="20">
        <v>0</v>
      </c>
      <c r="U212" s="20">
        <v>0</v>
      </c>
      <c r="V212" s="20">
        <v>0</v>
      </c>
    </row>
    <row r="213" spans="1:22" ht="42.75" x14ac:dyDescent="0.2">
      <c r="A213" s="36" t="s">
        <v>171</v>
      </c>
      <c r="B213" s="37" t="s">
        <v>119</v>
      </c>
      <c r="C213" s="37" t="s">
        <v>120</v>
      </c>
      <c r="D213" s="38" t="s">
        <v>105</v>
      </c>
      <c r="E213" s="21">
        <v>34.020000000000003</v>
      </c>
      <c r="F213" s="39">
        <v>1398.03</v>
      </c>
      <c r="G213" s="46" t="s">
        <v>40</v>
      </c>
      <c r="H213" s="21">
        <v>1</v>
      </c>
      <c r="I213" s="21">
        <v>1</v>
      </c>
      <c r="J213" s="41">
        <v>47560.98</v>
      </c>
      <c r="K213" s="41"/>
      <c r="Q213" s="20">
        <v>0</v>
      </c>
      <c r="R213" s="20">
        <v>0</v>
      </c>
      <c r="S213" s="20">
        <v>0</v>
      </c>
      <c r="T213" s="20">
        <v>0</v>
      </c>
      <c r="U213" s="20">
        <v>0</v>
      </c>
      <c r="V213" s="20">
        <v>0</v>
      </c>
    </row>
    <row r="214" spans="1:22" ht="14.25" x14ac:dyDescent="0.2">
      <c r="A214" s="36"/>
      <c r="B214" s="37"/>
      <c r="C214" s="37" t="s">
        <v>33</v>
      </c>
      <c r="D214" s="38" t="s">
        <v>34</v>
      </c>
      <c r="E214" s="21">
        <v>70</v>
      </c>
      <c r="F214" s="39"/>
      <c r="G214" s="40"/>
      <c r="H214" s="21"/>
      <c r="I214" s="21"/>
      <c r="J214" s="41">
        <v>6281.58</v>
      </c>
      <c r="K214" s="41"/>
    </row>
    <row r="215" spans="1:22" ht="14.25" x14ac:dyDescent="0.2">
      <c r="A215" s="36"/>
      <c r="B215" s="37"/>
      <c r="C215" s="37" t="s">
        <v>35</v>
      </c>
      <c r="D215" s="38" t="s">
        <v>34</v>
      </c>
      <c r="E215" s="21">
        <v>10</v>
      </c>
      <c r="F215" s="39"/>
      <c r="G215" s="40"/>
      <c r="H215" s="21"/>
      <c r="I215" s="21"/>
      <c r="J215" s="41">
        <v>897.37</v>
      </c>
      <c r="K215" s="41"/>
    </row>
    <row r="216" spans="1:22" ht="14.25" x14ac:dyDescent="0.2">
      <c r="A216" s="36"/>
      <c r="B216" s="37"/>
      <c r="C216" s="37" t="s">
        <v>36</v>
      </c>
      <c r="D216" s="38" t="s">
        <v>34</v>
      </c>
      <c r="E216" s="21">
        <v>108</v>
      </c>
      <c r="F216" s="39"/>
      <c r="G216" s="40"/>
      <c r="H216" s="21"/>
      <c r="I216" s="21"/>
      <c r="J216" s="41">
        <v>2752.29</v>
      </c>
      <c r="K216" s="41"/>
    </row>
    <row r="217" spans="1:22" ht="14.25" x14ac:dyDescent="0.2">
      <c r="A217" s="36"/>
      <c r="B217" s="37"/>
      <c r="C217" s="37" t="s">
        <v>37</v>
      </c>
      <c r="D217" s="38" t="s">
        <v>38</v>
      </c>
      <c r="E217" s="21">
        <v>20.7</v>
      </c>
      <c r="F217" s="39"/>
      <c r="G217" s="40" t="s">
        <v>40</v>
      </c>
      <c r="H217" s="21">
        <v>1</v>
      </c>
      <c r="I217" s="21"/>
      <c r="J217" s="41"/>
      <c r="K217" s="41">
        <v>55.89</v>
      </c>
    </row>
    <row r="218" spans="1:22" ht="15" x14ac:dyDescent="0.25">
      <c r="A218" s="43"/>
      <c r="B218" s="43"/>
      <c r="C218" s="43"/>
      <c r="D218" s="43"/>
      <c r="E218" s="43"/>
      <c r="F218" s="43"/>
      <c r="G218" s="43"/>
      <c r="H218" s="43"/>
      <c r="I218" s="130">
        <v>71550.329999999987</v>
      </c>
      <c r="J218" s="130"/>
      <c r="K218" s="44">
        <v>26500.12</v>
      </c>
      <c r="P218" s="45">
        <v>71550.329999999987</v>
      </c>
    </row>
    <row r="219" spans="1:22" ht="42.75" x14ac:dyDescent="0.2">
      <c r="A219" s="36" t="s">
        <v>172</v>
      </c>
      <c r="B219" s="37" t="s">
        <v>122</v>
      </c>
      <c r="C219" s="37" t="s">
        <v>123</v>
      </c>
      <c r="D219" s="38" t="s">
        <v>78</v>
      </c>
      <c r="E219" s="21">
        <v>2.7</v>
      </c>
      <c r="F219" s="39"/>
      <c r="G219" s="40"/>
      <c r="H219" s="21"/>
      <c r="I219" s="21"/>
      <c r="J219" s="41"/>
      <c r="K219" s="41"/>
      <c r="Q219" s="20">
        <v>44566.26</v>
      </c>
      <c r="R219" s="20">
        <v>44566.26</v>
      </c>
      <c r="S219" s="20">
        <v>6366.61</v>
      </c>
      <c r="T219" s="20">
        <v>6366.61</v>
      </c>
      <c r="U219" s="20">
        <v>72.709999999999994</v>
      </c>
      <c r="V219" s="20">
        <v>44.87</v>
      </c>
    </row>
    <row r="220" spans="1:22" ht="14.25" x14ac:dyDescent="0.2">
      <c r="A220" s="36"/>
      <c r="B220" s="37"/>
      <c r="C220" s="37" t="s">
        <v>30</v>
      </c>
      <c r="D220" s="38"/>
      <c r="E220" s="21"/>
      <c r="F220" s="39">
        <v>23580.03</v>
      </c>
      <c r="G220" s="40" t="s">
        <v>40</v>
      </c>
      <c r="H220" s="21">
        <v>1</v>
      </c>
      <c r="I220" s="21">
        <v>1</v>
      </c>
      <c r="J220" s="41">
        <v>63666.080000000002</v>
      </c>
      <c r="K220" s="41"/>
    </row>
    <row r="221" spans="1:22" ht="14.25" x14ac:dyDescent="0.2">
      <c r="A221" s="36"/>
      <c r="B221" s="37"/>
      <c r="C221" s="37" t="s">
        <v>31</v>
      </c>
      <c r="D221" s="38"/>
      <c r="E221" s="21"/>
      <c r="F221" s="39">
        <v>342.29</v>
      </c>
      <c r="G221" s="40" t="s">
        <v>40</v>
      </c>
      <c r="H221" s="21">
        <v>1</v>
      </c>
      <c r="I221" s="21">
        <v>1</v>
      </c>
      <c r="J221" s="41">
        <v>924.18</v>
      </c>
      <c r="K221" s="41"/>
    </row>
    <row r="222" spans="1:22" ht="14.25" x14ac:dyDescent="0.2">
      <c r="A222" s="36"/>
      <c r="B222" s="37"/>
      <c r="C222" s="37" t="s">
        <v>32</v>
      </c>
      <c r="D222" s="38"/>
      <c r="E222" s="21"/>
      <c r="F222" s="39">
        <v>15.39</v>
      </c>
      <c r="G222" s="40" t="s">
        <v>40</v>
      </c>
      <c r="H222" s="21">
        <v>1</v>
      </c>
      <c r="I222" s="21">
        <v>1</v>
      </c>
      <c r="J222" s="42">
        <v>41.55</v>
      </c>
      <c r="K222" s="41"/>
    </row>
    <row r="223" spans="1:22" ht="14.25" x14ac:dyDescent="0.2">
      <c r="A223" s="36"/>
      <c r="B223" s="37"/>
      <c r="C223" s="37" t="s">
        <v>39</v>
      </c>
      <c r="D223" s="38"/>
      <c r="E223" s="21"/>
      <c r="F223" s="39">
        <v>31755.34</v>
      </c>
      <c r="G223" s="40" t="s">
        <v>40</v>
      </c>
      <c r="H223" s="21">
        <v>1</v>
      </c>
      <c r="I223" s="21">
        <v>1</v>
      </c>
      <c r="J223" s="41">
        <v>85739.42</v>
      </c>
      <c r="K223" s="41"/>
    </row>
    <row r="224" spans="1:22" ht="28.5" x14ac:dyDescent="0.2">
      <c r="A224" s="36" t="s">
        <v>173</v>
      </c>
      <c r="B224" s="37" t="s">
        <v>140</v>
      </c>
      <c r="C224" s="37" t="s">
        <v>141</v>
      </c>
      <c r="D224" s="38" t="s">
        <v>124</v>
      </c>
      <c r="E224" s="21">
        <v>270</v>
      </c>
      <c r="F224" s="39">
        <v>471.75</v>
      </c>
      <c r="G224" s="46" t="s">
        <v>40</v>
      </c>
      <c r="H224" s="21">
        <v>1</v>
      </c>
      <c r="I224" s="21">
        <v>1</v>
      </c>
      <c r="J224" s="41">
        <v>127372.5</v>
      </c>
      <c r="K224" s="41"/>
      <c r="Q224" s="20">
        <v>0</v>
      </c>
      <c r="R224" s="20">
        <v>0</v>
      </c>
      <c r="S224" s="20">
        <v>0</v>
      </c>
      <c r="T224" s="20">
        <v>0</v>
      </c>
      <c r="U224" s="20">
        <v>0</v>
      </c>
      <c r="V224" s="20">
        <v>0</v>
      </c>
    </row>
    <row r="225" spans="1:34" ht="14.25" x14ac:dyDescent="0.2">
      <c r="A225" s="36"/>
      <c r="B225" s="37"/>
      <c r="C225" s="37" t="s">
        <v>33</v>
      </c>
      <c r="D225" s="38" t="s">
        <v>34</v>
      </c>
      <c r="E225" s="21">
        <v>70</v>
      </c>
      <c r="F225" s="39"/>
      <c r="G225" s="40"/>
      <c r="H225" s="21"/>
      <c r="I225" s="21"/>
      <c r="J225" s="41">
        <v>44566.26</v>
      </c>
      <c r="K225" s="41"/>
    </row>
    <row r="226" spans="1:34" ht="14.25" x14ac:dyDescent="0.2">
      <c r="A226" s="36"/>
      <c r="B226" s="37"/>
      <c r="C226" s="37" t="s">
        <v>35</v>
      </c>
      <c r="D226" s="38" t="s">
        <v>34</v>
      </c>
      <c r="E226" s="21">
        <v>10</v>
      </c>
      <c r="F226" s="39"/>
      <c r="G226" s="40"/>
      <c r="H226" s="21"/>
      <c r="I226" s="21"/>
      <c r="J226" s="41">
        <v>6366.61</v>
      </c>
      <c r="K226" s="41"/>
    </row>
    <row r="227" spans="1:34" ht="14.25" x14ac:dyDescent="0.2">
      <c r="A227" s="36"/>
      <c r="B227" s="37"/>
      <c r="C227" s="37" t="s">
        <v>36</v>
      </c>
      <c r="D227" s="38" t="s">
        <v>34</v>
      </c>
      <c r="E227" s="21">
        <v>108</v>
      </c>
      <c r="F227" s="39"/>
      <c r="G227" s="40"/>
      <c r="H227" s="21"/>
      <c r="I227" s="21"/>
      <c r="J227" s="41">
        <v>44.87</v>
      </c>
      <c r="K227" s="41"/>
    </row>
    <row r="228" spans="1:34" ht="14.25" x14ac:dyDescent="0.2">
      <c r="A228" s="36"/>
      <c r="B228" s="37"/>
      <c r="C228" s="37" t="s">
        <v>37</v>
      </c>
      <c r="D228" s="38" t="s">
        <v>38</v>
      </c>
      <c r="E228" s="21">
        <v>134.08000000000001</v>
      </c>
      <c r="F228" s="39"/>
      <c r="G228" s="40" t="s">
        <v>40</v>
      </c>
      <c r="H228" s="21">
        <v>1</v>
      </c>
      <c r="I228" s="21"/>
      <c r="J228" s="41"/>
      <c r="K228" s="41">
        <v>362.01600000000008</v>
      </c>
    </row>
    <row r="229" spans="1:34" ht="15" x14ac:dyDescent="0.25">
      <c r="A229" s="43"/>
      <c r="B229" s="43"/>
      <c r="C229" s="43"/>
      <c r="D229" s="43"/>
      <c r="E229" s="43"/>
      <c r="F229" s="43"/>
      <c r="G229" s="43"/>
      <c r="H229" s="43"/>
      <c r="I229" s="130">
        <v>328679.92</v>
      </c>
      <c r="J229" s="130"/>
      <c r="K229" s="44">
        <v>121733.3</v>
      </c>
      <c r="P229" s="45">
        <v>328679.92</v>
      </c>
    </row>
    <row r="231" spans="1:34" ht="15" x14ac:dyDescent="0.25">
      <c r="A231" s="132" t="s">
        <v>216</v>
      </c>
      <c r="B231" s="132"/>
      <c r="C231" s="132"/>
      <c r="D231" s="132"/>
      <c r="E231" s="132"/>
      <c r="F231" s="132"/>
      <c r="G231" s="132"/>
      <c r="H231" s="132"/>
      <c r="I231" s="133">
        <v>529399.65</v>
      </c>
      <c r="J231" s="134"/>
      <c r="K231" s="48"/>
      <c r="AF231" s="49" t="s">
        <v>216</v>
      </c>
    </row>
    <row r="233" spans="1:34" ht="14.25" hidden="1" x14ac:dyDescent="0.2">
      <c r="C233" s="127" t="s">
        <v>142</v>
      </c>
      <c r="D233" s="127"/>
      <c r="E233" s="127"/>
      <c r="F233" s="127"/>
      <c r="G233" s="127"/>
      <c r="H233" s="127"/>
      <c r="I233" s="125">
        <v>373232.53</v>
      </c>
      <c r="J233" s="125"/>
      <c r="AH233" s="50" t="s">
        <v>142</v>
      </c>
    </row>
    <row r="234" spans="1:34" ht="14.25" hidden="1" x14ac:dyDescent="0.2">
      <c r="C234" s="127" t="s">
        <v>35</v>
      </c>
      <c r="D234" s="127"/>
      <c r="E234" s="127"/>
      <c r="F234" s="127"/>
      <c r="G234" s="127"/>
      <c r="H234" s="127"/>
      <c r="I234" s="125">
        <v>7943.44</v>
      </c>
      <c r="J234" s="125"/>
      <c r="AH234" s="50" t="s">
        <v>35</v>
      </c>
    </row>
    <row r="235" spans="1:34" ht="14.25" hidden="1" x14ac:dyDescent="0.2">
      <c r="C235" s="127" t="s">
        <v>143</v>
      </c>
      <c r="D235" s="127"/>
      <c r="E235" s="127"/>
      <c r="F235" s="127"/>
      <c r="G235" s="127"/>
      <c r="H235" s="127"/>
      <c r="I235" s="125">
        <v>23019.82</v>
      </c>
      <c r="J235" s="125"/>
      <c r="AH235" s="50" t="s">
        <v>143</v>
      </c>
    </row>
    <row r="236" spans="1:34" ht="14.25" hidden="1" x14ac:dyDescent="0.2">
      <c r="C236" s="127" t="s">
        <v>144</v>
      </c>
      <c r="D236" s="127"/>
      <c r="E236" s="127"/>
      <c r="F236" s="127"/>
      <c r="G236" s="127"/>
      <c r="H236" s="127"/>
      <c r="I236" s="125">
        <v>342269.27</v>
      </c>
      <c r="J236" s="125"/>
      <c r="AH236" s="50" t="s">
        <v>144</v>
      </c>
    </row>
    <row r="237" spans="1:34" ht="14.25" hidden="1" x14ac:dyDescent="0.2">
      <c r="C237" s="127" t="s">
        <v>41</v>
      </c>
      <c r="D237" s="127"/>
      <c r="E237" s="127"/>
      <c r="F237" s="127"/>
      <c r="G237" s="127"/>
      <c r="H237" s="127"/>
      <c r="I237" s="125">
        <v>61608.47</v>
      </c>
      <c r="J237" s="125"/>
      <c r="AH237" s="50" t="s">
        <v>41</v>
      </c>
    </row>
    <row r="238" spans="1:34" ht="14.25" hidden="1" x14ac:dyDescent="0.2">
      <c r="C238" s="127" t="s">
        <v>145</v>
      </c>
      <c r="D238" s="127"/>
      <c r="E238" s="127"/>
      <c r="F238" s="127"/>
      <c r="G238" s="127"/>
      <c r="H238" s="127"/>
      <c r="I238" s="125">
        <v>403877.74</v>
      </c>
      <c r="J238" s="125"/>
      <c r="AH238" s="50" t="s">
        <v>145</v>
      </c>
    </row>
    <row r="239" spans="1:34" ht="14.25" hidden="1" x14ac:dyDescent="0.2">
      <c r="C239" s="127" t="s">
        <v>146</v>
      </c>
      <c r="D239" s="127"/>
      <c r="E239" s="127"/>
      <c r="F239" s="127"/>
      <c r="G239" s="127"/>
      <c r="H239" s="127"/>
      <c r="I239" s="125">
        <v>79434.39</v>
      </c>
      <c r="J239" s="125"/>
      <c r="AH239" s="50" t="s">
        <v>146</v>
      </c>
    </row>
    <row r="240" spans="1:34" ht="14.25" hidden="1" x14ac:dyDescent="0.2">
      <c r="C240" s="127" t="s">
        <v>147</v>
      </c>
      <c r="D240" s="127"/>
      <c r="E240" s="127"/>
      <c r="F240" s="127"/>
      <c r="G240" s="127"/>
      <c r="H240" s="127"/>
      <c r="I240" s="125">
        <v>76732.73</v>
      </c>
      <c r="J240" s="125"/>
      <c r="AH240" s="50" t="s">
        <v>147</v>
      </c>
    </row>
    <row r="241" spans="1:34" ht="14.25" hidden="1" x14ac:dyDescent="0.2">
      <c r="C241" s="127" t="s">
        <v>148</v>
      </c>
      <c r="D241" s="127"/>
      <c r="E241" s="127"/>
      <c r="F241" s="127"/>
      <c r="G241" s="127"/>
      <c r="H241" s="127"/>
      <c r="I241" s="125">
        <v>560044.86</v>
      </c>
      <c r="J241" s="125"/>
      <c r="AH241" s="50" t="s">
        <v>148</v>
      </c>
    </row>
    <row r="242" spans="1:34" hidden="1" x14ac:dyDescent="0.2"/>
    <row r="243" spans="1:34" ht="16.5" x14ac:dyDescent="0.25">
      <c r="A243" s="131" t="s">
        <v>217</v>
      </c>
      <c r="B243" s="131"/>
      <c r="C243" s="131"/>
      <c r="D243" s="131"/>
      <c r="E243" s="131"/>
      <c r="F243" s="131"/>
      <c r="G243" s="131"/>
      <c r="H243" s="131"/>
      <c r="I243" s="131"/>
      <c r="J243" s="131"/>
      <c r="K243" s="131"/>
      <c r="AE243" s="35" t="s">
        <v>217</v>
      </c>
    </row>
    <row r="244" spans="1:34" ht="71.25" x14ac:dyDescent="0.2">
      <c r="A244" s="36" t="s">
        <v>58</v>
      </c>
      <c r="B244" s="37" t="s">
        <v>98</v>
      </c>
      <c r="C244" s="37" t="s">
        <v>218</v>
      </c>
      <c r="D244" s="38" t="s">
        <v>60</v>
      </c>
      <c r="E244" s="21">
        <v>0.3105</v>
      </c>
      <c r="F244" s="39"/>
      <c r="G244" s="40"/>
      <c r="H244" s="21"/>
      <c r="I244" s="21"/>
      <c r="J244" s="41"/>
      <c r="K244" s="41"/>
      <c r="Q244" s="20">
        <v>115.56</v>
      </c>
      <c r="R244" s="20">
        <v>115.56</v>
      </c>
      <c r="S244" s="20">
        <v>16.510000000000002</v>
      </c>
      <c r="T244" s="20">
        <v>16.510000000000002</v>
      </c>
      <c r="U244" s="20">
        <v>2555.75</v>
      </c>
      <c r="V244" s="20">
        <v>1577.26</v>
      </c>
    </row>
    <row r="245" spans="1:34" ht="14.25" x14ac:dyDescent="0.2">
      <c r="A245" s="36"/>
      <c r="B245" s="37"/>
      <c r="C245" s="37" t="s">
        <v>30</v>
      </c>
      <c r="D245" s="38"/>
      <c r="E245" s="21"/>
      <c r="F245" s="39">
        <v>531.69000000000005</v>
      </c>
      <c r="G245" s="40" t="s">
        <v>40</v>
      </c>
      <c r="H245" s="21">
        <v>1</v>
      </c>
      <c r="I245" s="21">
        <v>1</v>
      </c>
      <c r="J245" s="41">
        <v>165.09</v>
      </c>
      <c r="K245" s="41"/>
    </row>
    <row r="246" spans="1:34" ht="14.25" x14ac:dyDescent="0.2">
      <c r="A246" s="36"/>
      <c r="B246" s="37"/>
      <c r="C246" s="37" t="s">
        <v>31</v>
      </c>
      <c r="D246" s="38"/>
      <c r="E246" s="21"/>
      <c r="F246" s="39">
        <v>6776.47</v>
      </c>
      <c r="G246" s="40" t="s">
        <v>40</v>
      </c>
      <c r="H246" s="21">
        <v>1</v>
      </c>
      <c r="I246" s="21">
        <v>1</v>
      </c>
      <c r="J246" s="41">
        <v>2104.09</v>
      </c>
      <c r="K246" s="41"/>
    </row>
    <row r="247" spans="1:34" ht="14.25" x14ac:dyDescent="0.2">
      <c r="A247" s="36"/>
      <c r="B247" s="37"/>
      <c r="C247" s="37" t="s">
        <v>32</v>
      </c>
      <c r="D247" s="38"/>
      <c r="E247" s="21"/>
      <c r="F247" s="39">
        <v>4703.49</v>
      </c>
      <c r="G247" s="40" t="s">
        <v>40</v>
      </c>
      <c r="H247" s="21">
        <v>1</v>
      </c>
      <c r="I247" s="21">
        <v>1</v>
      </c>
      <c r="J247" s="42">
        <v>1460.43</v>
      </c>
      <c r="K247" s="41"/>
    </row>
    <row r="248" spans="1:34" ht="14.25" x14ac:dyDescent="0.2">
      <c r="A248" s="36"/>
      <c r="B248" s="37"/>
      <c r="C248" s="37" t="s">
        <v>33</v>
      </c>
      <c r="D248" s="38" t="s">
        <v>34</v>
      </c>
      <c r="E248" s="21">
        <v>70</v>
      </c>
      <c r="F248" s="39"/>
      <c r="G248" s="40"/>
      <c r="H248" s="21"/>
      <c r="I248" s="21"/>
      <c r="J248" s="41">
        <v>115.56</v>
      </c>
      <c r="K248" s="41"/>
    </row>
    <row r="249" spans="1:34" ht="14.25" x14ac:dyDescent="0.2">
      <c r="A249" s="36"/>
      <c r="B249" s="37"/>
      <c r="C249" s="37" t="s">
        <v>35</v>
      </c>
      <c r="D249" s="38" t="s">
        <v>34</v>
      </c>
      <c r="E249" s="21">
        <v>10</v>
      </c>
      <c r="F249" s="39"/>
      <c r="G249" s="40"/>
      <c r="H249" s="21"/>
      <c r="I249" s="21"/>
      <c r="J249" s="41">
        <v>16.510000000000002</v>
      </c>
      <c r="K249" s="41"/>
    </row>
    <row r="250" spans="1:34" ht="14.25" x14ac:dyDescent="0.2">
      <c r="A250" s="36"/>
      <c r="B250" s="37"/>
      <c r="C250" s="37" t="s">
        <v>36</v>
      </c>
      <c r="D250" s="38" t="s">
        <v>34</v>
      </c>
      <c r="E250" s="21">
        <v>108</v>
      </c>
      <c r="F250" s="39"/>
      <c r="G250" s="40"/>
      <c r="H250" s="21"/>
      <c r="I250" s="21"/>
      <c r="J250" s="41">
        <v>1577.26</v>
      </c>
      <c r="K250" s="41"/>
    </row>
    <row r="251" spans="1:34" ht="14.25" x14ac:dyDescent="0.2">
      <c r="A251" s="36"/>
      <c r="B251" s="37"/>
      <c r="C251" s="37" t="s">
        <v>37</v>
      </c>
      <c r="D251" s="38" t="s">
        <v>38</v>
      </c>
      <c r="E251" s="21">
        <v>3.39</v>
      </c>
      <c r="F251" s="39"/>
      <c r="G251" s="40" t="s">
        <v>40</v>
      </c>
      <c r="H251" s="21">
        <v>1</v>
      </c>
      <c r="I251" s="21"/>
      <c r="J251" s="41"/>
      <c r="K251" s="41">
        <v>1.0525949999999999</v>
      </c>
    </row>
    <row r="252" spans="1:34" ht="15" x14ac:dyDescent="0.25">
      <c r="A252" s="43"/>
      <c r="B252" s="43"/>
      <c r="C252" s="43"/>
      <c r="D252" s="43"/>
      <c r="E252" s="43"/>
      <c r="F252" s="43"/>
      <c r="G252" s="43"/>
      <c r="H252" s="43"/>
      <c r="I252" s="130">
        <v>3978.51</v>
      </c>
      <c r="J252" s="130"/>
      <c r="K252" s="44">
        <v>12813.24</v>
      </c>
      <c r="P252" s="45">
        <v>3978.51</v>
      </c>
    </row>
    <row r="253" spans="1:34" ht="57" x14ac:dyDescent="0.2">
      <c r="A253" s="36" t="s">
        <v>61</v>
      </c>
      <c r="B253" s="37" t="s">
        <v>136</v>
      </c>
      <c r="C253" s="37" t="s">
        <v>219</v>
      </c>
      <c r="D253" s="38" t="s">
        <v>60</v>
      </c>
      <c r="E253" s="21">
        <v>3.4500000000000003E-2</v>
      </c>
      <c r="F253" s="39"/>
      <c r="G253" s="40"/>
      <c r="H253" s="21"/>
      <c r="I253" s="21"/>
      <c r="J253" s="41"/>
      <c r="K253" s="41"/>
      <c r="Q253" s="20">
        <v>879.17</v>
      </c>
      <c r="R253" s="20">
        <v>879.17</v>
      </c>
      <c r="S253" s="20">
        <v>125.6</v>
      </c>
      <c r="T253" s="20">
        <v>125.6</v>
      </c>
      <c r="U253" s="20">
        <v>0</v>
      </c>
      <c r="V253" s="20">
        <v>0</v>
      </c>
    </row>
    <row r="254" spans="1:34" ht="14.25" x14ac:dyDescent="0.2">
      <c r="A254" s="36"/>
      <c r="B254" s="37"/>
      <c r="C254" s="37" t="s">
        <v>30</v>
      </c>
      <c r="D254" s="38"/>
      <c r="E254" s="21"/>
      <c r="F254" s="39">
        <v>36404.449999999997</v>
      </c>
      <c r="G254" s="40" t="s">
        <v>40</v>
      </c>
      <c r="H254" s="21">
        <v>1</v>
      </c>
      <c r="I254" s="21">
        <v>1</v>
      </c>
      <c r="J254" s="41">
        <v>1255.95</v>
      </c>
      <c r="K254" s="41"/>
    </row>
    <row r="255" spans="1:34" ht="14.25" x14ac:dyDescent="0.2">
      <c r="A255" s="36"/>
      <c r="B255" s="37"/>
      <c r="C255" s="37" t="s">
        <v>33</v>
      </c>
      <c r="D255" s="38" t="s">
        <v>34</v>
      </c>
      <c r="E255" s="21">
        <v>70</v>
      </c>
      <c r="F255" s="39"/>
      <c r="G255" s="40"/>
      <c r="H255" s="21"/>
      <c r="I255" s="21"/>
      <c r="J255" s="41">
        <v>879.17</v>
      </c>
      <c r="K255" s="41"/>
    </row>
    <row r="256" spans="1:34" ht="14.25" x14ac:dyDescent="0.2">
      <c r="A256" s="36"/>
      <c r="B256" s="37"/>
      <c r="C256" s="37" t="s">
        <v>35</v>
      </c>
      <c r="D256" s="38" t="s">
        <v>34</v>
      </c>
      <c r="E256" s="21">
        <v>10</v>
      </c>
      <c r="F256" s="39"/>
      <c r="G256" s="40"/>
      <c r="H256" s="21"/>
      <c r="I256" s="21"/>
      <c r="J256" s="41">
        <v>125.6</v>
      </c>
      <c r="K256" s="41"/>
    </row>
    <row r="257" spans="1:22" ht="14.25" x14ac:dyDescent="0.2">
      <c r="A257" s="36"/>
      <c r="B257" s="37"/>
      <c r="C257" s="37" t="s">
        <v>37</v>
      </c>
      <c r="D257" s="38" t="s">
        <v>38</v>
      </c>
      <c r="E257" s="21">
        <v>221.6</v>
      </c>
      <c r="F257" s="39"/>
      <c r="G257" s="40" t="s">
        <v>40</v>
      </c>
      <c r="H257" s="21">
        <v>1</v>
      </c>
      <c r="I257" s="21"/>
      <c r="J257" s="41"/>
      <c r="K257" s="41">
        <v>7.6452000000000009</v>
      </c>
    </row>
    <row r="258" spans="1:22" ht="15" x14ac:dyDescent="0.25">
      <c r="A258" s="43"/>
      <c r="B258" s="43"/>
      <c r="C258" s="43"/>
      <c r="D258" s="43"/>
      <c r="E258" s="43"/>
      <c r="F258" s="43"/>
      <c r="G258" s="43"/>
      <c r="H258" s="43"/>
      <c r="I258" s="130">
        <v>2260.7199999999998</v>
      </c>
      <c r="J258" s="130"/>
      <c r="K258" s="44">
        <v>65528.12</v>
      </c>
      <c r="P258" s="45">
        <v>2260.7199999999998</v>
      </c>
    </row>
    <row r="259" spans="1:22" ht="28.5" x14ac:dyDescent="0.2">
      <c r="A259" s="36" t="s">
        <v>64</v>
      </c>
      <c r="B259" s="37" t="s">
        <v>101</v>
      </c>
      <c r="C259" s="37" t="s">
        <v>102</v>
      </c>
      <c r="D259" s="38" t="s">
        <v>60</v>
      </c>
      <c r="E259" s="21">
        <v>3.4500000000000003E-2</v>
      </c>
      <c r="F259" s="39"/>
      <c r="G259" s="40"/>
      <c r="H259" s="21"/>
      <c r="I259" s="21"/>
      <c r="J259" s="41"/>
      <c r="K259" s="41"/>
      <c r="Q259" s="20">
        <v>235.2</v>
      </c>
      <c r="R259" s="20">
        <v>235.2</v>
      </c>
      <c r="S259" s="20">
        <v>33.6</v>
      </c>
      <c r="T259" s="20">
        <v>33.6</v>
      </c>
      <c r="U259" s="20">
        <v>0</v>
      </c>
      <c r="V259" s="20">
        <v>0</v>
      </c>
    </row>
    <row r="260" spans="1:22" ht="14.25" x14ac:dyDescent="0.2">
      <c r="A260" s="36"/>
      <c r="B260" s="37"/>
      <c r="C260" s="37" t="s">
        <v>30</v>
      </c>
      <c r="D260" s="38"/>
      <c r="E260" s="21"/>
      <c r="F260" s="39">
        <v>9739.2199999999993</v>
      </c>
      <c r="G260" s="40" t="s">
        <v>40</v>
      </c>
      <c r="H260" s="21">
        <v>1</v>
      </c>
      <c r="I260" s="21">
        <v>1</v>
      </c>
      <c r="J260" s="41">
        <v>336</v>
      </c>
      <c r="K260" s="41"/>
    </row>
    <row r="261" spans="1:22" ht="14.25" x14ac:dyDescent="0.2">
      <c r="A261" s="36"/>
      <c r="B261" s="37"/>
      <c r="C261" s="37" t="s">
        <v>33</v>
      </c>
      <c r="D261" s="38" t="s">
        <v>34</v>
      </c>
      <c r="E261" s="21">
        <v>70</v>
      </c>
      <c r="F261" s="39"/>
      <c r="G261" s="40"/>
      <c r="H261" s="21"/>
      <c r="I261" s="21"/>
      <c r="J261" s="41">
        <v>235.2</v>
      </c>
      <c r="K261" s="41"/>
    </row>
    <row r="262" spans="1:22" ht="14.25" x14ac:dyDescent="0.2">
      <c r="A262" s="36"/>
      <c r="B262" s="37"/>
      <c r="C262" s="37" t="s">
        <v>35</v>
      </c>
      <c r="D262" s="38" t="s">
        <v>34</v>
      </c>
      <c r="E262" s="21">
        <v>10</v>
      </c>
      <c r="F262" s="39"/>
      <c r="G262" s="40"/>
      <c r="H262" s="21"/>
      <c r="I262" s="21"/>
      <c r="J262" s="41">
        <v>33.6</v>
      </c>
      <c r="K262" s="41"/>
    </row>
    <row r="263" spans="1:22" ht="14.25" x14ac:dyDescent="0.2">
      <c r="A263" s="36"/>
      <c r="B263" s="37"/>
      <c r="C263" s="37" t="s">
        <v>37</v>
      </c>
      <c r="D263" s="38" t="s">
        <v>38</v>
      </c>
      <c r="E263" s="21">
        <v>83</v>
      </c>
      <c r="F263" s="39"/>
      <c r="G263" s="40" t="s">
        <v>40</v>
      </c>
      <c r="H263" s="21">
        <v>1</v>
      </c>
      <c r="I263" s="21"/>
      <c r="J263" s="41"/>
      <c r="K263" s="41">
        <v>2.8635000000000002</v>
      </c>
    </row>
    <row r="264" spans="1:22" ht="15" x14ac:dyDescent="0.25">
      <c r="A264" s="43"/>
      <c r="B264" s="43"/>
      <c r="C264" s="43"/>
      <c r="D264" s="43"/>
      <c r="E264" s="43"/>
      <c r="F264" s="43"/>
      <c r="G264" s="43"/>
      <c r="H264" s="43"/>
      <c r="I264" s="130">
        <v>604.80000000000007</v>
      </c>
      <c r="J264" s="130"/>
      <c r="K264" s="44">
        <v>17530.43</v>
      </c>
      <c r="P264" s="45">
        <v>604.80000000000007</v>
      </c>
    </row>
    <row r="265" spans="1:22" ht="42.75" x14ac:dyDescent="0.2">
      <c r="A265" s="36" t="s">
        <v>66</v>
      </c>
      <c r="B265" s="37" t="s">
        <v>104</v>
      </c>
      <c r="C265" s="37" t="s">
        <v>137</v>
      </c>
      <c r="D265" s="38" t="s">
        <v>105</v>
      </c>
      <c r="E265" s="21">
        <v>34.5</v>
      </c>
      <c r="F265" s="39"/>
      <c r="G265" s="40"/>
      <c r="H265" s="21"/>
      <c r="I265" s="21"/>
      <c r="J265" s="41"/>
      <c r="K265" s="41"/>
      <c r="Q265" s="20">
        <v>0</v>
      </c>
      <c r="R265" s="20">
        <v>0</v>
      </c>
      <c r="S265" s="20">
        <v>0</v>
      </c>
      <c r="T265" s="20">
        <v>0</v>
      </c>
      <c r="U265" s="20">
        <v>2702.39</v>
      </c>
      <c r="V265" s="20">
        <v>1667.76</v>
      </c>
    </row>
    <row r="266" spans="1:22" ht="14.25" x14ac:dyDescent="0.2">
      <c r="A266" s="36"/>
      <c r="B266" s="37"/>
      <c r="C266" s="37" t="s">
        <v>31</v>
      </c>
      <c r="D266" s="38"/>
      <c r="E266" s="21"/>
      <c r="F266" s="39">
        <v>59.29</v>
      </c>
      <c r="G266" s="40" t="s">
        <v>40</v>
      </c>
      <c r="H266" s="21">
        <v>1</v>
      </c>
      <c r="I266" s="21">
        <v>1</v>
      </c>
      <c r="J266" s="41">
        <v>2045.51</v>
      </c>
      <c r="K266" s="41"/>
    </row>
    <row r="267" spans="1:22" ht="14.25" x14ac:dyDescent="0.2">
      <c r="A267" s="36"/>
      <c r="B267" s="37"/>
      <c r="C267" s="37" t="s">
        <v>32</v>
      </c>
      <c r="D267" s="38"/>
      <c r="E267" s="21"/>
      <c r="F267" s="39">
        <v>44.76</v>
      </c>
      <c r="G267" s="40" t="s">
        <v>40</v>
      </c>
      <c r="H267" s="21">
        <v>1</v>
      </c>
      <c r="I267" s="21">
        <v>1</v>
      </c>
      <c r="J267" s="42">
        <v>1544.22</v>
      </c>
      <c r="K267" s="41"/>
    </row>
    <row r="268" spans="1:22" ht="15" x14ac:dyDescent="0.25">
      <c r="A268" s="43"/>
      <c r="B268" s="43"/>
      <c r="C268" s="43"/>
      <c r="D268" s="43"/>
      <c r="E268" s="43"/>
      <c r="F268" s="43"/>
      <c r="G268" s="43"/>
      <c r="H268" s="43"/>
      <c r="I268" s="130">
        <v>2045.51</v>
      </c>
      <c r="J268" s="130"/>
      <c r="K268" s="44">
        <v>59.29</v>
      </c>
      <c r="P268" s="45">
        <v>2045.51</v>
      </c>
    </row>
    <row r="269" spans="1:22" ht="57" x14ac:dyDescent="0.2">
      <c r="A269" s="36" t="s">
        <v>69</v>
      </c>
      <c r="B269" s="37" t="s">
        <v>107</v>
      </c>
      <c r="C269" s="37" t="s">
        <v>108</v>
      </c>
      <c r="D269" s="38" t="s">
        <v>105</v>
      </c>
      <c r="E269" s="21">
        <v>34.5</v>
      </c>
      <c r="F269" s="39"/>
      <c r="G269" s="40"/>
      <c r="H269" s="21"/>
      <c r="I269" s="21"/>
      <c r="J269" s="41"/>
      <c r="K269" s="41"/>
      <c r="Q269" s="20">
        <v>0</v>
      </c>
      <c r="R269" s="20">
        <v>0</v>
      </c>
      <c r="S269" s="20">
        <v>0</v>
      </c>
      <c r="T269" s="20">
        <v>0</v>
      </c>
      <c r="U269" s="20">
        <v>24410.82</v>
      </c>
      <c r="V269" s="20">
        <v>15064.96</v>
      </c>
    </row>
    <row r="270" spans="1:22" ht="14.25" x14ac:dyDescent="0.2">
      <c r="A270" s="36"/>
      <c r="B270" s="37"/>
      <c r="C270" s="37" t="s">
        <v>31</v>
      </c>
      <c r="D270" s="38"/>
      <c r="E270" s="21"/>
      <c r="F270" s="39">
        <v>19.13</v>
      </c>
      <c r="G270" s="40" t="s">
        <v>109</v>
      </c>
      <c r="H270" s="21">
        <v>1</v>
      </c>
      <c r="I270" s="21">
        <v>1</v>
      </c>
      <c r="J270" s="41">
        <v>18479.580000000002</v>
      </c>
      <c r="K270" s="41"/>
    </row>
    <row r="271" spans="1:22" ht="14.25" x14ac:dyDescent="0.2">
      <c r="A271" s="36"/>
      <c r="B271" s="37"/>
      <c r="C271" s="37" t="s">
        <v>32</v>
      </c>
      <c r="D271" s="38"/>
      <c r="E271" s="21"/>
      <c r="F271" s="39">
        <v>14.44</v>
      </c>
      <c r="G271" s="40" t="s">
        <v>109</v>
      </c>
      <c r="H271" s="21">
        <v>1</v>
      </c>
      <c r="I271" s="21">
        <v>1</v>
      </c>
      <c r="J271" s="42">
        <v>13949.04</v>
      </c>
      <c r="K271" s="41"/>
    </row>
    <row r="272" spans="1:22" ht="15" x14ac:dyDescent="0.25">
      <c r="A272" s="43"/>
      <c r="B272" s="43"/>
      <c r="C272" s="43"/>
      <c r="D272" s="43"/>
      <c r="E272" s="43"/>
      <c r="F272" s="43"/>
      <c r="G272" s="43"/>
      <c r="H272" s="43"/>
      <c r="I272" s="130">
        <v>18479.580000000002</v>
      </c>
      <c r="J272" s="130"/>
      <c r="K272" s="44">
        <v>535.64</v>
      </c>
      <c r="P272" s="45">
        <v>18479.580000000002</v>
      </c>
    </row>
    <row r="273" spans="1:22" ht="42.75" x14ac:dyDescent="0.2">
      <c r="A273" s="36" t="s">
        <v>72</v>
      </c>
      <c r="B273" s="37" t="s">
        <v>111</v>
      </c>
      <c r="C273" s="37" t="s">
        <v>167</v>
      </c>
      <c r="D273" s="38" t="s">
        <v>60</v>
      </c>
      <c r="E273" s="21">
        <v>0.13800000000000001</v>
      </c>
      <c r="F273" s="39"/>
      <c r="G273" s="40"/>
      <c r="H273" s="21"/>
      <c r="I273" s="21"/>
      <c r="J273" s="41"/>
      <c r="K273" s="41"/>
      <c r="Q273" s="20">
        <v>259.83</v>
      </c>
      <c r="R273" s="20">
        <v>259.83</v>
      </c>
      <c r="S273" s="20">
        <v>37.119999999999997</v>
      </c>
      <c r="T273" s="20">
        <v>37.119999999999997</v>
      </c>
      <c r="U273" s="20">
        <v>668.85</v>
      </c>
      <c r="V273" s="20">
        <v>412.78</v>
      </c>
    </row>
    <row r="274" spans="1:22" ht="14.25" x14ac:dyDescent="0.2">
      <c r="A274" s="36"/>
      <c r="B274" s="37"/>
      <c r="C274" s="37" t="s">
        <v>30</v>
      </c>
      <c r="D274" s="38"/>
      <c r="E274" s="21"/>
      <c r="F274" s="39">
        <v>2689.68</v>
      </c>
      <c r="G274" s="40" t="s">
        <v>40</v>
      </c>
      <c r="H274" s="21">
        <v>1</v>
      </c>
      <c r="I274" s="21">
        <v>1</v>
      </c>
      <c r="J274" s="41">
        <v>371.18</v>
      </c>
      <c r="K274" s="41"/>
    </row>
    <row r="275" spans="1:22" ht="14.25" x14ac:dyDescent="0.2">
      <c r="A275" s="36"/>
      <c r="B275" s="37"/>
      <c r="C275" s="37" t="s">
        <v>31</v>
      </c>
      <c r="D275" s="38"/>
      <c r="E275" s="21"/>
      <c r="F275" s="39">
        <v>7455.33</v>
      </c>
      <c r="G275" s="40" t="s">
        <v>40</v>
      </c>
      <c r="H275" s="21">
        <v>1</v>
      </c>
      <c r="I275" s="21">
        <v>1</v>
      </c>
      <c r="J275" s="41">
        <v>1028.8399999999999</v>
      </c>
      <c r="K275" s="41"/>
    </row>
    <row r="276" spans="1:22" ht="14.25" x14ac:dyDescent="0.2">
      <c r="A276" s="36"/>
      <c r="B276" s="37"/>
      <c r="C276" s="37" t="s">
        <v>32</v>
      </c>
      <c r="D276" s="38"/>
      <c r="E276" s="21"/>
      <c r="F276" s="39">
        <v>2769.58</v>
      </c>
      <c r="G276" s="40" t="s">
        <v>40</v>
      </c>
      <c r="H276" s="21">
        <v>1</v>
      </c>
      <c r="I276" s="21">
        <v>1</v>
      </c>
      <c r="J276" s="42">
        <v>382.2</v>
      </c>
      <c r="K276" s="41"/>
    </row>
    <row r="277" spans="1:22" ht="14.25" x14ac:dyDescent="0.2">
      <c r="A277" s="36"/>
      <c r="B277" s="37"/>
      <c r="C277" s="37" t="s">
        <v>39</v>
      </c>
      <c r="D277" s="38"/>
      <c r="E277" s="21"/>
      <c r="F277" s="39">
        <v>62907.1</v>
      </c>
      <c r="G277" s="40" t="s">
        <v>40</v>
      </c>
      <c r="H277" s="21">
        <v>1</v>
      </c>
      <c r="I277" s="21">
        <v>1</v>
      </c>
      <c r="J277" s="41">
        <v>8681.18</v>
      </c>
      <c r="K277" s="41"/>
    </row>
    <row r="278" spans="1:22" ht="14.25" x14ac:dyDescent="0.2">
      <c r="A278" s="36"/>
      <c r="B278" s="37"/>
      <c r="C278" s="37" t="s">
        <v>33</v>
      </c>
      <c r="D278" s="38" t="s">
        <v>34</v>
      </c>
      <c r="E278" s="21">
        <v>70</v>
      </c>
      <c r="F278" s="39"/>
      <c r="G278" s="40"/>
      <c r="H278" s="21"/>
      <c r="I278" s="21"/>
      <c r="J278" s="41">
        <v>259.83</v>
      </c>
      <c r="K278" s="41"/>
    </row>
    <row r="279" spans="1:22" ht="14.25" x14ac:dyDescent="0.2">
      <c r="A279" s="36"/>
      <c r="B279" s="37"/>
      <c r="C279" s="37" t="s">
        <v>35</v>
      </c>
      <c r="D279" s="38" t="s">
        <v>34</v>
      </c>
      <c r="E279" s="21">
        <v>10</v>
      </c>
      <c r="F279" s="39"/>
      <c r="G279" s="40"/>
      <c r="H279" s="21"/>
      <c r="I279" s="21"/>
      <c r="J279" s="41">
        <v>37.119999999999997</v>
      </c>
      <c r="K279" s="41"/>
    </row>
    <row r="280" spans="1:22" ht="14.25" x14ac:dyDescent="0.2">
      <c r="A280" s="36"/>
      <c r="B280" s="37"/>
      <c r="C280" s="37" t="s">
        <v>36</v>
      </c>
      <c r="D280" s="38" t="s">
        <v>34</v>
      </c>
      <c r="E280" s="21">
        <v>108</v>
      </c>
      <c r="F280" s="39"/>
      <c r="G280" s="40"/>
      <c r="H280" s="21"/>
      <c r="I280" s="21"/>
      <c r="J280" s="41">
        <v>412.78</v>
      </c>
      <c r="K280" s="41"/>
    </row>
    <row r="281" spans="1:22" ht="14.25" x14ac:dyDescent="0.2">
      <c r="A281" s="36"/>
      <c r="B281" s="37"/>
      <c r="C281" s="37" t="s">
        <v>37</v>
      </c>
      <c r="D281" s="38" t="s">
        <v>38</v>
      </c>
      <c r="E281" s="21">
        <v>16.559999999999999</v>
      </c>
      <c r="F281" s="39"/>
      <c r="G281" s="40" t="s">
        <v>40</v>
      </c>
      <c r="H281" s="21">
        <v>1</v>
      </c>
      <c r="I281" s="21"/>
      <c r="J281" s="41"/>
      <c r="K281" s="41">
        <v>2.2852800000000002</v>
      </c>
    </row>
    <row r="282" spans="1:22" ht="15" x14ac:dyDescent="0.25">
      <c r="A282" s="43"/>
      <c r="B282" s="43"/>
      <c r="C282" s="43"/>
      <c r="D282" s="43"/>
      <c r="E282" s="43"/>
      <c r="F282" s="43"/>
      <c r="G282" s="43"/>
      <c r="H282" s="43"/>
      <c r="I282" s="130">
        <v>10790.930000000002</v>
      </c>
      <c r="J282" s="130"/>
      <c r="K282" s="44">
        <v>78195.14</v>
      </c>
      <c r="P282" s="45">
        <v>10790.930000000002</v>
      </c>
    </row>
    <row r="283" spans="1:22" ht="42.75" x14ac:dyDescent="0.2">
      <c r="A283" s="36" t="s">
        <v>76</v>
      </c>
      <c r="B283" s="37" t="s">
        <v>113</v>
      </c>
      <c r="C283" s="37" t="s">
        <v>114</v>
      </c>
      <c r="D283" s="38" t="s">
        <v>78</v>
      </c>
      <c r="E283" s="21">
        <v>1.38</v>
      </c>
      <c r="F283" s="39"/>
      <c r="G283" s="40"/>
      <c r="H283" s="21"/>
      <c r="I283" s="21"/>
      <c r="J283" s="41"/>
      <c r="K283" s="41"/>
      <c r="Q283" s="20">
        <v>3210.59</v>
      </c>
      <c r="R283" s="20">
        <v>3210.59</v>
      </c>
      <c r="S283" s="20">
        <v>458.66</v>
      </c>
      <c r="T283" s="20">
        <v>458.66</v>
      </c>
      <c r="U283" s="20">
        <v>2279.4299999999998</v>
      </c>
      <c r="V283" s="20">
        <v>1406.73</v>
      </c>
    </row>
    <row r="284" spans="1:22" ht="14.25" x14ac:dyDescent="0.2">
      <c r="A284" s="36"/>
      <c r="B284" s="37"/>
      <c r="C284" s="37" t="s">
        <v>30</v>
      </c>
      <c r="D284" s="38"/>
      <c r="E284" s="21"/>
      <c r="F284" s="39">
        <v>3323.59</v>
      </c>
      <c r="G284" s="40" t="s">
        <v>40</v>
      </c>
      <c r="H284" s="21">
        <v>1</v>
      </c>
      <c r="I284" s="21">
        <v>1</v>
      </c>
      <c r="J284" s="41">
        <v>4586.55</v>
      </c>
      <c r="K284" s="41"/>
    </row>
    <row r="285" spans="1:22" ht="14.25" x14ac:dyDescent="0.2">
      <c r="A285" s="36"/>
      <c r="B285" s="37"/>
      <c r="C285" s="37" t="s">
        <v>31</v>
      </c>
      <c r="D285" s="38"/>
      <c r="E285" s="21"/>
      <c r="F285" s="39">
        <v>1793.18</v>
      </c>
      <c r="G285" s="40" t="s">
        <v>40</v>
      </c>
      <c r="H285" s="21">
        <v>1</v>
      </c>
      <c r="I285" s="21">
        <v>1</v>
      </c>
      <c r="J285" s="41">
        <v>2474.59</v>
      </c>
      <c r="K285" s="41"/>
    </row>
    <row r="286" spans="1:22" ht="14.25" x14ac:dyDescent="0.2">
      <c r="A286" s="36"/>
      <c r="B286" s="37"/>
      <c r="C286" s="37" t="s">
        <v>32</v>
      </c>
      <c r="D286" s="38"/>
      <c r="E286" s="21"/>
      <c r="F286" s="39">
        <v>943.86</v>
      </c>
      <c r="G286" s="40" t="s">
        <v>40</v>
      </c>
      <c r="H286" s="21">
        <v>1</v>
      </c>
      <c r="I286" s="21">
        <v>1</v>
      </c>
      <c r="J286" s="42">
        <v>1302.53</v>
      </c>
      <c r="K286" s="41"/>
    </row>
    <row r="287" spans="1:22" ht="14.25" x14ac:dyDescent="0.2">
      <c r="A287" s="36"/>
      <c r="B287" s="37"/>
      <c r="C287" s="37" t="s">
        <v>39</v>
      </c>
      <c r="D287" s="38"/>
      <c r="E287" s="21"/>
      <c r="F287" s="39">
        <v>25500.29</v>
      </c>
      <c r="G287" s="40" t="s">
        <v>40</v>
      </c>
      <c r="H287" s="21">
        <v>1</v>
      </c>
      <c r="I287" s="21">
        <v>1</v>
      </c>
      <c r="J287" s="41">
        <v>35190.400000000001</v>
      </c>
      <c r="K287" s="41"/>
    </row>
    <row r="288" spans="1:22" ht="42.75" x14ac:dyDescent="0.2">
      <c r="A288" s="36" t="s">
        <v>79</v>
      </c>
      <c r="B288" s="37" t="s">
        <v>115</v>
      </c>
      <c r="C288" s="37" t="s">
        <v>116</v>
      </c>
      <c r="D288" s="38" t="s">
        <v>105</v>
      </c>
      <c r="E288" s="21">
        <v>-17.387999999999998</v>
      </c>
      <c r="F288" s="39">
        <v>1807.19</v>
      </c>
      <c r="G288" s="46" t="s">
        <v>40</v>
      </c>
      <c r="H288" s="21">
        <v>1</v>
      </c>
      <c r="I288" s="21">
        <v>1</v>
      </c>
      <c r="J288" s="41">
        <v>-31423.42</v>
      </c>
      <c r="K288" s="41"/>
      <c r="Q288" s="20">
        <v>0</v>
      </c>
      <c r="R288" s="20">
        <v>0</v>
      </c>
      <c r="S288" s="20">
        <v>0</v>
      </c>
      <c r="T288" s="20">
        <v>0</v>
      </c>
      <c r="U288" s="20">
        <v>0</v>
      </c>
      <c r="V288" s="20">
        <v>0</v>
      </c>
    </row>
    <row r="289" spans="1:22" ht="42.75" x14ac:dyDescent="0.2">
      <c r="A289" s="36" t="s">
        <v>82</v>
      </c>
      <c r="B289" s="37" t="s">
        <v>117</v>
      </c>
      <c r="C289" s="37" t="s">
        <v>118</v>
      </c>
      <c r="D289" s="38" t="s">
        <v>105</v>
      </c>
      <c r="E289" s="21">
        <v>-2.0699999999999998</v>
      </c>
      <c r="F289" s="39">
        <v>1759.84</v>
      </c>
      <c r="G289" s="46" t="s">
        <v>40</v>
      </c>
      <c r="H289" s="21">
        <v>1</v>
      </c>
      <c r="I289" s="21">
        <v>1</v>
      </c>
      <c r="J289" s="41">
        <v>-3642.87</v>
      </c>
      <c r="K289" s="41"/>
      <c r="Q289" s="20">
        <v>0</v>
      </c>
      <c r="R289" s="20">
        <v>0</v>
      </c>
      <c r="S289" s="20">
        <v>0</v>
      </c>
      <c r="T289" s="20">
        <v>0</v>
      </c>
      <c r="U289" s="20">
        <v>0</v>
      </c>
      <c r="V289" s="20">
        <v>0</v>
      </c>
    </row>
    <row r="290" spans="1:22" ht="42.75" x14ac:dyDescent="0.2">
      <c r="A290" s="36" t="s">
        <v>161</v>
      </c>
      <c r="B290" s="37" t="s">
        <v>119</v>
      </c>
      <c r="C290" s="37" t="s">
        <v>120</v>
      </c>
      <c r="D290" s="38" t="s">
        <v>105</v>
      </c>
      <c r="E290" s="21">
        <v>17.388000000000002</v>
      </c>
      <c r="F290" s="39">
        <v>1398.03</v>
      </c>
      <c r="G290" s="46" t="s">
        <v>40</v>
      </c>
      <c r="H290" s="21">
        <v>1</v>
      </c>
      <c r="I290" s="21">
        <v>1</v>
      </c>
      <c r="J290" s="41">
        <v>24308.95</v>
      </c>
      <c r="K290" s="41"/>
      <c r="Q290" s="20">
        <v>0</v>
      </c>
      <c r="R290" s="20">
        <v>0</v>
      </c>
      <c r="S290" s="20">
        <v>0</v>
      </c>
      <c r="T290" s="20">
        <v>0</v>
      </c>
      <c r="U290" s="20">
        <v>0</v>
      </c>
      <c r="V290" s="20">
        <v>0</v>
      </c>
    </row>
    <row r="291" spans="1:22" ht="14.25" x14ac:dyDescent="0.2">
      <c r="A291" s="36"/>
      <c r="B291" s="37"/>
      <c r="C291" s="37" t="s">
        <v>33</v>
      </c>
      <c r="D291" s="38" t="s">
        <v>34</v>
      </c>
      <c r="E291" s="21">
        <v>70</v>
      </c>
      <c r="F291" s="39"/>
      <c r="G291" s="40"/>
      <c r="H291" s="21"/>
      <c r="I291" s="21"/>
      <c r="J291" s="41">
        <v>3210.59</v>
      </c>
      <c r="K291" s="41"/>
    </row>
    <row r="292" spans="1:22" ht="14.25" x14ac:dyDescent="0.2">
      <c r="A292" s="36"/>
      <c r="B292" s="37"/>
      <c r="C292" s="37" t="s">
        <v>35</v>
      </c>
      <c r="D292" s="38" t="s">
        <v>34</v>
      </c>
      <c r="E292" s="21">
        <v>10</v>
      </c>
      <c r="F292" s="39"/>
      <c r="G292" s="40"/>
      <c r="H292" s="21"/>
      <c r="I292" s="21"/>
      <c r="J292" s="41">
        <v>458.66</v>
      </c>
      <c r="K292" s="41"/>
    </row>
    <row r="293" spans="1:22" ht="14.25" x14ac:dyDescent="0.2">
      <c r="A293" s="36"/>
      <c r="B293" s="37"/>
      <c r="C293" s="37" t="s">
        <v>36</v>
      </c>
      <c r="D293" s="38" t="s">
        <v>34</v>
      </c>
      <c r="E293" s="21">
        <v>108</v>
      </c>
      <c r="F293" s="39"/>
      <c r="G293" s="40"/>
      <c r="H293" s="21"/>
      <c r="I293" s="21"/>
      <c r="J293" s="41">
        <v>1406.73</v>
      </c>
      <c r="K293" s="41"/>
    </row>
    <row r="294" spans="1:22" ht="14.25" x14ac:dyDescent="0.2">
      <c r="A294" s="36"/>
      <c r="B294" s="37"/>
      <c r="C294" s="37" t="s">
        <v>37</v>
      </c>
      <c r="D294" s="38" t="s">
        <v>38</v>
      </c>
      <c r="E294" s="21">
        <v>20.7</v>
      </c>
      <c r="F294" s="39"/>
      <c r="G294" s="40" t="s">
        <v>40</v>
      </c>
      <c r="H294" s="21">
        <v>1</v>
      </c>
      <c r="I294" s="21"/>
      <c r="J294" s="41"/>
      <c r="K294" s="41">
        <v>28.565999999999995</v>
      </c>
    </row>
    <row r="295" spans="1:22" ht="15" x14ac:dyDescent="0.25">
      <c r="A295" s="43"/>
      <c r="B295" s="43"/>
      <c r="C295" s="43"/>
      <c r="D295" s="43"/>
      <c r="E295" s="43"/>
      <c r="F295" s="43"/>
      <c r="G295" s="43"/>
      <c r="H295" s="43"/>
      <c r="I295" s="130">
        <v>36570.180000000008</v>
      </c>
      <c r="J295" s="130"/>
      <c r="K295" s="44">
        <v>26500.13</v>
      </c>
      <c r="P295" s="45">
        <v>36570.180000000008</v>
      </c>
    </row>
    <row r="296" spans="1:22" ht="42.75" x14ac:dyDescent="0.2">
      <c r="A296" s="36" t="s">
        <v>84</v>
      </c>
      <c r="B296" s="37" t="s">
        <v>77</v>
      </c>
      <c r="C296" s="37" t="s">
        <v>195</v>
      </c>
      <c r="D296" s="38" t="s">
        <v>78</v>
      </c>
      <c r="E296" s="21">
        <v>1.38</v>
      </c>
      <c r="F296" s="39"/>
      <c r="G296" s="40"/>
      <c r="H296" s="21"/>
      <c r="I296" s="21"/>
      <c r="J296" s="41"/>
      <c r="K296" s="41"/>
      <c r="Q296" s="20">
        <v>2600.88</v>
      </c>
      <c r="R296" s="20">
        <v>2600.88</v>
      </c>
      <c r="S296" s="20">
        <v>371.55</v>
      </c>
      <c r="T296" s="20">
        <v>371.55</v>
      </c>
      <c r="U296" s="20">
        <v>1793.19</v>
      </c>
      <c r="V296" s="20">
        <v>1106.6500000000001</v>
      </c>
    </row>
    <row r="297" spans="1:22" ht="14.25" x14ac:dyDescent="0.2">
      <c r="A297" s="36"/>
      <c r="B297" s="37"/>
      <c r="C297" s="37" t="s">
        <v>30</v>
      </c>
      <c r="D297" s="38"/>
      <c r="E297" s="21"/>
      <c r="F297" s="39">
        <v>2692.42</v>
      </c>
      <c r="G297" s="40" t="s">
        <v>40</v>
      </c>
      <c r="H297" s="21">
        <v>1</v>
      </c>
      <c r="I297" s="21">
        <v>1</v>
      </c>
      <c r="J297" s="41">
        <v>3715.54</v>
      </c>
      <c r="K297" s="41"/>
    </row>
    <row r="298" spans="1:22" ht="14.25" x14ac:dyDescent="0.2">
      <c r="A298" s="36"/>
      <c r="B298" s="37"/>
      <c r="C298" s="37" t="s">
        <v>31</v>
      </c>
      <c r="D298" s="38"/>
      <c r="E298" s="21"/>
      <c r="F298" s="39">
        <v>1314.8</v>
      </c>
      <c r="G298" s="40" t="s">
        <v>40</v>
      </c>
      <c r="H298" s="21">
        <v>1</v>
      </c>
      <c r="I298" s="21">
        <v>1</v>
      </c>
      <c r="J298" s="41">
        <v>1814.42</v>
      </c>
      <c r="K298" s="41"/>
    </row>
    <row r="299" spans="1:22" ht="14.25" x14ac:dyDescent="0.2">
      <c r="A299" s="36"/>
      <c r="B299" s="37"/>
      <c r="C299" s="37" t="s">
        <v>32</v>
      </c>
      <c r="D299" s="38"/>
      <c r="E299" s="21"/>
      <c r="F299" s="39">
        <v>742.52</v>
      </c>
      <c r="G299" s="40" t="s">
        <v>40</v>
      </c>
      <c r="H299" s="21">
        <v>1</v>
      </c>
      <c r="I299" s="21">
        <v>1</v>
      </c>
      <c r="J299" s="42">
        <v>1024.68</v>
      </c>
      <c r="K299" s="41"/>
    </row>
    <row r="300" spans="1:22" ht="14.25" x14ac:dyDescent="0.2">
      <c r="A300" s="36"/>
      <c r="B300" s="37"/>
      <c r="C300" s="37" t="s">
        <v>39</v>
      </c>
      <c r="D300" s="38"/>
      <c r="E300" s="21"/>
      <c r="F300" s="39">
        <v>23625.43</v>
      </c>
      <c r="G300" s="40" t="s">
        <v>40</v>
      </c>
      <c r="H300" s="21">
        <v>1</v>
      </c>
      <c r="I300" s="21">
        <v>1</v>
      </c>
      <c r="J300" s="41">
        <v>32603.09</v>
      </c>
      <c r="K300" s="41"/>
    </row>
    <row r="301" spans="1:22" ht="42.75" x14ac:dyDescent="0.2">
      <c r="A301" s="36" t="s">
        <v>162</v>
      </c>
      <c r="B301" s="37" t="s">
        <v>80</v>
      </c>
      <c r="C301" s="37" t="s">
        <v>81</v>
      </c>
      <c r="D301" s="38" t="s">
        <v>63</v>
      </c>
      <c r="E301" s="21">
        <v>-13.2204</v>
      </c>
      <c r="F301" s="39">
        <v>2466.12</v>
      </c>
      <c r="G301" s="46" t="s">
        <v>40</v>
      </c>
      <c r="H301" s="21">
        <v>1</v>
      </c>
      <c r="I301" s="21">
        <v>1</v>
      </c>
      <c r="J301" s="41">
        <v>-32603.09</v>
      </c>
      <c r="K301" s="41"/>
      <c r="Q301" s="20">
        <v>0</v>
      </c>
      <c r="R301" s="20">
        <v>0</v>
      </c>
      <c r="S301" s="20">
        <v>0</v>
      </c>
      <c r="T301" s="20">
        <v>0</v>
      </c>
      <c r="U301" s="20">
        <v>0</v>
      </c>
      <c r="V301" s="20">
        <v>0</v>
      </c>
    </row>
    <row r="302" spans="1:22" ht="28.5" x14ac:dyDescent="0.2">
      <c r="A302" s="36" t="s">
        <v>186</v>
      </c>
      <c r="B302" s="37" t="s">
        <v>83</v>
      </c>
      <c r="C302" s="37" t="s">
        <v>154</v>
      </c>
      <c r="D302" s="38" t="s">
        <v>63</v>
      </c>
      <c r="E302" s="21">
        <v>16.104600000000001</v>
      </c>
      <c r="F302" s="39">
        <v>2433.27</v>
      </c>
      <c r="G302" s="46" t="s">
        <v>40</v>
      </c>
      <c r="H302" s="21">
        <v>1</v>
      </c>
      <c r="I302" s="21">
        <v>1</v>
      </c>
      <c r="J302" s="41">
        <v>39186.839999999997</v>
      </c>
      <c r="K302" s="41"/>
      <c r="Q302" s="20">
        <v>0</v>
      </c>
      <c r="R302" s="20">
        <v>0</v>
      </c>
      <c r="S302" s="20">
        <v>0</v>
      </c>
      <c r="T302" s="20">
        <v>0</v>
      </c>
      <c r="U302" s="20">
        <v>0</v>
      </c>
      <c r="V302" s="20">
        <v>0</v>
      </c>
    </row>
    <row r="303" spans="1:22" ht="14.25" x14ac:dyDescent="0.2">
      <c r="A303" s="36"/>
      <c r="B303" s="37"/>
      <c r="C303" s="37" t="s">
        <v>33</v>
      </c>
      <c r="D303" s="38" t="s">
        <v>34</v>
      </c>
      <c r="E303" s="21">
        <v>70</v>
      </c>
      <c r="F303" s="39"/>
      <c r="G303" s="40"/>
      <c r="H303" s="21"/>
      <c r="I303" s="21"/>
      <c r="J303" s="41">
        <v>2600.88</v>
      </c>
      <c r="K303" s="41"/>
    </row>
    <row r="304" spans="1:22" ht="14.25" x14ac:dyDescent="0.2">
      <c r="A304" s="36"/>
      <c r="B304" s="37"/>
      <c r="C304" s="37" t="s">
        <v>35</v>
      </c>
      <c r="D304" s="38" t="s">
        <v>34</v>
      </c>
      <c r="E304" s="21">
        <v>10</v>
      </c>
      <c r="F304" s="39"/>
      <c r="G304" s="40"/>
      <c r="H304" s="21"/>
      <c r="I304" s="21"/>
      <c r="J304" s="41">
        <v>371.55</v>
      </c>
      <c r="K304" s="41"/>
    </row>
    <row r="305" spans="1:32" ht="14.25" x14ac:dyDescent="0.2">
      <c r="A305" s="36"/>
      <c r="B305" s="37"/>
      <c r="C305" s="37" t="s">
        <v>36</v>
      </c>
      <c r="D305" s="38" t="s">
        <v>34</v>
      </c>
      <c r="E305" s="21">
        <v>108</v>
      </c>
      <c r="F305" s="39"/>
      <c r="G305" s="40"/>
      <c r="H305" s="21"/>
      <c r="I305" s="21"/>
      <c r="J305" s="41">
        <v>1106.6500000000001</v>
      </c>
      <c r="K305" s="41"/>
    </row>
    <row r="306" spans="1:32" ht="14.25" x14ac:dyDescent="0.2">
      <c r="A306" s="36"/>
      <c r="B306" s="37"/>
      <c r="C306" s="37" t="s">
        <v>37</v>
      </c>
      <c r="D306" s="38" t="s">
        <v>38</v>
      </c>
      <c r="E306" s="21">
        <v>13.57</v>
      </c>
      <c r="F306" s="39"/>
      <c r="G306" s="40" t="s">
        <v>40</v>
      </c>
      <c r="H306" s="21">
        <v>1</v>
      </c>
      <c r="I306" s="21"/>
      <c r="J306" s="41"/>
      <c r="K306" s="41">
        <v>18.726599999999998</v>
      </c>
    </row>
    <row r="307" spans="1:32" ht="15" x14ac:dyDescent="0.25">
      <c r="A307" s="43"/>
      <c r="B307" s="43"/>
      <c r="C307" s="43"/>
      <c r="D307" s="43"/>
      <c r="E307" s="43"/>
      <c r="F307" s="43"/>
      <c r="G307" s="43"/>
      <c r="H307" s="43"/>
      <c r="I307" s="130">
        <v>48795.880000000005</v>
      </c>
      <c r="J307" s="130"/>
      <c r="K307" s="44">
        <v>35359.33</v>
      </c>
      <c r="P307" s="45">
        <v>48795.880000000005</v>
      </c>
    </row>
    <row r="308" spans="1:32" ht="42.75" x14ac:dyDescent="0.2">
      <c r="A308" s="36" t="s">
        <v>88</v>
      </c>
      <c r="B308" s="37" t="s">
        <v>91</v>
      </c>
      <c r="C308" s="37" t="s">
        <v>92</v>
      </c>
      <c r="D308" s="38" t="s">
        <v>93</v>
      </c>
      <c r="E308" s="21">
        <v>2.2999999999999998</v>
      </c>
      <c r="F308" s="39"/>
      <c r="G308" s="40"/>
      <c r="H308" s="21"/>
      <c r="I308" s="21"/>
      <c r="J308" s="41"/>
      <c r="K308" s="41"/>
      <c r="Q308" s="20">
        <v>20655.669999999998</v>
      </c>
      <c r="R308" s="20">
        <v>20655.669999999998</v>
      </c>
      <c r="S308" s="20">
        <v>2950.81</v>
      </c>
      <c r="T308" s="20">
        <v>2950.81</v>
      </c>
      <c r="U308" s="20">
        <v>317.01</v>
      </c>
      <c r="V308" s="20">
        <v>195.64</v>
      </c>
    </row>
    <row r="309" spans="1:32" ht="14.25" x14ac:dyDescent="0.2">
      <c r="A309" s="36"/>
      <c r="B309" s="37"/>
      <c r="C309" s="37" t="s">
        <v>30</v>
      </c>
      <c r="D309" s="38"/>
      <c r="E309" s="21"/>
      <c r="F309" s="39">
        <v>12829.61</v>
      </c>
      <c r="G309" s="40" t="s">
        <v>40</v>
      </c>
      <c r="H309" s="21">
        <v>1</v>
      </c>
      <c r="I309" s="21">
        <v>1</v>
      </c>
      <c r="J309" s="41">
        <v>29508.1</v>
      </c>
      <c r="K309" s="41"/>
    </row>
    <row r="310" spans="1:32" ht="14.25" x14ac:dyDescent="0.2">
      <c r="A310" s="36"/>
      <c r="B310" s="37"/>
      <c r="C310" s="37" t="s">
        <v>31</v>
      </c>
      <c r="D310" s="38"/>
      <c r="E310" s="21"/>
      <c r="F310" s="39">
        <v>158.6</v>
      </c>
      <c r="G310" s="40" t="s">
        <v>40</v>
      </c>
      <c r="H310" s="21">
        <v>1</v>
      </c>
      <c r="I310" s="21">
        <v>1</v>
      </c>
      <c r="J310" s="41">
        <v>364.78</v>
      </c>
      <c r="K310" s="41"/>
    </row>
    <row r="311" spans="1:32" ht="14.25" x14ac:dyDescent="0.2">
      <c r="A311" s="36"/>
      <c r="B311" s="37"/>
      <c r="C311" s="37" t="s">
        <v>32</v>
      </c>
      <c r="D311" s="38"/>
      <c r="E311" s="21"/>
      <c r="F311" s="39">
        <v>78.760000000000005</v>
      </c>
      <c r="G311" s="40" t="s">
        <v>40</v>
      </c>
      <c r="H311" s="21">
        <v>1</v>
      </c>
      <c r="I311" s="21">
        <v>1</v>
      </c>
      <c r="J311" s="42">
        <v>181.15</v>
      </c>
      <c r="K311" s="41"/>
    </row>
    <row r="312" spans="1:32" ht="14.25" x14ac:dyDescent="0.2">
      <c r="A312" s="36"/>
      <c r="B312" s="37"/>
      <c r="C312" s="37" t="s">
        <v>39</v>
      </c>
      <c r="D312" s="38"/>
      <c r="E312" s="21"/>
      <c r="F312" s="39">
        <v>32092.73</v>
      </c>
      <c r="G312" s="40" t="s">
        <v>40</v>
      </c>
      <c r="H312" s="21">
        <v>1</v>
      </c>
      <c r="I312" s="21">
        <v>1</v>
      </c>
      <c r="J312" s="41">
        <v>73813.279999999999</v>
      </c>
      <c r="K312" s="41"/>
    </row>
    <row r="313" spans="1:32" ht="14.25" x14ac:dyDescent="0.2">
      <c r="A313" s="36"/>
      <c r="B313" s="37"/>
      <c r="C313" s="37" t="s">
        <v>33</v>
      </c>
      <c r="D313" s="38" t="s">
        <v>34</v>
      </c>
      <c r="E313" s="21">
        <v>70</v>
      </c>
      <c r="F313" s="39"/>
      <c r="G313" s="40"/>
      <c r="H313" s="21"/>
      <c r="I313" s="21"/>
      <c r="J313" s="41">
        <v>20655.669999999998</v>
      </c>
      <c r="K313" s="41"/>
    </row>
    <row r="314" spans="1:32" ht="14.25" x14ac:dyDescent="0.2">
      <c r="A314" s="36"/>
      <c r="B314" s="37"/>
      <c r="C314" s="37" t="s">
        <v>35</v>
      </c>
      <c r="D314" s="38" t="s">
        <v>34</v>
      </c>
      <c r="E314" s="21">
        <v>10</v>
      </c>
      <c r="F314" s="39"/>
      <c r="G314" s="40"/>
      <c r="H314" s="21"/>
      <c r="I314" s="21"/>
      <c r="J314" s="41">
        <v>2950.81</v>
      </c>
      <c r="K314" s="41"/>
    </row>
    <row r="315" spans="1:32" ht="14.25" x14ac:dyDescent="0.2">
      <c r="A315" s="36"/>
      <c r="B315" s="37"/>
      <c r="C315" s="37" t="s">
        <v>36</v>
      </c>
      <c r="D315" s="38" t="s">
        <v>34</v>
      </c>
      <c r="E315" s="21">
        <v>108</v>
      </c>
      <c r="F315" s="39"/>
      <c r="G315" s="40"/>
      <c r="H315" s="21"/>
      <c r="I315" s="21"/>
      <c r="J315" s="41">
        <v>195.64</v>
      </c>
      <c r="K315" s="41"/>
    </row>
    <row r="316" spans="1:32" ht="14.25" x14ac:dyDescent="0.2">
      <c r="A316" s="36"/>
      <c r="B316" s="37"/>
      <c r="C316" s="37" t="s">
        <v>37</v>
      </c>
      <c r="D316" s="38" t="s">
        <v>38</v>
      </c>
      <c r="E316" s="21">
        <v>72.959999999999994</v>
      </c>
      <c r="F316" s="39"/>
      <c r="G316" s="40" t="s">
        <v>40</v>
      </c>
      <c r="H316" s="21">
        <v>1</v>
      </c>
      <c r="I316" s="21"/>
      <c r="J316" s="41"/>
      <c r="K316" s="41">
        <v>167.80799999999996</v>
      </c>
    </row>
    <row r="317" spans="1:32" ht="15" x14ac:dyDescent="0.25">
      <c r="A317" s="43"/>
      <c r="B317" s="43"/>
      <c r="C317" s="43"/>
      <c r="D317" s="43"/>
      <c r="E317" s="43"/>
      <c r="F317" s="43"/>
      <c r="G317" s="43"/>
      <c r="H317" s="43"/>
      <c r="I317" s="130">
        <v>127488.28</v>
      </c>
      <c r="J317" s="130"/>
      <c r="K317" s="44">
        <v>55429.69</v>
      </c>
      <c r="P317" s="45">
        <v>127488.28</v>
      </c>
    </row>
    <row r="319" spans="1:32" ht="30" x14ac:dyDescent="0.25">
      <c r="A319" s="132" t="s">
        <v>220</v>
      </c>
      <c r="B319" s="132"/>
      <c r="C319" s="132"/>
      <c r="D319" s="132"/>
      <c r="E319" s="132"/>
      <c r="F319" s="132"/>
      <c r="G319" s="132"/>
      <c r="H319" s="132"/>
      <c r="I319" s="133">
        <v>251014.39</v>
      </c>
      <c r="J319" s="134"/>
      <c r="K319" s="48"/>
      <c r="AF319" s="49" t="s">
        <v>220</v>
      </c>
    </row>
    <row r="321" spans="1:34" ht="14.25" hidden="1" x14ac:dyDescent="0.2">
      <c r="C321" s="127" t="s">
        <v>142</v>
      </c>
      <c r="D321" s="127"/>
      <c r="E321" s="127"/>
      <c r="F321" s="127"/>
      <c r="G321" s="127"/>
      <c r="H321" s="127"/>
      <c r="I321" s="125">
        <v>191231.73</v>
      </c>
      <c r="J321" s="125"/>
      <c r="AH321" s="50" t="s">
        <v>142</v>
      </c>
    </row>
    <row r="322" spans="1:34" ht="14.25" hidden="1" x14ac:dyDescent="0.2">
      <c r="C322" s="127" t="s">
        <v>35</v>
      </c>
      <c r="D322" s="127"/>
      <c r="E322" s="127"/>
      <c r="F322" s="127"/>
      <c r="G322" s="127"/>
      <c r="H322" s="127"/>
      <c r="I322" s="125">
        <v>3993.85</v>
      </c>
      <c r="J322" s="125"/>
      <c r="AH322" s="50" t="s">
        <v>35</v>
      </c>
    </row>
    <row r="323" spans="1:34" ht="14.25" hidden="1" x14ac:dyDescent="0.2">
      <c r="C323" s="127" t="s">
        <v>143</v>
      </c>
      <c r="D323" s="127"/>
      <c r="E323" s="127"/>
      <c r="F323" s="127"/>
      <c r="G323" s="127"/>
      <c r="H323" s="127"/>
      <c r="I323" s="125">
        <v>5953.28</v>
      </c>
      <c r="J323" s="125"/>
      <c r="AH323" s="50" t="s">
        <v>143</v>
      </c>
    </row>
    <row r="324" spans="1:34" ht="14.25" hidden="1" x14ac:dyDescent="0.2">
      <c r="C324" s="127" t="s">
        <v>144</v>
      </c>
      <c r="D324" s="127"/>
      <c r="E324" s="127"/>
      <c r="F324" s="127"/>
      <c r="G324" s="127"/>
      <c r="H324" s="127"/>
      <c r="I324" s="125">
        <v>181284.6</v>
      </c>
      <c r="J324" s="125"/>
      <c r="AH324" s="50" t="s">
        <v>144</v>
      </c>
    </row>
    <row r="325" spans="1:34" ht="14.25" hidden="1" x14ac:dyDescent="0.2">
      <c r="C325" s="127" t="s">
        <v>41</v>
      </c>
      <c r="D325" s="127"/>
      <c r="E325" s="127"/>
      <c r="F325" s="127"/>
      <c r="G325" s="127"/>
      <c r="H325" s="127"/>
      <c r="I325" s="125">
        <v>32631.23</v>
      </c>
      <c r="J325" s="125"/>
      <c r="AH325" s="50" t="s">
        <v>41</v>
      </c>
    </row>
    <row r="326" spans="1:34" ht="14.25" hidden="1" x14ac:dyDescent="0.2">
      <c r="C326" s="127" t="s">
        <v>145</v>
      </c>
      <c r="D326" s="127"/>
      <c r="E326" s="127"/>
      <c r="F326" s="127"/>
      <c r="G326" s="127"/>
      <c r="H326" s="127"/>
      <c r="I326" s="125">
        <v>213915.83</v>
      </c>
      <c r="J326" s="125"/>
      <c r="AH326" s="50" t="s">
        <v>145</v>
      </c>
    </row>
    <row r="327" spans="1:34" ht="14.25" hidden="1" x14ac:dyDescent="0.2">
      <c r="C327" s="127" t="s">
        <v>146</v>
      </c>
      <c r="D327" s="127"/>
      <c r="E327" s="127"/>
      <c r="F327" s="127"/>
      <c r="G327" s="127"/>
      <c r="H327" s="127"/>
      <c r="I327" s="125">
        <v>39938.410000000003</v>
      </c>
      <c r="J327" s="125"/>
      <c r="AH327" s="50" t="s">
        <v>146</v>
      </c>
    </row>
    <row r="328" spans="1:34" ht="14.25" hidden="1" x14ac:dyDescent="0.2">
      <c r="C328" s="127" t="s">
        <v>147</v>
      </c>
      <c r="D328" s="127"/>
      <c r="E328" s="127"/>
      <c r="F328" s="127"/>
      <c r="G328" s="127"/>
      <c r="H328" s="127"/>
      <c r="I328" s="125">
        <v>19844.25</v>
      </c>
      <c r="J328" s="125"/>
      <c r="AH328" s="50" t="s">
        <v>147</v>
      </c>
    </row>
    <row r="329" spans="1:34" ht="14.25" hidden="1" x14ac:dyDescent="0.2">
      <c r="C329" s="127" t="s">
        <v>148</v>
      </c>
      <c r="D329" s="127"/>
      <c r="E329" s="127"/>
      <c r="F329" s="127"/>
      <c r="G329" s="127"/>
      <c r="H329" s="127"/>
      <c r="I329" s="125">
        <v>273698.49</v>
      </c>
      <c r="J329" s="125"/>
      <c r="AH329" s="50" t="s">
        <v>148</v>
      </c>
    </row>
    <row r="330" spans="1:34" hidden="1" x14ac:dyDescent="0.2"/>
    <row r="331" spans="1:34" ht="16.5" x14ac:dyDescent="0.25">
      <c r="A331" s="131" t="s">
        <v>221</v>
      </c>
      <c r="B331" s="131"/>
      <c r="C331" s="131"/>
      <c r="D331" s="131"/>
      <c r="E331" s="131"/>
      <c r="F331" s="131"/>
      <c r="G331" s="131"/>
      <c r="H331" s="131"/>
      <c r="I331" s="131"/>
      <c r="J331" s="131"/>
      <c r="K331" s="131"/>
      <c r="AE331" s="35" t="s">
        <v>221</v>
      </c>
    </row>
    <row r="332" spans="1:34" ht="28.5" x14ac:dyDescent="0.2">
      <c r="A332" s="36" t="s">
        <v>58</v>
      </c>
      <c r="B332" s="37" t="s">
        <v>59</v>
      </c>
      <c r="C332" s="37" t="s">
        <v>222</v>
      </c>
      <c r="D332" s="38" t="s">
        <v>60</v>
      </c>
      <c r="E332" s="21">
        <v>0.72499999999999998</v>
      </c>
      <c r="F332" s="39"/>
      <c r="G332" s="40"/>
      <c r="H332" s="21"/>
      <c r="I332" s="21"/>
      <c r="J332" s="41"/>
      <c r="K332" s="41"/>
      <c r="Q332" s="20">
        <v>13360.82</v>
      </c>
      <c r="R332" s="20">
        <v>13360.82</v>
      </c>
      <c r="S332" s="20">
        <v>1908.69</v>
      </c>
      <c r="T332" s="20">
        <v>1908.69</v>
      </c>
      <c r="U332" s="20">
        <v>16289.95</v>
      </c>
      <c r="V332" s="20">
        <v>10053.219999999999</v>
      </c>
    </row>
    <row r="333" spans="1:34" ht="14.25" x14ac:dyDescent="0.2">
      <c r="A333" s="36"/>
      <c r="B333" s="37"/>
      <c r="C333" s="37" t="s">
        <v>30</v>
      </c>
      <c r="D333" s="38"/>
      <c r="E333" s="21"/>
      <c r="F333" s="39">
        <v>26326.75</v>
      </c>
      <c r="G333" s="40" t="s">
        <v>40</v>
      </c>
      <c r="H333" s="21">
        <v>1</v>
      </c>
      <c r="I333" s="21">
        <v>1</v>
      </c>
      <c r="J333" s="41">
        <v>19086.89</v>
      </c>
      <c r="K333" s="41"/>
    </row>
    <row r="334" spans="1:34" ht="14.25" x14ac:dyDescent="0.2">
      <c r="A334" s="36"/>
      <c r="B334" s="37"/>
      <c r="C334" s="37" t="s">
        <v>31</v>
      </c>
      <c r="D334" s="38"/>
      <c r="E334" s="21"/>
      <c r="F334" s="39">
        <v>24356.799999999999</v>
      </c>
      <c r="G334" s="40" t="s">
        <v>40</v>
      </c>
      <c r="H334" s="21">
        <v>1</v>
      </c>
      <c r="I334" s="21">
        <v>1</v>
      </c>
      <c r="J334" s="41">
        <v>17658.68</v>
      </c>
      <c r="K334" s="41"/>
    </row>
    <row r="335" spans="1:34" ht="14.25" x14ac:dyDescent="0.2">
      <c r="A335" s="36"/>
      <c r="B335" s="37"/>
      <c r="C335" s="37" t="s">
        <v>32</v>
      </c>
      <c r="D335" s="38"/>
      <c r="E335" s="21"/>
      <c r="F335" s="39">
        <v>12839.36</v>
      </c>
      <c r="G335" s="40" t="s">
        <v>40</v>
      </c>
      <c r="H335" s="21">
        <v>1</v>
      </c>
      <c r="I335" s="21">
        <v>1</v>
      </c>
      <c r="J335" s="42">
        <v>9308.5400000000009</v>
      </c>
      <c r="K335" s="41"/>
    </row>
    <row r="336" spans="1:34" ht="14.25" x14ac:dyDescent="0.2">
      <c r="A336" s="36"/>
      <c r="B336" s="37"/>
      <c r="C336" s="37" t="s">
        <v>33</v>
      </c>
      <c r="D336" s="38" t="s">
        <v>34</v>
      </c>
      <c r="E336" s="21">
        <v>70</v>
      </c>
      <c r="F336" s="39"/>
      <c r="G336" s="40"/>
      <c r="H336" s="21"/>
      <c r="I336" s="21"/>
      <c r="J336" s="41">
        <v>13360.82</v>
      </c>
      <c r="K336" s="41"/>
    </row>
    <row r="337" spans="1:22" ht="14.25" x14ac:dyDescent="0.2">
      <c r="A337" s="36"/>
      <c r="B337" s="37"/>
      <c r="C337" s="37" t="s">
        <v>35</v>
      </c>
      <c r="D337" s="38" t="s">
        <v>34</v>
      </c>
      <c r="E337" s="21">
        <v>10</v>
      </c>
      <c r="F337" s="39"/>
      <c r="G337" s="40"/>
      <c r="H337" s="21"/>
      <c r="I337" s="21"/>
      <c r="J337" s="41">
        <v>1908.69</v>
      </c>
      <c r="K337" s="41"/>
    </row>
    <row r="338" spans="1:22" ht="14.25" x14ac:dyDescent="0.2">
      <c r="A338" s="36"/>
      <c r="B338" s="37"/>
      <c r="C338" s="37" t="s">
        <v>36</v>
      </c>
      <c r="D338" s="38" t="s">
        <v>34</v>
      </c>
      <c r="E338" s="21">
        <v>108</v>
      </c>
      <c r="F338" s="39"/>
      <c r="G338" s="40"/>
      <c r="H338" s="21"/>
      <c r="I338" s="21"/>
      <c r="J338" s="41">
        <v>10053.219999999999</v>
      </c>
      <c r="K338" s="41"/>
    </row>
    <row r="339" spans="1:22" ht="14.25" x14ac:dyDescent="0.2">
      <c r="A339" s="36"/>
      <c r="B339" s="37"/>
      <c r="C339" s="37" t="s">
        <v>37</v>
      </c>
      <c r="D339" s="38" t="s">
        <v>38</v>
      </c>
      <c r="E339" s="21">
        <v>155</v>
      </c>
      <c r="F339" s="39"/>
      <c r="G339" s="40" t="s">
        <v>40</v>
      </c>
      <c r="H339" s="21">
        <v>1</v>
      </c>
      <c r="I339" s="21"/>
      <c r="J339" s="41"/>
      <c r="K339" s="41">
        <v>112.375</v>
      </c>
    </row>
    <row r="340" spans="1:22" ht="15" x14ac:dyDescent="0.25">
      <c r="A340" s="43"/>
      <c r="B340" s="43"/>
      <c r="C340" s="43"/>
      <c r="D340" s="43"/>
      <c r="E340" s="43"/>
      <c r="F340" s="43"/>
      <c r="G340" s="43"/>
      <c r="H340" s="43"/>
      <c r="I340" s="130">
        <v>62068.3</v>
      </c>
      <c r="J340" s="130"/>
      <c r="K340" s="44">
        <v>85611.45</v>
      </c>
      <c r="P340" s="45">
        <v>62068.3</v>
      </c>
    </row>
    <row r="341" spans="1:22" ht="57" x14ac:dyDescent="0.2">
      <c r="A341" s="36" t="s">
        <v>61</v>
      </c>
      <c r="B341" s="37" t="s">
        <v>62</v>
      </c>
      <c r="C341" s="37" t="s">
        <v>223</v>
      </c>
      <c r="D341" s="38" t="s">
        <v>63</v>
      </c>
      <c r="E341" s="21">
        <v>156.6</v>
      </c>
      <c r="F341" s="39"/>
      <c r="G341" s="40"/>
      <c r="H341" s="21"/>
      <c r="I341" s="21"/>
      <c r="J341" s="41"/>
      <c r="K341" s="41"/>
      <c r="Q341" s="20">
        <v>0</v>
      </c>
      <c r="R341" s="20">
        <v>0</v>
      </c>
      <c r="S341" s="20">
        <v>0</v>
      </c>
      <c r="T341" s="20">
        <v>0</v>
      </c>
      <c r="U341" s="20">
        <v>7958.41</v>
      </c>
      <c r="V341" s="20">
        <v>4911.47</v>
      </c>
    </row>
    <row r="342" spans="1:22" ht="14.25" x14ac:dyDescent="0.2">
      <c r="A342" s="36"/>
      <c r="B342" s="37"/>
      <c r="C342" s="37" t="s">
        <v>31</v>
      </c>
      <c r="D342" s="38"/>
      <c r="E342" s="21"/>
      <c r="F342" s="39">
        <v>71.819999999999993</v>
      </c>
      <c r="G342" s="40" t="s">
        <v>40</v>
      </c>
      <c r="H342" s="21">
        <v>1</v>
      </c>
      <c r="I342" s="21">
        <v>1</v>
      </c>
      <c r="J342" s="41">
        <v>11247.01</v>
      </c>
      <c r="K342" s="41"/>
    </row>
    <row r="343" spans="1:22" ht="14.25" x14ac:dyDescent="0.2">
      <c r="A343" s="36"/>
      <c r="B343" s="37"/>
      <c r="C343" s="37" t="s">
        <v>32</v>
      </c>
      <c r="D343" s="38"/>
      <c r="E343" s="21"/>
      <c r="F343" s="39">
        <v>29.04</v>
      </c>
      <c r="G343" s="40" t="s">
        <v>40</v>
      </c>
      <c r="H343" s="21">
        <v>1</v>
      </c>
      <c r="I343" s="21">
        <v>1</v>
      </c>
      <c r="J343" s="42">
        <v>4547.66</v>
      </c>
      <c r="K343" s="41"/>
    </row>
    <row r="344" spans="1:22" ht="14.25" x14ac:dyDescent="0.2">
      <c r="A344" s="36"/>
      <c r="B344" s="37"/>
      <c r="C344" s="37" t="s">
        <v>36</v>
      </c>
      <c r="D344" s="38" t="s">
        <v>34</v>
      </c>
      <c r="E344" s="21">
        <v>108</v>
      </c>
      <c r="F344" s="39"/>
      <c r="G344" s="40"/>
      <c r="H344" s="21"/>
      <c r="I344" s="21"/>
      <c r="J344" s="41">
        <v>4911.47</v>
      </c>
      <c r="K344" s="41"/>
    </row>
    <row r="345" spans="1:22" ht="15" x14ac:dyDescent="0.25">
      <c r="A345" s="43"/>
      <c r="B345" s="43"/>
      <c r="C345" s="43"/>
      <c r="D345" s="43"/>
      <c r="E345" s="43"/>
      <c r="F345" s="43"/>
      <c r="G345" s="43"/>
      <c r="H345" s="43"/>
      <c r="I345" s="130">
        <v>16158.48</v>
      </c>
      <c r="J345" s="130"/>
      <c r="K345" s="44">
        <v>103.18</v>
      </c>
      <c r="P345" s="45">
        <v>16158.48</v>
      </c>
    </row>
    <row r="346" spans="1:22" ht="57" x14ac:dyDescent="0.2">
      <c r="A346" s="36" t="s">
        <v>64</v>
      </c>
      <c r="B346" s="37" t="s">
        <v>70</v>
      </c>
      <c r="C346" s="37" t="s">
        <v>71</v>
      </c>
      <c r="D346" s="38" t="s">
        <v>63</v>
      </c>
      <c r="E346" s="21">
        <v>156.6</v>
      </c>
      <c r="F346" s="39"/>
      <c r="G346" s="40"/>
      <c r="H346" s="21"/>
      <c r="I346" s="21"/>
      <c r="J346" s="41"/>
      <c r="K346" s="41"/>
      <c r="Q346" s="20">
        <v>0</v>
      </c>
      <c r="R346" s="20">
        <v>0</v>
      </c>
      <c r="S346" s="20">
        <v>0</v>
      </c>
      <c r="T346" s="20">
        <v>0</v>
      </c>
      <c r="U346" s="20">
        <v>13982.03</v>
      </c>
      <c r="V346" s="20">
        <v>8628.91</v>
      </c>
    </row>
    <row r="347" spans="1:22" ht="14.25" x14ac:dyDescent="0.2">
      <c r="A347" s="36"/>
      <c r="B347" s="37"/>
      <c r="C347" s="37" t="s">
        <v>31</v>
      </c>
      <c r="D347" s="38"/>
      <c r="E347" s="21"/>
      <c r="F347" s="39">
        <v>66.95</v>
      </c>
      <c r="G347" s="40" t="s">
        <v>40</v>
      </c>
      <c r="H347" s="21">
        <v>1</v>
      </c>
      <c r="I347" s="21">
        <v>1</v>
      </c>
      <c r="J347" s="41">
        <v>10484.370000000001</v>
      </c>
      <c r="K347" s="41"/>
    </row>
    <row r="348" spans="1:22" ht="14.25" x14ac:dyDescent="0.2">
      <c r="A348" s="36"/>
      <c r="B348" s="37"/>
      <c r="C348" s="37" t="s">
        <v>32</v>
      </c>
      <c r="D348" s="38"/>
      <c r="E348" s="21"/>
      <c r="F348" s="39">
        <v>51.02</v>
      </c>
      <c r="G348" s="40" t="s">
        <v>40</v>
      </c>
      <c r="H348" s="21">
        <v>1</v>
      </c>
      <c r="I348" s="21">
        <v>1</v>
      </c>
      <c r="J348" s="42">
        <v>7989.73</v>
      </c>
      <c r="K348" s="41"/>
    </row>
    <row r="349" spans="1:22" ht="15" x14ac:dyDescent="0.25">
      <c r="A349" s="43"/>
      <c r="B349" s="43"/>
      <c r="C349" s="43"/>
      <c r="D349" s="43"/>
      <c r="E349" s="43"/>
      <c r="F349" s="43"/>
      <c r="G349" s="43"/>
      <c r="H349" s="43"/>
      <c r="I349" s="130">
        <v>10484.370000000001</v>
      </c>
      <c r="J349" s="130"/>
      <c r="K349" s="44">
        <v>66.95</v>
      </c>
      <c r="P349" s="45">
        <v>10484.370000000001</v>
      </c>
    </row>
    <row r="350" spans="1:22" ht="57" x14ac:dyDescent="0.2">
      <c r="A350" s="36" t="s">
        <v>66</v>
      </c>
      <c r="B350" s="37" t="s">
        <v>65</v>
      </c>
      <c r="C350" s="37" t="s">
        <v>224</v>
      </c>
      <c r="D350" s="38" t="s">
        <v>63</v>
      </c>
      <c r="E350" s="21">
        <v>17.399999999999999</v>
      </c>
      <c r="F350" s="39"/>
      <c r="G350" s="40"/>
      <c r="H350" s="21"/>
      <c r="I350" s="21"/>
      <c r="J350" s="41"/>
      <c r="K350" s="41"/>
      <c r="Q350" s="20">
        <v>1335.05</v>
      </c>
      <c r="R350" s="20">
        <v>1335.05</v>
      </c>
      <c r="S350" s="20">
        <v>190.72</v>
      </c>
      <c r="T350" s="20">
        <v>190.72</v>
      </c>
      <c r="U350" s="20">
        <v>0</v>
      </c>
      <c r="V350" s="20">
        <v>0</v>
      </c>
    </row>
    <row r="351" spans="1:22" ht="14.25" x14ac:dyDescent="0.2">
      <c r="A351" s="36"/>
      <c r="B351" s="37"/>
      <c r="C351" s="37" t="s">
        <v>30</v>
      </c>
      <c r="D351" s="38"/>
      <c r="E351" s="21"/>
      <c r="F351" s="39">
        <v>109.61</v>
      </c>
      <c r="G351" s="40" t="s">
        <v>40</v>
      </c>
      <c r="H351" s="21">
        <v>1</v>
      </c>
      <c r="I351" s="21">
        <v>1</v>
      </c>
      <c r="J351" s="41">
        <v>1907.21</v>
      </c>
      <c r="K351" s="41"/>
    </row>
    <row r="352" spans="1:22" ht="14.25" x14ac:dyDescent="0.2">
      <c r="A352" s="36"/>
      <c r="B352" s="37"/>
      <c r="C352" s="37" t="s">
        <v>33</v>
      </c>
      <c r="D352" s="38" t="s">
        <v>34</v>
      </c>
      <c r="E352" s="21">
        <v>70</v>
      </c>
      <c r="F352" s="39"/>
      <c r="G352" s="40"/>
      <c r="H352" s="21"/>
      <c r="I352" s="21"/>
      <c r="J352" s="41">
        <v>1335.05</v>
      </c>
      <c r="K352" s="41"/>
    </row>
    <row r="353" spans="1:22" ht="14.25" x14ac:dyDescent="0.2">
      <c r="A353" s="36"/>
      <c r="B353" s="37"/>
      <c r="C353" s="37" t="s">
        <v>35</v>
      </c>
      <c r="D353" s="38" t="s">
        <v>34</v>
      </c>
      <c r="E353" s="21">
        <v>10</v>
      </c>
      <c r="F353" s="39"/>
      <c r="G353" s="40"/>
      <c r="H353" s="21"/>
      <c r="I353" s="21"/>
      <c r="J353" s="41">
        <v>190.72</v>
      </c>
      <c r="K353" s="41"/>
    </row>
    <row r="354" spans="1:22" ht="14.25" x14ac:dyDescent="0.2">
      <c r="A354" s="36"/>
      <c r="B354" s="37"/>
      <c r="C354" s="37" t="s">
        <v>37</v>
      </c>
      <c r="D354" s="38" t="s">
        <v>38</v>
      </c>
      <c r="E354" s="21">
        <v>1.02</v>
      </c>
      <c r="F354" s="39"/>
      <c r="G354" s="40" t="s">
        <v>40</v>
      </c>
      <c r="H354" s="21">
        <v>1</v>
      </c>
      <c r="I354" s="21"/>
      <c r="J354" s="41"/>
      <c r="K354" s="41">
        <v>17.747999999999998</v>
      </c>
    </row>
    <row r="355" spans="1:22" ht="15" x14ac:dyDescent="0.25">
      <c r="A355" s="43"/>
      <c r="B355" s="43"/>
      <c r="C355" s="43"/>
      <c r="D355" s="43"/>
      <c r="E355" s="43"/>
      <c r="F355" s="43"/>
      <c r="G355" s="43"/>
      <c r="H355" s="43"/>
      <c r="I355" s="130">
        <v>3432.98</v>
      </c>
      <c r="J355" s="130"/>
      <c r="K355" s="44">
        <v>197.3</v>
      </c>
      <c r="P355" s="45">
        <v>3432.98</v>
      </c>
    </row>
    <row r="356" spans="1:22" ht="57" x14ac:dyDescent="0.2">
      <c r="A356" s="36" t="s">
        <v>69</v>
      </c>
      <c r="B356" s="37" t="s">
        <v>67</v>
      </c>
      <c r="C356" s="37" t="s">
        <v>68</v>
      </c>
      <c r="D356" s="38" t="s">
        <v>63</v>
      </c>
      <c r="E356" s="21">
        <v>17.399999999999999</v>
      </c>
      <c r="F356" s="39"/>
      <c r="G356" s="40"/>
      <c r="H356" s="21"/>
      <c r="I356" s="21"/>
      <c r="J356" s="41"/>
      <c r="K356" s="41"/>
      <c r="Q356" s="20">
        <v>0</v>
      </c>
      <c r="R356" s="20">
        <v>0</v>
      </c>
      <c r="S356" s="20">
        <v>0</v>
      </c>
      <c r="T356" s="20">
        <v>0</v>
      </c>
      <c r="U356" s="20">
        <v>4475.54</v>
      </c>
      <c r="V356" s="20">
        <v>2762.05</v>
      </c>
    </row>
    <row r="357" spans="1:22" ht="14.25" x14ac:dyDescent="0.2">
      <c r="A357" s="36"/>
      <c r="B357" s="37"/>
      <c r="C357" s="37" t="s">
        <v>31</v>
      </c>
      <c r="D357" s="38"/>
      <c r="E357" s="21"/>
      <c r="F357" s="39">
        <v>193</v>
      </c>
      <c r="G357" s="40" t="s">
        <v>40</v>
      </c>
      <c r="H357" s="21">
        <v>1</v>
      </c>
      <c r="I357" s="21">
        <v>1</v>
      </c>
      <c r="J357" s="41">
        <v>3358.2</v>
      </c>
      <c r="K357" s="41"/>
    </row>
    <row r="358" spans="1:22" ht="14.25" x14ac:dyDescent="0.2">
      <c r="A358" s="36"/>
      <c r="B358" s="37"/>
      <c r="C358" s="37" t="s">
        <v>32</v>
      </c>
      <c r="D358" s="38"/>
      <c r="E358" s="21"/>
      <c r="F358" s="39">
        <v>146.97999999999999</v>
      </c>
      <c r="G358" s="40" t="s">
        <v>40</v>
      </c>
      <c r="H358" s="21">
        <v>1</v>
      </c>
      <c r="I358" s="21">
        <v>1</v>
      </c>
      <c r="J358" s="42">
        <v>2557.4499999999998</v>
      </c>
      <c r="K358" s="41"/>
    </row>
    <row r="359" spans="1:22" ht="15" x14ac:dyDescent="0.25">
      <c r="A359" s="43"/>
      <c r="B359" s="43"/>
      <c r="C359" s="43"/>
      <c r="D359" s="43"/>
      <c r="E359" s="43"/>
      <c r="F359" s="43"/>
      <c r="G359" s="43"/>
      <c r="H359" s="43"/>
      <c r="I359" s="130">
        <v>3358.2</v>
      </c>
      <c r="J359" s="130"/>
      <c r="K359" s="44">
        <v>193</v>
      </c>
      <c r="P359" s="45">
        <v>3358.2</v>
      </c>
    </row>
    <row r="360" spans="1:22" ht="57" x14ac:dyDescent="0.2">
      <c r="A360" s="36" t="s">
        <v>72</v>
      </c>
      <c r="B360" s="37" t="s">
        <v>73</v>
      </c>
      <c r="C360" s="37" t="s">
        <v>74</v>
      </c>
      <c r="D360" s="38" t="s">
        <v>63</v>
      </c>
      <c r="E360" s="21">
        <v>174</v>
      </c>
      <c r="F360" s="39"/>
      <c r="G360" s="40"/>
      <c r="H360" s="21"/>
      <c r="I360" s="21"/>
      <c r="J360" s="41"/>
      <c r="K360" s="41"/>
      <c r="Q360" s="20">
        <v>0</v>
      </c>
      <c r="R360" s="20">
        <v>0</v>
      </c>
      <c r="S360" s="20">
        <v>0</v>
      </c>
      <c r="T360" s="20">
        <v>0</v>
      </c>
      <c r="U360" s="20">
        <v>183156.75</v>
      </c>
      <c r="V360" s="20">
        <v>113033.88</v>
      </c>
    </row>
    <row r="361" spans="1:22" ht="14.25" x14ac:dyDescent="0.2">
      <c r="A361" s="36"/>
      <c r="B361" s="37"/>
      <c r="C361" s="37" t="s">
        <v>31</v>
      </c>
      <c r="D361" s="38"/>
      <c r="E361" s="21"/>
      <c r="F361" s="39">
        <v>31.56</v>
      </c>
      <c r="G361" s="40" t="s">
        <v>75</v>
      </c>
      <c r="H361" s="21">
        <v>1</v>
      </c>
      <c r="I361" s="21">
        <v>1</v>
      </c>
      <c r="J361" s="41">
        <v>137286</v>
      </c>
      <c r="K361" s="41"/>
    </row>
    <row r="362" spans="1:22" ht="14.25" x14ac:dyDescent="0.2">
      <c r="A362" s="36"/>
      <c r="B362" s="37"/>
      <c r="C362" s="37" t="s">
        <v>32</v>
      </c>
      <c r="D362" s="38"/>
      <c r="E362" s="21"/>
      <c r="F362" s="39">
        <v>24.06</v>
      </c>
      <c r="G362" s="40" t="s">
        <v>75</v>
      </c>
      <c r="H362" s="21">
        <v>1</v>
      </c>
      <c r="I362" s="21">
        <v>1</v>
      </c>
      <c r="J362" s="42">
        <v>104661</v>
      </c>
      <c r="K362" s="41"/>
    </row>
    <row r="363" spans="1:22" ht="15" x14ac:dyDescent="0.25">
      <c r="A363" s="43"/>
      <c r="B363" s="43"/>
      <c r="C363" s="43"/>
      <c r="D363" s="43"/>
      <c r="E363" s="43"/>
      <c r="F363" s="43"/>
      <c r="G363" s="43"/>
      <c r="H363" s="43"/>
      <c r="I363" s="130">
        <v>137286</v>
      </c>
      <c r="J363" s="130"/>
      <c r="K363" s="44">
        <v>789</v>
      </c>
      <c r="P363" s="45">
        <v>137286</v>
      </c>
    </row>
    <row r="364" spans="1:22" ht="42.75" x14ac:dyDescent="0.2">
      <c r="A364" s="36" t="s">
        <v>76</v>
      </c>
      <c r="B364" s="37" t="s">
        <v>77</v>
      </c>
      <c r="C364" s="37" t="s">
        <v>195</v>
      </c>
      <c r="D364" s="38" t="s">
        <v>78</v>
      </c>
      <c r="E364" s="21">
        <v>14.5</v>
      </c>
      <c r="F364" s="39"/>
      <c r="G364" s="40"/>
      <c r="H364" s="21"/>
      <c r="I364" s="21"/>
      <c r="J364" s="41"/>
      <c r="K364" s="41"/>
      <c r="Q364" s="20">
        <v>27328.06</v>
      </c>
      <c r="R364" s="20">
        <v>27328.06</v>
      </c>
      <c r="S364" s="20">
        <v>3904.01</v>
      </c>
      <c r="T364" s="20">
        <v>3904.01</v>
      </c>
      <c r="U364" s="20">
        <v>18841.45</v>
      </c>
      <c r="V364" s="20">
        <v>11627.86</v>
      </c>
    </row>
    <row r="365" spans="1:22" ht="14.25" x14ac:dyDescent="0.2">
      <c r="A365" s="36"/>
      <c r="B365" s="37"/>
      <c r="C365" s="37" t="s">
        <v>30</v>
      </c>
      <c r="D365" s="38"/>
      <c r="E365" s="21"/>
      <c r="F365" s="39">
        <v>2692.42</v>
      </c>
      <c r="G365" s="40" t="s">
        <v>40</v>
      </c>
      <c r="H365" s="21">
        <v>1</v>
      </c>
      <c r="I365" s="21">
        <v>1</v>
      </c>
      <c r="J365" s="41">
        <v>39040.089999999997</v>
      </c>
      <c r="K365" s="41"/>
    </row>
    <row r="366" spans="1:22" ht="14.25" x14ac:dyDescent="0.2">
      <c r="A366" s="36"/>
      <c r="B366" s="37"/>
      <c r="C366" s="37" t="s">
        <v>31</v>
      </c>
      <c r="D366" s="38"/>
      <c r="E366" s="21"/>
      <c r="F366" s="39">
        <v>1314.8</v>
      </c>
      <c r="G366" s="40" t="s">
        <v>40</v>
      </c>
      <c r="H366" s="21">
        <v>1</v>
      </c>
      <c r="I366" s="21">
        <v>1</v>
      </c>
      <c r="J366" s="41">
        <v>19064.599999999999</v>
      </c>
      <c r="K366" s="41"/>
    </row>
    <row r="367" spans="1:22" ht="14.25" x14ac:dyDescent="0.2">
      <c r="A367" s="36"/>
      <c r="B367" s="37"/>
      <c r="C367" s="37" t="s">
        <v>32</v>
      </c>
      <c r="D367" s="38"/>
      <c r="E367" s="21"/>
      <c r="F367" s="39">
        <v>742.52</v>
      </c>
      <c r="G367" s="40" t="s">
        <v>40</v>
      </c>
      <c r="H367" s="21">
        <v>1</v>
      </c>
      <c r="I367" s="21">
        <v>1</v>
      </c>
      <c r="J367" s="42">
        <v>10766.54</v>
      </c>
      <c r="K367" s="41"/>
    </row>
    <row r="368" spans="1:22" ht="14.25" x14ac:dyDescent="0.2">
      <c r="A368" s="36"/>
      <c r="B368" s="37"/>
      <c r="C368" s="37" t="s">
        <v>39</v>
      </c>
      <c r="D368" s="38"/>
      <c r="E368" s="21"/>
      <c r="F368" s="39">
        <v>23625.43</v>
      </c>
      <c r="G368" s="40" t="s">
        <v>40</v>
      </c>
      <c r="H368" s="21">
        <v>1</v>
      </c>
      <c r="I368" s="21">
        <v>1</v>
      </c>
      <c r="J368" s="41">
        <v>342568.74</v>
      </c>
      <c r="K368" s="41"/>
    </row>
    <row r="369" spans="1:34" ht="42.75" x14ac:dyDescent="0.2">
      <c r="A369" s="36" t="s">
        <v>79</v>
      </c>
      <c r="B369" s="37" t="s">
        <v>80</v>
      </c>
      <c r="C369" s="37" t="s">
        <v>81</v>
      </c>
      <c r="D369" s="38" t="s">
        <v>63</v>
      </c>
      <c r="E369" s="21">
        <v>-138.91</v>
      </c>
      <c r="F369" s="39">
        <v>2466.12</v>
      </c>
      <c r="G369" s="46" t="s">
        <v>40</v>
      </c>
      <c r="H369" s="21">
        <v>1</v>
      </c>
      <c r="I369" s="21">
        <v>1</v>
      </c>
      <c r="J369" s="47">
        <v>-342568.73</v>
      </c>
      <c r="K369" s="41"/>
      <c r="Q369" s="20">
        <v>0</v>
      </c>
      <c r="R369" s="20">
        <v>0</v>
      </c>
      <c r="S369" s="20">
        <v>0</v>
      </c>
      <c r="T369" s="20">
        <v>0</v>
      </c>
      <c r="U369" s="20">
        <v>0</v>
      </c>
      <c r="V369" s="20">
        <v>0</v>
      </c>
    </row>
    <row r="370" spans="1:34" ht="28.5" x14ac:dyDescent="0.2">
      <c r="A370" s="36" t="s">
        <v>82</v>
      </c>
      <c r="B370" s="37" t="s">
        <v>83</v>
      </c>
      <c r="C370" s="37" t="s">
        <v>154</v>
      </c>
      <c r="D370" s="38" t="s">
        <v>63</v>
      </c>
      <c r="E370" s="21">
        <v>169.215</v>
      </c>
      <c r="F370" s="39">
        <v>2433.27</v>
      </c>
      <c r="G370" s="46" t="s">
        <v>40</v>
      </c>
      <c r="H370" s="21">
        <v>1</v>
      </c>
      <c r="I370" s="21">
        <v>1</v>
      </c>
      <c r="J370" s="41">
        <v>411745.78</v>
      </c>
      <c r="K370" s="41"/>
      <c r="Q370" s="20">
        <v>0</v>
      </c>
      <c r="R370" s="20">
        <v>0</v>
      </c>
      <c r="S370" s="20">
        <v>0</v>
      </c>
      <c r="T370" s="20">
        <v>0</v>
      </c>
      <c r="U370" s="20">
        <v>0</v>
      </c>
      <c r="V370" s="20">
        <v>0</v>
      </c>
    </row>
    <row r="371" spans="1:34" ht="14.25" x14ac:dyDescent="0.2">
      <c r="A371" s="36"/>
      <c r="B371" s="37"/>
      <c r="C371" s="37" t="s">
        <v>33</v>
      </c>
      <c r="D371" s="38" t="s">
        <v>34</v>
      </c>
      <c r="E371" s="21">
        <v>70</v>
      </c>
      <c r="F371" s="39"/>
      <c r="G371" s="40"/>
      <c r="H371" s="21"/>
      <c r="I371" s="21"/>
      <c r="J371" s="41">
        <v>27328.06</v>
      </c>
      <c r="K371" s="41"/>
    </row>
    <row r="372" spans="1:34" ht="14.25" x14ac:dyDescent="0.2">
      <c r="A372" s="36"/>
      <c r="B372" s="37"/>
      <c r="C372" s="37" t="s">
        <v>35</v>
      </c>
      <c r="D372" s="38" t="s">
        <v>34</v>
      </c>
      <c r="E372" s="21">
        <v>10</v>
      </c>
      <c r="F372" s="39"/>
      <c r="G372" s="40"/>
      <c r="H372" s="21"/>
      <c r="I372" s="21"/>
      <c r="J372" s="41">
        <v>3904.01</v>
      </c>
      <c r="K372" s="41"/>
    </row>
    <row r="373" spans="1:34" ht="14.25" x14ac:dyDescent="0.2">
      <c r="A373" s="36"/>
      <c r="B373" s="37"/>
      <c r="C373" s="37" t="s">
        <v>36</v>
      </c>
      <c r="D373" s="38" t="s">
        <v>34</v>
      </c>
      <c r="E373" s="21">
        <v>108</v>
      </c>
      <c r="F373" s="39"/>
      <c r="G373" s="40"/>
      <c r="H373" s="21"/>
      <c r="I373" s="21"/>
      <c r="J373" s="41">
        <v>11627.86</v>
      </c>
      <c r="K373" s="41"/>
    </row>
    <row r="374" spans="1:34" ht="14.25" x14ac:dyDescent="0.2">
      <c r="A374" s="36"/>
      <c r="B374" s="37"/>
      <c r="C374" s="37" t="s">
        <v>37</v>
      </c>
      <c r="D374" s="38" t="s">
        <v>38</v>
      </c>
      <c r="E374" s="21">
        <v>13.57</v>
      </c>
      <c r="F374" s="39"/>
      <c r="G374" s="40" t="s">
        <v>40</v>
      </c>
      <c r="H374" s="21">
        <v>1</v>
      </c>
      <c r="I374" s="21"/>
      <c r="J374" s="41"/>
      <c r="K374" s="41">
        <v>196.76500000000001</v>
      </c>
    </row>
    <row r="375" spans="1:34" ht="15" x14ac:dyDescent="0.25">
      <c r="A375" s="43"/>
      <c r="B375" s="43"/>
      <c r="C375" s="43"/>
      <c r="D375" s="43"/>
      <c r="E375" s="43"/>
      <c r="F375" s="43"/>
      <c r="G375" s="43"/>
      <c r="H375" s="43"/>
      <c r="I375" s="130">
        <v>512710.41000000003</v>
      </c>
      <c r="J375" s="130"/>
      <c r="K375" s="44">
        <v>35359.339999999997</v>
      </c>
      <c r="P375" s="45">
        <v>512710.41000000003</v>
      </c>
    </row>
    <row r="377" spans="1:34" ht="15" x14ac:dyDescent="0.25">
      <c r="A377" s="132" t="s">
        <v>225</v>
      </c>
      <c r="B377" s="132"/>
      <c r="C377" s="132"/>
      <c r="D377" s="132"/>
      <c r="E377" s="132"/>
      <c r="F377" s="132"/>
      <c r="G377" s="132"/>
      <c r="H377" s="132"/>
      <c r="I377" s="133">
        <v>745498.74</v>
      </c>
      <c r="J377" s="134"/>
      <c r="K377" s="48"/>
      <c r="AF377" s="49" t="s">
        <v>225</v>
      </c>
    </row>
    <row r="379" spans="1:34" ht="14.25" hidden="1" x14ac:dyDescent="0.2">
      <c r="C379" s="127" t="s">
        <v>142</v>
      </c>
      <c r="D379" s="127"/>
      <c r="E379" s="127"/>
      <c r="F379" s="127"/>
      <c r="G379" s="127"/>
      <c r="H379" s="127"/>
      <c r="I379" s="125">
        <v>545633.63</v>
      </c>
      <c r="J379" s="125"/>
      <c r="AH379" s="50" t="s">
        <v>142</v>
      </c>
    </row>
    <row r="380" spans="1:34" ht="14.25" hidden="1" x14ac:dyDescent="0.2">
      <c r="C380" s="127" t="s">
        <v>35</v>
      </c>
      <c r="D380" s="127"/>
      <c r="E380" s="127"/>
      <c r="F380" s="127"/>
      <c r="G380" s="127"/>
      <c r="H380" s="127"/>
      <c r="I380" s="125">
        <v>6003.42</v>
      </c>
      <c r="J380" s="125"/>
      <c r="AH380" s="50" t="s">
        <v>35</v>
      </c>
    </row>
    <row r="381" spans="1:34" ht="14.25" hidden="1" x14ac:dyDescent="0.2">
      <c r="C381" s="127" t="s">
        <v>143</v>
      </c>
      <c r="D381" s="127"/>
      <c r="E381" s="127"/>
      <c r="F381" s="127"/>
      <c r="G381" s="127"/>
      <c r="H381" s="127"/>
      <c r="I381" s="125">
        <v>41949.279999999999</v>
      </c>
      <c r="J381" s="125"/>
      <c r="AH381" s="50" t="s">
        <v>143</v>
      </c>
    </row>
    <row r="382" spans="1:34" ht="14.25" hidden="1" x14ac:dyDescent="0.2">
      <c r="C382" s="127" t="s">
        <v>144</v>
      </c>
      <c r="D382" s="127"/>
      <c r="E382" s="127"/>
      <c r="F382" s="127"/>
      <c r="G382" s="127"/>
      <c r="H382" s="127"/>
      <c r="I382" s="125">
        <v>497680.93</v>
      </c>
      <c r="J382" s="125"/>
      <c r="AH382" s="50" t="s">
        <v>144</v>
      </c>
    </row>
    <row r="383" spans="1:34" ht="14.25" hidden="1" x14ac:dyDescent="0.2">
      <c r="C383" s="127" t="s">
        <v>41</v>
      </c>
      <c r="D383" s="127"/>
      <c r="E383" s="127"/>
      <c r="F383" s="127"/>
      <c r="G383" s="127"/>
      <c r="H383" s="127"/>
      <c r="I383" s="125">
        <v>89582.57</v>
      </c>
      <c r="J383" s="125"/>
      <c r="AH383" s="50" t="s">
        <v>41</v>
      </c>
    </row>
    <row r="384" spans="1:34" ht="14.25" hidden="1" x14ac:dyDescent="0.2">
      <c r="C384" s="127" t="s">
        <v>145</v>
      </c>
      <c r="D384" s="127"/>
      <c r="E384" s="127"/>
      <c r="F384" s="127"/>
      <c r="G384" s="127"/>
      <c r="H384" s="127"/>
      <c r="I384" s="125">
        <v>587263.5</v>
      </c>
      <c r="J384" s="125"/>
      <c r="AH384" s="50" t="s">
        <v>145</v>
      </c>
    </row>
    <row r="385" spans="1:34" ht="14.25" hidden="1" x14ac:dyDescent="0.2">
      <c r="C385" s="127" t="s">
        <v>146</v>
      </c>
      <c r="D385" s="127"/>
      <c r="E385" s="127"/>
      <c r="F385" s="127"/>
      <c r="G385" s="127"/>
      <c r="H385" s="127"/>
      <c r="I385" s="125">
        <v>60034.19</v>
      </c>
      <c r="J385" s="125"/>
      <c r="AH385" s="50" t="s">
        <v>146</v>
      </c>
    </row>
    <row r="386" spans="1:34" ht="14.25" hidden="1" x14ac:dyDescent="0.2">
      <c r="C386" s="127" t="s">
        <v>147</v>
      </c>
      <c r="D386" s="127"/>
      <c r="E386" s="127"/>
      <c r="F386" s="127"/>
      <c r="G386" s="127"/>
      <c r="H386" s="127"/>
      <c r="I386" s="125">
        <v>139830.92000000001</v>
      </c>
      <c r="J386" s="125"/>
      <c r="AH386" s="50" t="s">
        <v>147</v>
      </c>
    </row>
    <row r="387" spans="1:34" ht="14.25" hidden="1" x14ac:dyDescent="0.2">
      <c r="C387" s="127" t="s">
        <v>148</v>
      </c>
      <c r="D387" s="127"/>
      <c r="E387" s="127"/>
      <c r="F387" s="127"/>
      <c r="G387" s="127"/>
      <c r="H387" s="127"/>
      <c r="I387" s="125">
        <v>787128.61</v>
      </c>
      <c r="J387" s="125"/>
      <c r="AH387" s="50" t="s">
        <v>148</v>
      </c>
    </row>
    <row r="388" spans="1:34" hidden="1" x14ac:dyDescent="0.2"/>
    <row r="389" spans="1:34" ht="16.5" x14ac:dyDescent="0.25">
      <c r="A389" s="131" t="s">
        <v>226</v>
      </c>
      <c r="B389" s="131"/>
      <c r="C389" s="131"/>
      <c r="D389" s="131"/>
      <c r="E389" s="131"/>
      <c r="F389" s="131"/>
      <c r="G389" s="131"/>
      <c r="H389" s="131"/>
      <c r="I389" s="131"/>
      <c r="J389" s="131"/>
      <c r="K389" s="131"/>
      <c r="AE389" s="35" t="s">
        <v>226</v>
      </c>
    </row>
    <row r="390" spans="1:34" ht="28.5" x14ac:dyDescent="0.2">
      <c r="A390" s="36" t="s">
        <v>58</v>
      </c>
      <c r="B390" s="37" t="s">
        <v>85</v>
      </c>
      <c r="C390" s="37" t="s">
        <v>86</v>
      </c>
      <c r="D390" s="38" t="s">
        <v>87</v>
      </c>
      <c r="E390" s="21">
        <v>44</v>
      </c>
      <c r="F390" s="39"/>
      <c r="G390" s="40"/>
      <c r="H390" s="21"/>
      <c r="I390" s="21"/>
      <c r="J390" s="41"/>
      <c r="K390" s="41"/>
      <c r="Q390" s="20">
        <v>3770.84</v>
      </c>
      <c r="R390" s="20">
        <v>3770.84</v>
      </c>
      <c r="S390" s="20">
        <v>538.69000000000005</v>
      </c>
      <c r="T390" s="20">
        <v>538.69000000000005</v>
      </c>
      <c r="U390" s="20">
        <v>6287.82</v>
      </c>
      <c r="V390" s="20">
        <v>3880.48</v>
      </c>
    </row>
    <row r="391" spans="1:34" ht="14.25" x14ac:dyDescent="0.2">
      <c r="A391" s="36"/>
      <c r="B391" s="37"/>
      <c r="C391" s="37" t="s">
        <v>30</v>
      </c>
      <c r="D391" s="38"/>
      <c r="E391" s="21"/>
      <c r="F391" s="39">
        <v>122.43</v>
      </c>
      <c r="G391" s="40" t="s">
        <v>40</v>
      </c>
      <c r="H391" s="21">
        <v>1</v>
      </c>
      <c r="I391" s="21">
        <v>1</v>
      </c>
      <c r="J391" s="41">
        <v>5386.92</v>
      </c>
      <c r="K391" s="41"/>
    </row>
    <row r="392" spans="1:34" ht="14.25" x14ac:dyDescent="0.2">
      <c r="A392" s="36"/>
      <c r="B392" s="37"/>
      <c r="C392" s="37" t="s">
        <v>31</v>
      </c>
      <c r="D392" s="38"/>
      <c r="E392" s="21"/>
      <c r="F392" s="39">
        <v>156.68</v>
      </c>
      <c r="G392" s="40" t="s">
        <v>40</v>
      </c>
      <c r="H392" s="21">
        <v>1</v>
      </c>
      <c r="I392" s="21">
        <v>1</v>
      </c>
      <c r="J392" s="41">
        <v>6893.92</v>
      </c>
      <c r="K392" s="41"/>
    </row>
    <row r="393" spans="1:34" ht="14.25" x14ac:dyDescent="0.2">
      <c r="A393" s="36"/>
      <c r="B393" s="37"/>
      <c r="C393" s="37" t="s">
        <v>32</v>
      </c>
      <c r="D393" s="38"/>
      <c r="E393" s="21"/>
      <c r="F393" s="39">
        <v>81.66</v>
      </c>
      <c r="G393" s="40" t="s">
        <v>40</v>
      </c>
      <c r="H393" s="21">
        <v>1</v>
      </c>
      <c r="I393" s="21">
        <v>1</v>
      </c>
      <c r="J393" s="42">
        <v>3593.04</v>
      </c>
      <c r="K393" s="41"/>
    </row>
    <row r="394" spans="1:34" ht="14.25" x14ac:dyDescent="0.2">
      <c r="A394" s="36"/>
      <c r="B394" s="37"/>
      <c r="C394" s="37" t="s">
        <v>39</v>
      </c>
      <c r="D394" s="38"/>
      <c r="E394" s="21"/>
      <c r="F394" s="39">
        <v>508.26</v>
      </c>
      <c r="G394" s="40" t="s">
        <v>40</v>
      </c>
      <c r="H394" s="21">
        <v>1</v>
      </c>
      <c r="I394" s="21">
        <v>1</v>
      </c>
      <c r="J394" s="41">
        <v>22363.439999999999</v>
      </c>
      <c r="K394" s="41"/>
    </row>
    <row r="395" spans="1:34" ht="14.25" x14ac:dyDescent="0.2">
      <c r="A395" s="36"/>
      <c r="B395" s="37"/>
      <c r="C395" s="37" t="s">
        <v>33</v>
      </c>
      <c r="D395" s="38" t="s">
        <v>34</v>
      </c>
      <c r="E395" s="21">
        <v>70</v>
      </c>
      <c r="F395" s="39"/>
      <c r="G395" s="40"/>
      <c r="H395" s="21"/>
      <c r="I395" s="21"/>
      <c r="J395" s="41">
        <v>3770.84</v>
      </c>
      <c r="K395" s="41"/>
    </row>
    <row r="396" spans="1:34" ht="14.25" x14ac:dyDescent="0.2">
      <c r="A396" s="36"/>
      <c r="B396" s="37"/>
      <c r="C396" s="37" t="s">
        <v>35</v>
      </c>
      <c r="D396" s="38" t="s">
        <v>34</v>
      </c>
      <c r="E396" s="21">
        <v>10</v>
      </c>
      <c r="F396" s="39"/>
      <c r="G396" s="40"/>
      <c r="H396" s="21"/>
      <c r="I396" s="21"/>
      <c r="J396" s="41">
        <v>538.69000000000005</v>
      </c>
      <c r="K396" s="41"/>
    </row>
    <row r="397" spans="1:34" ht="14.25" x14ac:dyDescent="0.2">
      <c r="A397" s="36"/>
      <c r="B397" s="37"/>
      <c r="C397" s="37" t="s">
        <v>36</v>
      </c>
      <c r="D397" s="38" t="s">
        <v>34</v>
      </c>
      <c r="E397" s="21">
        <v>108</v>
      </c>
      <c r="F397" s="39"/>
      <c r="G397" s="40"/>
      <c r="H397" s="21"/>
      <c r="I397" s="21"/>
      <c r="J397" s="41">
        <v>3880.48</v>
      </c>
      <c r="K397" s="41"/>
    </row>
    <row r="398" spans="1:34" ht="14.25" x14ac:dyDescent="0.2">
      <c r="A398" s="36"/>
      <c r="B398" s="37"/>
      <c r="C398" s="37" t="s">
        <v>37</v>
      </c>
      <c r="D398" s="38" t="s">
        <v>38</v>
      </c>
      <c r="E398" s="21">
        <v>0.66</v>
      </c>
      <c r="F398" s="39"/>
      <c r="G398" s="40" t="s">
        <v>40</v>
      </c>
      <c r="H398" s="21">
        <v>1</v>
      </c>
      <c r="I398" s="21"/>
      <c r="J398" s="41"/>
      <c r="K398" s="41">
        <v>29.040000000000003</v>
      </c>
    </row>
    <row r="399" spans="1:34" ht="15" x14ac:dyDescent="0.25">
      <c r="A399" s="43"/>
      <c r="B399" s="43"/>
      <c r="C399" s="43"/>
      <c r="D399" s="43"/>
      <c r="E399" s="43"/>
      <c r="F399" s="43"/>
      <c r="G399" s="43"/>
      <c r="H399" s="43"/>
      <c r="I399" s="130">
        <v>42834.29</v>
      </c>
      <c r="J399" s="130"/>
      <c r="K399" s="44">
        <v>973.51</v>
      </c>
      <c r="P399" s="45">
        <v>42834.29</v>
      </c>
    </row>
    <row r="400" spans="1:34" ht="57" x14ac:dyDescent="0.2">
      <c r="A400" s="36" t="s">
        <v>61</v>
      </c>
      <c r="B400" s="37" t="s">
        <v>70</v>
      </c>
      <c r="C400" s="37" t="s">
        <v>71</v>
      </c>
      <c r="D400" s="38" t="s">
        <v>63</v>
      </c>
      <c r="E400" s="21">
        <v>10.824</v>
      </c>
      <c r="F400" s="39"/>
      <c r="G400" s="40"/>
      <c r="H400" s="21"/>
      <c r="I400" s="21"/>
      <c r="J400" s="41"/>
      <c r="K400" s="41"/>
      <c r="Q400" s="20">
        <v>0</v>
      </c>
      <c r="R400" s="20">
        <v>0</v>
      </c>
      <c r="S400" s="20">
        <v>0</v>
      </c>
      <c r="T400" s="20">
        <v>0</v>
      </c>
      <c r="U400" s="20">
        <v>966.42</v>
      </c>
      <c r="V400" s="20">
        <v>596.41999999999996</v>
      </c>
    </row>
    <row r="401" spans="1:22" ht="14.25" x14ac:dyDescent="0.2">
      <c r="A401" s="36"/>
      <c r="B401" s="37"/>
      <c r="C401" s="37" t="s">
        <v>31</v>
      </c>
      <c r="D401" s="38"/>
      <c r="E401" s="21"/>
      <c r="F401" s="39">
        <v>66.95</v>
      </c>
      <c r="G401" s="40" t="s">
        <v>40</v>
      </c>
      <c r="H401" s="21">
        <v>1</v>
      </c>
      <c r="I401" s="21">
        <v>1</v>
      </c>
      <c r="J401" s="41">
        <v>724.67</v>
      </c>
      <c r="K401" s="41"/>
    </row>
    <row r="402" spans="1:22" ht="14.25" x14ac:dyDescent="0.2">
      <c r="A402" s="36"/>
      <c r="B402" s="37"/>
      <c r="C402" s="37" t="s">
        <v>32</v>
      </c>
      <c r="D402" s="38"/>
      <c r="E402" s="21"/>
      <c r="F402" s="39">
        <v>51.02</v>
      </c>
      <c r="G402" s="40" t="s">
        <v>40</v>
      </c>
      <c r="H402" s="21">
        <v>1</v>
      </c>
      <c r="I402" s="21">
        <v>1</v>
      </c>
      <c r="J402" s="42">
        <v>552.24</v>
      </c>
      <c r="K402" s="41"/>
    </row>
    <row r="403" spans="1:22" ht="15" x14ac:dyDescent="0.25">
      <c r="A403" s="43"/>
      <c r="B403" s="43"/>
      <c r="C403" s="43"/>
      <c r="D403" s="43"/>
      <c r="E403" s="43"/>
      <c r="F403" s="43"/>
      <c r="G403" s="43"/>
      <c r="H403" s="43"/>
      <c r="I403" s="130">
        <v>724.67</v>
      </c>
      <c r="J403" s="130"/>
      <c r="K403" s="44">
        <v>66.95</v>
      </c>
      <c r="P403" s="45">
        <v>724.67</v>
      </c>
    </row>
    <row r="404" spans="1:22" ht="57" x14ac:dyDescent="0.2">
      <c r="A404" s="36" t="s">
        <v>64</v>
      </c>
      <c r="B404" s="37" t="s">
        <v>73</v>
      </c>
      <c r="C404" s="37" t="s">
        <v>74</v>
      </c>
      <c r="D404" s="38" t="s">
        <v>63</v>
      </c>
      <c r="E404" s="21">
        <v>10.824</v>
      </c>
      <c r="F404" s="39"/>
      <c r="G404" s="40"/>
      <c r="H404" s="21"/>
      <c r="I404" s="21"/>
      <c r="J404" s="41"/>
      <c r="K404" s="41"/>
      <c r="Q404" s="20">
        <v>0</v>
      </c>
      <c r="R404" s="20">
        <v>0</v>
      </c>
      <c r="S404" s="20">
        <v>0</v>
      </c>
      <c r="T404" s="20">
        <v>0</v>
      </c>
      <c r="U404" s="20">
        <v>11393.62</v>
      </c>
      <c r="V404" s="20">
        <v>7031.49</v>
      </c>
    </row>
    <row r="405" spans="1:22" ht="14.25" x14ac:dyDescent="0.2">
      <c r="A405" s="36"/>
      <c r="B405" s="37"/>
      <c r="C405" s="37" t="s">
        <v>31</v>
      </c>
      <c r="D405" s="38"/>
      <c r="E405" s="21"/>
      <c r="F405" s="39">
        <v>31.56</v>
      </c>
      <c r="G405" s="40" t="s">
        <v>75</v>
      </c>
      <c r="H405" s="21">
        <v>1</v>
      </c>
      <c r="I405" s="21">
        <v>1</v>
      </c>
      <c r="J405" s="41">
        <v>8540.14</v>
      </c>
      <c r="K405" s="41"/>
    </row>
    <row r="406" spans="1:22" ht="14.25" x14ac:dyDescent="0.2">
      <c r="A406" s="36"/>
      <c r="B406" s="37"/>
      <c r="C406" s="37" t="s">
        <v>32</v>
      </c>
      <c r="D406" s="38"/>
      <c r="E406" s="21"/>
      <c r="F406" s="39">
        <v>24.06</v>
      </c>
      <c r="G406" s="40" t="s">
        <v>75</v>
      </c>
      <c r="H406" s="21">
        <v>1</v>
      </c>
      <c r="I406" s="21">
        <v>1</v>
      </c>
      <c r="J406" s="42">
        <v>6510.64</v>
      </c>
      <c r="K406" s="41"/>
    </row>
    <row r="407" spans="1:22" ht="15" x14ac:dyDescent="0.25">
      <c r="A407" s="43"/>
      <c r="B407" s="43"/>
      <c r="C407" s="43"/>
      <c r="D407" s="43"/>
      <c r="E407" s="43"/>
      <c r="F407" s="43"/>
      <c r="G407" s="43"/>
      <c r="H407" s="43"/>
      <c r="I407" s="130">
        <v>8540.14</v>
      </c>
      <c r="J407" s="130"/>
      <c r="K407" s="44">
        <v>789</v>
      </c>
      <c r="P407" s="45">
        <v>8540.14</v>
      </c>
    </row>
    <row r="408" spans="1:22" ht="28.5" x14ac:dyDescent="0.2">
      <c r="A408" s="36" t="s">
        <v>66</v>
      </c>
      <c r="B408" s="37" t="s">
        <v>176</v>
      </c>
      <c r="C408" s="37" t="s">
        <v>177</v>
      </c>
      <c r="D408" s="38" t="s">
        <v>93</v>
      </c>
      <c r="E408" s="21">
        <v>3.78</v>
      </c>
      <c r="F408" s="39"/>
      <c r="G408" s="40"/>
      <c r="H408" s="21"/>
      <c r="I408" s="21"/>
      <c r="J408" s="41"/>
      <c r="K408" s="41"/>
      <c r="Q408" s="20">
        <v>35603.199999999997</v>
      </c>
      <c r="R408" s="20">
        <v>35603.199999999997</v>
      </c>
      <c r="S408" s="20">
        <v>5086.17</v>
      </c>
      <c r="T408" s="20">
        <v>5086.17</v>
      </c>
      <c r="U408" s="20">
        <v>0</v>
      </c>
      <c r="V408" s="20">
        <v>0</v>
      </c>
    </row>
    <row r="409" spans="1:22" ht="14.25" x14ac:dyDescent="0.2">
      <c r="A409" s="36"/>
      <c r="B409" s="37"/>
      <c r="C409" s="37" t="s">
        <v>30</v>
      </c>
      <c r="D409" s="38"/>
      <c r="E409" s="21"/>
      <c r="F409" s="39">
        <v>13455.48</v>
      </c>
      <c r="G409" s="40" t="s">
        <v>40</v>
      </c>
      <c r="H409" s="21">
        <v>1</v>
      </c>
      <c r="I409" s="21">
        <v>1</v>
      </c>
      <c r="J409" s="41">
        <v>50861.71</v>
      </c>
      <c r="K409" s="41"/>
    </row>
    <row r="410" spans="1:22" ht="14.25" x14ac:dyDescent="0.2">
      <c r="A410" s="36"/>
      <c r="B410" s="37"/>
      <c r="C410" s="37" t="s">
        <v>33</v>
      </c>
      <c r="D410" s="38" t="s">
        <v>34</v>
      </c>
      <c r="E410" s="21">
        <v>70</v>
      </c>
      <c r="F410" s="39"/>
      <c r="G410" s="40"/>
      <c r="H410" s="21"/>
      <c r="I410" s="21"/>
      <c r="J410" s="41">
        <v>35603.199999999997</v>
      </c>
      <c r="K410" s="41"/>
    </row>
    <row r="411" spans="1:22" ht="14.25" x14ac:dyDescent="0.2">
      <c r="A411" s="36"/>
      <c r="B411" s="37"/>
      <c r="C411" s="37" t="s">
        <v>35</v>
      </c>
      <c r="D411" s="38" t="s">
        <v>34</v>
      </c>
      <c r="E411" s="21">
        <v>10</v>
      </c>
      <c r="F411" s="39"/>
      <c r="G411" s="40"/>
      <c r="H411" s="21"/>
      <c r="I411" s="21"/>
      <c r="J411" s="41">
        <v>5086.17</v>
      </c>
      <c r="K411" s="41"/>
    </row>
    <row r="412" spans="1:22" ht="14.25" x14ac:dyDescent="0.2">
      <c r="A412" s="36"/>
      <c r="B412" s="37"/>
      <c r="C412" s="37" t="s">
        <v>37</v>
      </c>
      <c r="D412" s="38" t="s">
        <v>38</v>
      </c>
      <c r="E412" s="21">
        <v>76.7</v>
      </c>
      <c r="F412" s="39"/>
      <c r="G412" s="40" t="s">
        <v>40</v>
      </c>
      <c r="H412" s="21">
        <v>1</v>
      </c>
      <c r="I412" s="21"/>
      <c r="J412" s="41"/>
      <c r="K412" s="41">
        <v>289.92599999999999</v>
      </c>
    </row>
    <row r="413" spans="1:22" ht="15" x14ac:dyDescent="0.25">
      <c r="A413" s="43"/>
      <c r="B413" s="43"/>
      <c r="C413" s="43"/>
      <c r="D413" s="43"/>
      <c r="E413" s="43"/>
      <c r="F413" s="43"/>
      <c r="G413" s="43"/>
      <c r="H413" s="43"/>
      <c r="I413" s="130">
        <v>91551.08</v>
      </c>
      <c r="J413" s="130"/>
      <c r="K413" s="44">
        <v>24219.86</v>
      </c>
      <c r="P413" s="45">
        <v>91551.08</v>
      </c>
    </row>
    <row r="414" spans="1:22" ht="57" x14ac:dyDescent="0.2">
      <c r="A414" s="36" t="s">
        <v>69</v>
      </c>
      <c r="B414" s="37" t="s">
        <v>62</v>
      </c>
      <c r="C414" s="37" t="s">
        <v>227</v>
      </c>
      <c r="D414" s="38" t="s">
        <v>63</v>
      </c>
      <c r="E414" s="21">
        <v>13.06368</v>
      </c>
      <c r="F414" s="39"/>
      <c r="G414" s="40"/>
      <c r="H414" s="21"/>
      <c r="I414" s="21"/>
      <c r="J414" s="41"/>
      <c r="K414" s="41"/>
      <c r="Q414" s="20">
        <v>0</v>
      </c>
      <c r="R414" s="20">
        <v>0</v>
      </c>
      <c r="S414" s="20">
        <v>0</v>
      </c>
      <c r="T414" s="20">
        <v>0</v>
      </c>
      <c r="U414" s="20">
        <v>663.9</v>
      </c>
      <c r="V414" s="20">
        <v>409.72</v>
      </c>
    </row>
    <row r="415" spans="1:22" ht="14.25" x14ac:dyDescent="0.2">
      <c r="A415" s="36"/>
      <c r="B415" s="37"/>
      <c r="C415" s="37" t="s">
        <v>31</v>
      </c>
      <c r="D415" s="38"/>
      <c r="E415" s="21"/>
      <c r="F415" s="39">
        <v>71.819999999999993</v>
      </c>
      <c r="G415" s="40" t="s">
        <v>40</v>
      </c>
      <c r="H415" s="21">
        <v>1</v>
      </c>
      <c r="I415" s="21">
        <v>1</v>
      </c>
      <c r="J415" s="41">
        <v>938.23</v>
      </c>
      <c r="K415" s="41"/>
    </row>
    <row r="416" spans="1:22" ht="14.25" x14ac:dyDescent="0.2">
      <c r="A416" s="36"/>
      <c r="B416" s="37"/>
      <c r="C416" s="37" t="s">
        <v>32</v>
      </c>
      <c r="D416" s="38"/>
      <c r="E416" s="21"/>
      <c r="F416" s="39">
        <v>29.04</v>
      </c>
      <c r="G416" s="40" t="s">
        <v>40</v>
      </c>
      <c r="H416" s="21">
        <v>1</v>
      </c>
      <c r="I416" s="21">
        <v>1</v>
      </c>
      <c r="J416" s="42">
        <v>379.37</v>
      </c>
      <c r="K416" s="41"/>
    </row>
    <row r="417" spans="1:22" ht="14.25" x14ac:dyDescent="0.2">
      <c r="A417" s="36"/>
      <c r="B417" s="37"/>
      <c r="C417" s="37" t="s">
        <v>36</v>
      </c>
      <c r="D417" s="38" t="s">
        <v>34</v>
      </c>
      <c r="E417" s="21">
        <v>108</v>
      </c>
      <c r="F417" s="39"/>
      <c r="G417" s="40"/>
      <c r="H417" s="21"/>
      <c r="I417" s="21"/>
      <c r="J417" s="41">
        <v>409.72</v>
      </c>
      <c r="K417" s="41"/>
    </row>
    <row r="418" spans="1:22" ht="15" x14ac:dyDescent="0.25">
      <c r="A418" s="43"/>
      <c r="B418" s="43"/>
      <c r="C418" s="43"/>
      <c r="D418" s="43"/>
      <c r="E418" s="43"/>
      <c r="F418" s="43"/>
      <c r="G418" s="43"/>
      <c r="H418" s="43"/>
      <c r="I418" s="130">
        <v>1347.95</v>
      </c>
      <c r="J418" s="130"/>
      <c r="K418" s="44">
        <v>103.18</v>
      </c>
      <c r="P418" s="45">
        <v>1347.95</v>
      </c>
    </row>
    <row r="419" spans="1:22" ht="57" x14ac:dyDescent="0.2">
      <c r="A419" s="36" t="s">
        <v>72</v>
      </c>
      <c r="B419" s="37" t="s">
        <v>70</v>
      </c>
      <c r="C419" s="37" t="s">
        <v>71</v>
      </c>
      <c r="D419" s="38" t="s">
        <v>63</v>
      </c>
      <c r="E419" s="21">
        <v>13.06368</v>
      </c>
      <c r="F419" s="39"/>
      <c r="G419" s="40"/>
      <c r="H419" s="21"/>
      <c r="I419" s="21"/>
      <c r="J419" s="41"/>
      <c r="K419" s="41"/>
      <c r="Q419" s="20">
        <v>0</v>
      </c>
      <c r="R419" s="20">
        <v>0</v>
      </c>
      <c r="S419" s="20">
        <v>0</v>
      </c>
      <c r="T419" s="20">
        <v>0</v>
      </c>
      <c r="U419" s="20">
        <v>1166.3900000000001</v>
      </c>
      <c r="V419" s="20">
        <v>719.83</v>
      </c>
    </row>
    <row r="420" spans="1:22" ht="14.25" x14ac:dyDescent="0.2">
      <c r="A420" s="36"/>
      <c r="B420" s="37"/>
      <c r="C420" s="37" t="s">
        <v>31</v>
      </c>
      <c r="D420" s="38"/>
      <c r="E420" s="21"/>
      <c r="F420" s="39">
        <v>66.95</v>
      </c>
      <c r="G420" s="40" t="s">
        <v>40</v>
      </c>
      <c r="H420" s="21">
        <v>1</v>
      </c>
      <c r="I420" s="21">
        <v>1</v>
      </c>
      <c r="J420" s="41">
        <v>874.61</v>
      </c>
      <c r="K420" s="41"/>
    </row>
    <row r="421" spans="1:22" ht="14.25" x14ac:dyDescent="0.2">
      <c r="A421" s="36"/>
      <c r="B421" s="37"/>
      <c r="C421" s="37" t="s">
        <v>32</v>
      </c>
      <c r="D421" s="38"/>
      <c r="E421" s="21"/>
      <c r="F421" s="39">
        <v>51.02</v>
      </c>
      <c r="G421" s="40" t="s">
        <v>40</v>
      </c>
      <c r="H421" s="21">
        <v>1</v>
      </c>
      <c r="I421" s="21">
        <v>1</v>
      </c>
      <c r="J421" s="42">
        <v>666.51</v>
      </c>
      <c r="K421" s="41"/>
    </row>
    <row r="422" spans="1:22" ht="15" x14ac:dyDescent="0.25">
      <c r="A422" s="43"/>
      <c r="B422" s="43"/>
      <c r="C422" s="43"/>
      <c r="D422" s="43"/>
      <c r="E422" s="43"/>
      <c r="F422" s="43"/>
      <c r="G422" s="43"/>
      <c r="H422" s="43"/>
      <c r="I422" s="130">
        <v>874.61</v>
      </c>
      <c r="J422" s="130"/>
      <c r="K422" s="44">
        <v>66.95</v>
      </c>
      <c r="P422" s="45">
        <v>874.61</v>
      </c>
    </row>
    <row r="423" spans="1:22" ht="57" x14ac:dyDescent="0.2">
      <c r="A423" s="36" t="s">
        <v>76</v>
      </c>
      <c r="B423" s="37" t="s">
        <v>65</v>
      </c>
      <c r="C423" s="37" t="s">
        <v>228</v>
      </c>
      <c r="D423" s="38" t="s">
        <v>63</v>
      </c>
      <c r="E423" s="21">
        <v>1.4515199999999999</v>
      </c>
      <c r="F423" s="39"/>
      <c r="G423" s="40"/>
      <c r="H423" s="21"/>
      <c r="I423" s="21"/>
      <c r="J423" s="41"/>
      <c r="K423" s="41"/>
      <c r="Q423" s="20">
        <v>111.37</v>
      </c>
      <c r="R423" s="20">
        <v>111.37</v>
      </c>
      <c r="S423" s="20">
        <v>15.91</v>
      </c>
      <c r="T423" s="20">
        <v>15.91</v>
      </c>
      <c r="U423" s="20">
        <v>0</v>
      </c>
      <c r="V423" s="20">
        <v>0</v>
      </c>
    </row>
    <row r="424" spans="1:22" ht="14.25" x14ac:dyDescent="0.2">
      <c r="A424" s="36"/>
      <c r="B424" s="37"/>
      <c r="C424" s="37" t="s">
        <v>30</v>
      </c>
      <c r="D424" s="38"/>
      <c r="E424" s="21"/>
      <c r="F424" s="39">
        <v>109.61</v>
      </c>
      <c r="G424" s="40" t="s">
        <v>40</v>
      </c>
      <c r="H424" s="21">
        <v>1</v>
      </c>
      <c r="I424" s="21">
        <v>1</v>
      </c>
      <c r="J424" s="41">
        <v>159.1</v>
      </c>
      <c r="K424" s="41"/>
    </row>
    <row r="425" spans="1:22" ht="14.25" x14ac:dyDescent="0.2">
      <c r="A425" s="36"/>
      <c r="B425" s="37"/>
      <c r="C425" s="37" t="s">
        <v>33</v>
      </c>
      <c r="D425" s="38" t="s">
        <v>34</v>
      </c>
      <c r="E425" s="21">
        <v>70</v>
      </c>
      <c r="F425" s="39"/>
      <c r="G425" s="40"/>
      <c r="H425" s="21"/>
      <c r="I425" s="21"/>
      <c r="J425" s="41">
        <v>111.37</v>
      </c>
      <c r="K425" s="41"/>
    </row>
    <row r="426" spans="1:22" ht="14.25" x14ac:dyDescent="0.2">
      <c r="A426" s="36"/>
      <c r="B426" s="37"/>
      <c r="C426" s="37" t="s">
        <v>35</v>
      </c>
      <c r="D426" s="38" t="s">
        <v>34</v>
      </c>
      <c r="E426" s="21">
        <v>10</v>
      </c>
      <c r="F426" s="39"/>
      <c r="G426" s="40"/>
      <c r="H426" s="21"/>
      <c r="I426" s="21"/>
      <c r="J426" s="41">
        <v>15.91</v>
      </c>
      <c r="K426" s="41"/>
    </row>
    <row r="427" spans="1:22" ht="14.25" x14ac:dyDescent="0.2">
      <c r="A427" s="36"/>
      <c r="B427" s="37"/>
      <c r="C427" s="37" t="s">
        <v>37</v>
      </c>
      <c r="D427" s="38" t="s">
        <v>38</v>
      </c>
      <c r="E427" s="21">
        <v>1.02</v>
      </c>
      <c r="F427" s="39"/>
      <c r="G427" s="40" t="s">
        <v>40</v>
      </c>
      <c r="H427" s="21">
        <v>1</v>
      </c>
      <c r="I427" s="21"/>
      <c r="J427" s="41"/>
      <c r="K427" s="41">
        <v>1.4805504</v>
      </c>
    </row>
    <row r="428" spans="1:22" ht="15" x14ac:dyDescent="0.25">
      <c r="A428" s="43"/>
      <c r="B428" s="43"/>
      <c r="C428" s="43"/>
      <c r="D428" s="43"/>
      <c r="E428" s="43"/>
      <c r="F428" s="43"/>
      <c r="G428" s="43"/>
      <c r="H428" s="43"/>
      <c r="I428" s="130">
        <v>286.38000000000005</v>
      </c>
      <c r="J428" s="130"/>
      <c r="K428" s="44">
        <v>197.3</v>
      </c>
      <c r="P428" s="45">
        <v>286.38000000000005</v>
      </c>
    </row>
    <row r="429" spans="1:22" ht="57" x14ac:dyDescent="0.2">
      <c r="A429" s="36" t="s">
        <v>84</v>
      </c>
      <c r="B429" s="37" t="s">
        <v>67</v>
      </c>
      <c r="C429" s="37" t="s">
        <v>68</v>
      </c>
      <c r="D429" s="38" t="s">
        <v>63</v>
      </c>
      <c r="E429" s="21">
        <v>1.4515199999999999</v>
      </c>
      <c r="F429" s="39"/>
      <c r="G429" s="40"/>
      <c r="H429" s="21"/>
      <c r="I429" s="21"/>
      <c r="J429" s="41"/>
      <c r="K429" s="41"/>
      <c r="Q429" s="20">
        <v>0</v>
      </c>
      <c r="R429" s="20">
        <v>0</v>
      </c>
      <c r="S429" s="20">
        <v>0</v>
      </c>
      <c r="T429" s="20">
        <v>0</v>
      </c>
      <c r="U429" s="20">
        <v>373.35</v>
      </c>
      <c r="V429" s="20">
        <v>230.41</v>
      </c>
    </row>
    <row r="430" spans="1:22" ht="14.25" x14ac:dyDescent="0.2">
      <c r="A430" s="36"/>
      <c r="B430" s="37"/>
      <c r="C430" s="37" t="s">
        <v>31</v>
      </c>
      <c r="D430" s="38"/>
      <c r="E430" s="21"/>
      <c r="F430" s="39">
        <v>193</v>
      </c>
      <c r="G430" s="40" t="s">
        <v>40</v>
      </c>
      <c r="H430" s="21">
        <v>1</v>
      </c>
      <c r="I430" s="21">
        <v>1</v>
      </c>
      <c r="J430" s="41">
        <v>280.14</v>
      </c>
      <c r="K430" s="41"/>
    </row>
    <row r="431" spans="1:22" ht="14.25" x14ac:dyDescent="0.2">
      <c r="A431" s="36"/>
      <c r="B431" s="37"/>
      <c r="C431" s="37" t="s">
        <v>32</v>
      </c>
      <c r="D431" s="38"/>
      <c r="E431" s="21"/>
      <c r="F431" s="39">
        <v>146.97999999999999</v>
      </c>
      <c r="G431" s="40" t="s">
        <v>40</v>
      </c>
      <c r="H431" s="21">
        <v>1</v>
      </c>
      <c r="I431" s="21">
        <v>1</v>
      </c>
      <c r="J431" s="42">
        <v>213.34</v>
      </c>
      <c r="K431" s="41"/>
    </row>
    <row r="432" spans="1:22" ht="15" x14ac:dyDescent="0.25">
      <c r="A432" s="43"/>
      <c r="B432" s="43"/>
      <c r="C432" s="43"/>
      <c r="D432" s="43"/>
      <c r="E432" s="43"/>
      <c r="F432" s="43"/>
      <c r="G432" s="43"/>
      <c r="H432" s="43"/>
      <c r="I432" s="130">
        <v>280.14</v>
      </c>
      <c r="J432" s="130"/>
      <c r="K432" s="44">
        <v>193</v>
      </c>
      <c r="P432" s="45">
        <v>280.14</v>
      </c>
    </row>
    <row r="433" spans="1:32" ht="57" x14ac:dyDescent="0.2">
      <c r="A433" s="36" t="s">
        <v>88</v>
      </c>
      <c r="B433" s="37" t="s">
        <v>73</v>
      </c>
      <c r="C433" s="37" t="s">
        <v>74</v>
      </c>
      <c r="D433" s="38" t="s">
        <v>63</v>
      </c>
      <c r="E433" s="21">
        <v>14.5152</v>
      </c>
      <c r="F433" s="39"/>
      <c r="G433" s="40"/>
      <c r="H433" s="21"/>
      <c r="I433" s="21"/>
      <c r="J433" s="41"/>
      <c r="K433" s="41"/>
      <c r="Q433" s="20">
        <v>0</v>
      </c>
      <c r="R433" s="20">
        <v>0</v>
      </c>
      <c r="S433" s="20">
        <v>0</v>
      </c>
      <c r="T433" s="20">
        <v>0</v>
      </c>
      <c r="U433" s="20">
        <v>15279.06</v>
      </c>
      <c r="V433" s="20">
        <v>9429.36</v>
      </c>
    </row>
    <row r="434" spans="1:32" ht="14.25" x14ac:dyDescent="0.2">
      <c r="A434" s="36"/>
      <c r="B434" s="37"/>
      <c r="C434" s="37" t="s">
        <v>31</v>
      </c>
      <c r="D434" s="38"/>
      <c r="E434" s="21"/>
      <c r="F434" s="39">
        <v>31.56</v>
      </c>
      <c r="G434" s="40" t="s">
        <v>160</v>
      </c>
      <c r="H434" s="21">
        <v>1</v>
      </c>
      <c r="I434" s="21">
        <v>1</v>
      </c>
      <c r="J434" s="41">
        <v>11452.49</v>
      </c>
      <c r="K434" s="41"/>
    </row>
    <row r="435" spans="1:32" ht="14.25" x14ac:dyDescent="0.2">
      <c r="A435" s="36"/>
      <c r="B435" s="37"/>
      <c r="C435" s="37" t="s">
        <v>32</v>
      </c>
      <c r="D435" s="38"/>
      <c r="E435" s="21"/>
      <c r="F435" s="39">
        <v>24.06</v>
      </c>
      <c r="G435" s="40" t="s">
        <v>160</v>
      </c>
      <c r="H435" s="21">
        <v>1</v>
      </c>
      <c r="I435" s="21">
        <v>1</v>
      </c>
      <c r="J435" s="42">
        <v>8730.89</v>
      </c>
      <c r="K435" s="41"/>
    </row>
    <row r="436" spans="1:32" ht="15" x14ac:dyDescent="0.25">
      <c r="A436" s="43"/>
      <c r="B436" s="43"/>
      <c r="C436" s="43"/>
      <c r="D436" s="43"/>
      <c r="E436" s="43"/>
      <c r="F436" s="43"/>
      <c r="G436" s="43"/>
      <c r="H436" s="43"/>
      <c r="I436" s="130">
        <v>11452.49</v>
      </c>
      <c r="J436" s="130"/>
      <c r="K436" s="44">
        <v>789</v>
      </c>
      <c r="P436" s="45">
        <v>11452.49</v>
      </c>
    </row>
    <row r="437" spans="1:32" ht="42.75" x14ac:dyDescent="0.2">
      <c r="A437" s="36" t="s">
        <v>89</v>
      </c>
      <c r="B437" s="37" t="s">
        <v>91</v>
      </c>
      <c r="C437" s="37" t="s">
        <v>92</v>
      </c>
      <c r="D437" s="38" t="s">
        <v>93</v>
      </c>
      <c r="E437" s="21">
        <v>3.78</v>
      </c>
      <c r="F437" s="39"/>
      <c r="G437" s="40"/>
      <c r="H437" s="21"/>
      <c r="I437" s="21"/>
      <c r="J437" s="41"/>
      <c r="K437" s="41"/>
      <c r="Q437" s="20">
        <v>33947.15</v>
      </c>
      <c r="R437" s="20">
        <v>33947.15</v>
      </c>
      <c r="S437" s="20">
        <v>4849.59</v>
      </c>
      <c r="T437" s="20">
        <v>4849.59</v>
      </c>
      <c r="U437" s="20">
        <v>520.99</v>
      </c>
      <c r="V437" s="20">
        <v>321.52999999999997</v>
      </c>
    </row>
    <row r="438" spans="1:32" ht="14.25" x14ac:dyDescent="0.2">
      <c r="A438" s="36"/>
      <c r="B438" s="37"/>
      <c r="C438" s="37" t="s">
        <v>30</v>
      </c>
      <c r="D438" s="38"/>
      <c r="E438" s="21"/>
      <c r="F438" s="39">
        <v>12829.61</v>
      </c>
      <c r="G438" s="40" t="s">
        <v>40</v>
      </c>
      <c r="H438" s="21">
        <v>1</v>
      </c>
      <c r="I438" s="21">
        <v>1</v>
      </c>
      <c r="J438" s="41">
        <v>48495.93</v>
      </c>
      <c r="K438" s="41"/>
    </row>
    <row r="439" spans="1:32" ht="14.25" x14ac:dyDescent="0.2">
      <c r="A439" s="36"/>
      <c r="B439" s="37"/>
      <c r="C439" s="37" t="s">
        <v>31</v>
      </c>
      <c r="D439" s="38"/>
      <c r="E439" s="21"/>
      <c r="F439" s="39">
        <v>158.6</v>
      </c>
      <c r="G439" s="40" t="s">
        <v>40</v>
      </c>
      <c r="H439" s="21">
        <v>1</v>
      </c>
      <c r="I439" s="21">
        <v>1</v>
      </c>
      <c r="J439" s="41">
        <v>599.51</v>
      </c>
      <c r="K439" s="41"/>
    </row>
    <row r="440" spans="1:32" ht="14.25" x14ac:dyDescent="0.2">
      <c r="A440" s="36"/>
      <c r="B440" s="37"/>
      <c r="C440" s="37" t="s">
        <v>32</v>
      </c>
      <c r="D440" s="38"/>
      <c r="E440" s="21"/>
      <c r="F440" s="39">
        <v>78.760000000000005</v>
      </c>
      <c r="G440" s="40" t="s">
        <v>40</v>
      </c>
      <c r="H440" s="21">
        <v>1</v>
      </c>
      <c r="I440" s="21">
        <v>1</v>
      </c>
      <c r="J440" s="42">
        <v>297.70999999999998</v>
      </c>
      <c r="K440" s="41"/>
    </row>
    <row r="441" spans="1:32" ht="14.25" x14ac:dyDescent="0.2">
      <c r="A441" s="36"/>
      <c r="B441" s="37"/>
      <c r="C441" s="37" t="s">
        <v>39</v>
      </c>
      <c r="D441" s="38"/>
      <c r="E441" s="21"/>
      <c r="F441" s="39">
        <v>32092.73</v>
      </c>
      <c r="G441" s="40" t="s">
        <v>40</v>
      </c>
      <c r="H441" s="21">
        <v>1</v>
      </c>
      <c r="I441" s="21">
        <v>1</v>
      </c>
      <c r="J441" s="41">
        <v>121310.52</v>
      </c>
      <c r="K441" s="41"/>
    </row>
    <row r="442" spans="1:32" ht="14.25" x14ac:dyDescent="0.2">
      <c r="A442" s="36"/>
      <c r="B442" s="37"/>
      <c r="C442" s="37" t="s">
        <v>33</v>
      </c>
      <c r="D442" s="38" t="s">
        <v>34</v>
      </c>
      <c r="E442" s="21">
        <v>70</v>
      </c>
      <c r="F442" s="39"/>
      <c r="G442" s="40"/>
      <c r="H442" s="21"/>
      <c r="I442" s="21"/>
      <c r="J442" s="41">
        <v>33947.15</v>
      </c>
      <c r="K442" s="41"/>
    </row>
    <row r="443" spans="1:32" ht="14.25" x14ac:dyDescent="0.2">
      <c r="A443" s="36"/>
      <c r="B443" s="37"/>
      <c r="C443" s="37" t="s">
        <v>35</v>
      </c>
      <c r="D443" s="38" t="s">
        <v>34</v>
      </c>
      <c r="E443" s="21">
        <v>10</v>
      </c>
      <c r="F443" s="39"/>
      <c r="G443" s="40"/>
      <c r="H443" s="21"/>
      <c r="I443" s="21"/>
      <c r="J443" s="41">
        <v>4849.59</v>
      </c>
      <c r="K443" s="41"/>
    </row>
    <row r="444" spans="1:32" ht="14.25" x14ac:dyDescent="0.2">
      <c r="A444" s="36"/>
      <c r="B444" s="37"/>
      <c r="C444" s="37" t="s">
        <v>36</v>
      </c>
      <c r="D444" s="38" t="s">
        <v>34</v>
      </c>
      <c r="E444" s="21">
        <v>108</v>
      </c>
      <c r="F444" s="39"/>
      <c r="G444" s="40"/>
      <c r="H444" s="21"/>
      <c r="I444" s="21"/>
      <c r="J444" s="41">
        <v>321.52999999999997</v>
      </c>
      <c r="K444" s="41"/>
    </row>
    <row r="445" spans="1:32" ht="14.25" x14ac:dyDescent="0.2">
      <c r="A445" s="36"/>
      <c r="B445" s="37"/>
      <c r="C445" s="37" t="s">
        <v>37</v>
      </c>
      <c r="D445" s="38" t="s">
        <v>38</v>
      </c>
      <c r="E445" s="21">
        <v>72.959999999999994</v>
      </c>
      <c r="F445" s="39"/>
      <c r="G445" s="40" t="s">
        <v>40</v>
      </c>
      <c r="H445" s="21">
        <v>1</v>
      </c>
      <c r="I445" s="21"/>
      <c r="J445" s="41"/>
      <c r="K445" s="41">
        <v>275.78879999999998</v>
      </c>
    </row>
    <row r="446" spans="1:32" ht="15" x14ac:dyDescent="0.25">
      <c r="A446" s="43"/>
      <c r="B446" s="43"/>
      <c r="C446" s="43"/>
      <c r="D446" s="43"/>
      <c r="E446" s="43"/>
      <c r="F446" s="43"/>
      <c r="G446" s="43"/>
      <c r="H446" s="43"/>
      <c r="I446" s="130">
        <v>209524.23</v>
      </c>
      <c r="J446" s="130"/>
      <c r="K446" s="44">
        <v>55429.69</v>
      </c>
      <c r="P446" s="45">
        <v>209524.23</v>
      </c>
    </row>
    <row r="448" spans="1:32" ht="15" x14ac:dyDescent="0.25">
      <c r="A448" s="132" t="s">
        <v>229</v>
      </c>
      <c r="B448" s="132"/>
      <c r="C448" s="132"/>
      <c r="D448" s="132"/>
      <c r="E448" s="132"/>
      <c r="F448" s="132"/>
      <c r="G448" s="132"/>
      <c r="H448" s="132"/>
      <c r="I448" s="133">
        <v>367415.98</v>
      </c>
      <c r="J448" s="134"/>
      <c r="K448" s="48"/>
      <c r="AF448" s="49" t="s">
        <v>229</v>
      </c>
    </row>
    <row r="450" spans="1:34" ht="14.25" hidden="1" x14ac:dyDescent="0.2">
      <c r="C450" s="127" t="s">
        <v>142</v>
      </c>
      <c r="D450" s="127"/>
      <c r="E450" s="127"/>
      <c r="F450" s="127"/>
      <c r="G450" s="127"/>
      <c r="H450" s="127"/>
      <c r="I450" s="125">
        <v>241568.58</v>
      </c>
      <c r="J450" s="125"/>
      <c r="AH450" s="50" t="s">
        <v>142</v>
      </c>
    </row>
    <row r="451" spans="1:34" ht="14.25" hidden="1" x14ac:dyDescent="0.2">
      <c r="C451" s="127" t="s">
        <v>35</v>
      </c>
      <c r="D451" s="127"/>
      <c r="E451" s="127"/>
      <c r="F451" s="127"/>
      <c r="G451" s="127"/>
      <c r="H451" s="127"/>
      <c r="I451" s="125">
        <v>10490.36</v>
      </c>
      <c r="J451" s="125"/>
      <c r="AH451" s="50" t="s">
        <v>35</v>
      </c>
    </row>
    <row r="452" spans="1:34" ht="14.25" hidden="1" x14ac:dyDescent="0.2">
      <c r="C452" s="127" t="s">
        <v>143</v>
      </c>
      <c r="D452" s="127"/>
      <c r="E452" s="127"/>
      <c r="F452" s="127"/>
      <c r="G452" s="127"/>
      <c r="H452" s="127"/>
      <c r="I452" s="125">
        <v>6283.12</v>
      </c>
      <c r="J452" s="125"/>
      <c r="AH452" s="50" t="s">
        <v>143</v>
      </c>
    </row>
    <row r="453" spans="1:34" ht="14.25" hidden="1" x14ac:dyDescent="0.2">
      <c r="C453" s="127" t="s">
        <v>144</v>
      </c>
      <c r="D453" s="127"/>
      <c r="E453" s="127"/>
      <c r="F453" s="127"/>
      <c r="G453" s="127"/>
      <c r="H453" s="127"/>
      <c r="I453" s="125">
        <v>224795.1</v>
      </c>
      <c r="J453" s="125"/>
      <c r="AH453" s="50" t="s">
        <v>144</v>
      </c>
    </row>
    <row r="454" spans="1:34" ht="14.25" hidden="1" x14ac:dyDescent="0.2">
      <c r="C454" s="127" t="s">
        <v>41</v>
      </c>
      <c r="D454" s="127"/>
      <c r="E454" s="127"/>
      <c r="F454" s="127"/>
      <c r="G454" s="127"/>
      <c r="H454" s="127"/>
      <c r="I454" s="125">
        <v>40463.120000000003</v>
      </c>
      <c r="J454" s="125"/>
      <c r="AH454" s="50" t="s">
        <v>41</v>
      </c>
    </row>
    <row r="455" spans="1:34" ht="14.25" hidden="1" x14ac:dyDescent="0.2">
      <c r="C455" s="127" t="s">
        <v>145</v>
      </c>
      <c r="D455" s="127"/>
      <c r="E455" s="127"/>
      <c r="F455" s="127"/>
      <c r="G455" s="127"/>
      <c r="H455" s="127"/>
      <c r="I455" s="125">
        <v>265258.21999999997</v>
      </c>
      <c r="J455" s="125"/>
      <c r="AH455" s="50" t="s">
        <v>145</v>
      </c>
    </row>
    <row r="456" spans="1:34" ht="14.25" hidden="1" x14ac:dyDescent="0.2">
      <c r="C456" s="127" t="s">
        <v>146</v>
      </c>
      <c r="D456" s="127"/>
      <c r="E456" s="127"/>
      <c r="F456" s="127"/>
      <c r="G456" s="127"/>
      <c r="H456" s="127"/>
      <c r="I456" s="125">
        <v>104903.66</v>
      </c>
      <c r="J456" s="125"/>
      <c r="AH456" s="50" t="s">
        <v>146</v>
      </c>
    </row>
    <row r="457" spans="1:34" ht="14.25" hidden="1" x14ac:dyDescent="0.2">
      <c r="C457" s="127" t="s">
        <v>147</v>
      </c>
      <c r="D457" s="127"/>
      <c r="E457" s="127"/>
      <c r="F457" s="127"/>
      <c r="G457" s="127"/>
      <c r="H457" s="127"/>
      <c r="I457" s="125">
        <v>20943.740000000002</v>
      </c>
      <c r="J457" s="125"/>
      <c r="AH457" s="50" t="s">
        <v>147</v>
      </c>
    </row>
    <row r="458" spans="1:34" ht="14.25" hidden="1" x14ac:dyDescent="0.2">
      <c r="C458" s="127" t="s">
        <v>148</v>
      </c>
      <c r="D458" s="127"/>
      <c r="E458" s="127"/>
      <c r="F458" s="127"/>
      <c r="G458" s="127"/>
      <c r="H458" s="127"/>
      <c r="I458" s="125">
        <v>391105.62</v>
      </c>
      <c r="J458" s="125"/>
      <c r="AH458" s="50" t="s">
        <v>148</v>
      </c>
    </row>
    <row r="459" spans="1:34" hidden="1" x14ac:dyDescent="0.2"/>
    <row r="460" spans="1:34" hidden="1" x14ac:dyDescent="0.2"/>
    <row r="461" spans="1:34" ht="15" x14ac:dyDescent="0.25">
      <c r="A461" s="132" t="s">
        <v>94</v>
      </c>
      <c r="B461" s="132"/>
      <c r="C461" s="132"/>
      <c r="D461" s="132"/>
      <c r="E461" s="132"/>
      <c r="F461" s="132"/>
      <c r="G461" s="132"/>
      <c r="H461" s="132"/>
      <c r="I461" s="133">
        <v>1940293.43</v>
      </c>
      <c r="J461" s="134"/>
      <c r="K461" s="48"/>
      <c r="AF461" s="49" t="s">
        <v>94</v>
      </c>
    </row>
    <row r="463" spans="1:34" hidden="1" x14ac:dyDescent="0.2"/>
    <row r="464" spans="1:34" ht="15" x14ac:dyDescent="0.25">
      <c r="A464" s="132" t="s">
        <v>277</v>
      </c>
      <c r="B464" s="132"/>
      <c r="C464" s="132"/>
      <c r="D464" s="132"/>
      <c r="E464" s="132"/>
      <c r="F464" s="132"/>
      <c r="G464" s="132"/>
      <c r="H464" s="132"/>
      <c r="I464" s="133">
        <v>1940293.43</v>
      </c>
      <c r="J464" s="134"/>
      <c r="K464" s="48"/>
      <c r="AF464" s="49" t="s">
        <v>230</v>
      </c>
    </row>
    <row r="465" spans="1:34" ht="15" x14ac:dyDescent="0.25">
      <c r="A465" s="51"/>
      <c r="B465" s="51"/>
      <c r="C465" s="49" t="s">
        <v>41</v>
      </c>
      <c r="D465" s="52"/>
      <c r="E465" s="52"/>
      <c r="F465" s="52"/>
      <c r="G465" s="52"/>
      <c r="H465" s="52"/>
      <c r="I465" s="113">
        <f>I464*0.18</f>
        <v>349252.8174</v>
      </c>
      <c r="J465" s="113"/>
      <c r="K465" s="51"/>
    </row>
    <row r="466" spans="1:34" ht="15" x14ac:dyDescent="0.25">
      <c r="A466" s="51"/>
      <c r="B466" s="51"/>
      <c r="C466" s="49" t="s">
        <v>42</v>
      </c>
      <c r="D466" s="52"/>
      <c r="E466" s="52"/>
      <c r="F466" s="52"/>
      <c r="G466" s="52"/>
      <c r="H466" s="52"/>
      <c r="I466" s="113">
        <f>I464+I465</f>
        <v>2289546.2473999998</v>
      </c>
      <c r="J466" s="113"/>
      <c r="K466" s="51"/>
    </row>
    <row r="467" spans="1:34" ht="15" x14ac:dyDescent="0.25">
      <c r="A467" s="51"/>
      <c r="B467" s="51"/>
      <c r="C467" s="112" t="s">
        <v>96</v>
      </c>
      <c r="D467" s="112"/>
      <c r="E467" s="112"/>
      <c r="F467" s="112"/>
      <c r="G467" s="112"/>
      <c r="H467" s="112"/>
      <c r="I467" s="113">
        <v>2061376.16</v>
      </c>
      <c r="J467" s="113"/>
      <c r="K467" s="51"/>
    </row>
    <row r="468" spans="1:34" ht="15" x14ac:dyDescent="0.25">
      <c r="A468" s="51"/>
      <c r="B468" s="51"/>
      <c r="C468" s="112" t="s">
        <v>43</v>
      </c>
      <c r="D468" s="112"/>
      <c r="E468" s="112"/>
      <c r="F468" s="112"/>
      <c r="G468" s="112"/>
      <c r="H468" s="112"/>
      <c r="I468" s="113">
        <f>I467*0.05</f>
        <v>103068.808</v>
      </c>
      <c r="J468" s="113"/>
      <c r="K468" s="51"/>
    </row>
    <row r="469" spans="1:34" ht="15" x14ac:dyDescent="0.25">
      <c r="A469" s="51"/>
      <c r="B469" s="51"/>
      <c r="C469" s="112" t="s">
        <v>44</v>
      </c>
      <c r="D469" s="112"/>
      <c r="E469" s="112"/>
      <c r="F469" s="112"/>
      <c r="G469" s="112"/>
      <c r="H469" s="112"/>
      <c r="I469" s="113">
        <f>I467-I468</f>
        <v>1958307.352</v>
      </c>
      <c r="J469" s="113"/>
      <c r="K469" s="51"/>
    </row>
    <row r="470" spans="1:34" ht="14.25" x14ac:dyDescent="0.2">
      <c r="C470" s="127"/>
      <c r="D470" s="127"/>
      <c r="E470" s="127"/>
      <c r="F470" s="127"/>
      <c r="G470" s="127"/>
      <c r="H470" s="127"/>
      <c r="I470" s="125"/>
      <c r="J470" s="125"/>
      <c r="AH470" s="50"/>
    </row>
    <row r="471" spans="1:34" ht="14.25" x14ac:dyDescent="0.2">
      <c r="C471" s="127"/>
      <c r="D471" s="127"/>
      <c r="E471" s="127"/>
      <c r="F471" s="127"/>
      <c r="G471" s="127"/>
      <c r="H471" s="127"/>
      <c r="I471" s="125"/>
      <c r="J471" s="125"/>
      <c r="AH471" s="50"/>
    </row>
    <row r="472" spans="1:34" ht="14.25" hidden="1" x14ac:dyDescent="0.2">
      <c r="C472" s="127"/>
      <c r="D472" s="127"/>
      <c r="E472" s="127"/>
      <c r="F472" s="127"/>
      <c r="G472" s="127"/>
      <c r="H472" s="127"/>
      <c r="I472" s="125"/>
      <c r="J472" s="125"/>
      <c r="AH472" s="50"/>
    </row>
    <row r="473" spans="1:34" ht="14.25" hidden="1" x14ac:dyDescent="0.2">
      <c r="C473" s="127"/>
      <c r="D473" s="127"/>
      <c r="E473" s="127"/>
      <c r="F473" s="127"/>
      <c r="G473" s="127"/>
      <c r="H473" s="127"/>
      <c r="I473" s="125"/>
      <c r="J473" s="125"/>
      <c r="AH473" s="50"/>
    </row>
    <row r="474" spans="1:34" ht="14.25" hidden="1" x14ac:dyDescent="0.2">
      <c r="C474" s="127" t="s">
        <v>148</v>
      </c>
      <c r="D474" s="127"/>
      <c r="E474" s="127"/>
      <c r="F474" s="127"/>
      <c r="G474" s="127"/>
      <c r="H474" s="127"/>
      <c r="I474" s="125">
        <v>2061376.16</v>
      </c>
      <c r="J474" s="125"/>
      <c r="AH474" s="50" t="s">
        <v>148</v>
      </c>
    </row>
    <row r="475" spans="1:34" hidden="1" x14ac:dyDescent="0.2"/>
    <row r="476" spans="1:34" hidden="1" x14ac:dyDescent="0.2"/>
    <row r="477" spans="1:34" ht="14.25" x14ac:dyDescent="0.2">
      <c r="A477" s="135" t="s">
        <v>45</v>
      </c>
      <c r="B477" s="135"/>
      <c r="C477" s="53" t="s">
        <v>95</v>
      </c>
      <c r="D477" s="53"/>
      <c r="E477" s="53"/>
      <c r="F477" s="53"/>
      <c r="G477" s="53"/>
      <c r="H477" s="23" t="s">
        <v>95</v>
      </c>
      <c r="I477" s="23"/>
      <c r="J477" s="23"/>
      <c r="K477" s="23"/>
    </row>
    <row r="478" spans="1:34" ht="14.25" x14ac:dyDescent="0.2">
      <c r="A478" s="23"/>
      <c r="B478" s="23"/>
      <c r="C478" s="136" t="s">
        <v>46</v>
      </c>
      <c r="D478" s="136"/>
      <c r="E478" s="136"/>
      <c r="F478" s="136"/>
      <c r="G478" s="136"/>
      <c r="H478" s="23"/>
      <c r="I478" s="23"/>
      <c r="J478" s="23"/>
      <c r="K478" s="23"/>
    </row>
    <row r="479" spans="1:34" ht="14.25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1:34" ht="14.25" x14ac:dyDescent="0.2">
      <c r="A480" s="135" t="s">
        <v>47</v>
      </c>
      <c r="B480" s="135"/>
      <c r="C480" s="53" t="s">
        <v>95</v>
      </c>
      <c r="D480" s="53"/>
      <c r="E480" s="53"/>
      <c r="F480" s="53"/>
      <c r="G480" s="53"/>
      <c r="H480" s="23" t="s">
        <v>95</v>
      </c>
      <c r="I480" s="23"/>
      <c r="J480" s="23"/>
      <c r="K480" s="23"/>
    </row>
    <row r="481" spans="1:11" ht="14.25" x14ac:dyDescent="0.2">
      <c r="A481" s="23"/>
      <c r="B481" s="23"/>
      <c r="C481" s="136" t="s">
        <v>46</v>
      </c>
      <c r="D481" s="136"/>
      <c r="E481" s="136"/>
      <c r="F481" s="136"/>
      <c r="G481" s="136"/>
      <c r="H481" s="23"/>
      <c r="I481" s="23"/>
      <c r="J481" s="23"/>
      <c r="K481" s="23"/>
    </row>
  </sheetData>
  <mergeCells count="239">
    <mergeCell ref="A477:B477"/>
    <mergeCell ref="C478:G478"/>
    <mergeCell ref="A480:B480"/>
    <mergeCell ref="C481:G481"/>
    <mergeCell ref="C472:H472"/>
    <mergeCell ref="I472:J472"/>
    <mergeCell ref="C473:H473"/>
    <mergeCell ref="I473:J473"/>
    <mergeCell ref="C474:H474"/>
    <mergeCell ref="I474:J474"/>
    <mergeCell ref="C469:H469"/>
    <mergeCell ref="I469:J469"/>
    <mergeCell ref="C470:H470"/>
    <mergeCell ref="I470:J470"/>
    <mergeCell ref="C471:H471"/>
    <mergeCell ref="I471:J471"/>
    <mergeCell ref="I465:J465"/>
    <mergeCell ref="I466:J466"/>
    <mergeCell ref="C467:H467"/>
    <mergeCell ref="I467:J467"/>
    <mergeCell ref="C468:H468"/>
    <mergeCell ref="I468:J468"/>
    <mergeCell ref="C458:H458"/>
    <mergeCell ref="I458:J458"/>
    <mergeCell ref="A461:H461"/>
    <mergeCell ref="I461:J461"/>
    <mergeCell ref="A464:H464"/>
    <mergeCell ref="I464:J464"/>
    <mergeCell ref="C455:H455"/>
    <mergeCell ref="I455:J455"/>
    <mergeCell ref="C456:H456"/>
    <mergeCell ref="I456:J456"/>
    <mergeCell ref="C457:H457"/>
    <mergeCell ref="I457:J457"/>
    <mergeCell ref="C452:H452"/>
    <mergeCell ref="I452:J452"/>
    <mergeCell ref="C453:H453"/>
    <mergeCell ref="I453:J453"/>
    <mergeCell ref="C454:H454"/>
    <mergeCell ref="I454:J454"/>
    <mergeCell ref="I446:J446"/>
    <mergeCell ref="A448:H448"/>
    <mergeCell ref="I448:J448"/>
    <mergeCell ref="C450:H450"/>
    <mergeCell ref="I450:J450"/>
    <mergeCell ref="C451:H451"/>
    <mergeCell ref="I451:J451"/>
    <mergeCell ref="I413:J413"/>
    <mergeCell ref="I418:J418"/>
    <mergeCell ref="I422:J422"/>
    <mergeCell ref="I428:J428"/>
    <mergeCell ref="I432:J432"/>
    <mergeCell ref="I436:J436"/>
    <mergeCell ref="C387:H387"/>
    <mergeCell ref="I387:J387"/>
    <mergeCell ref="A389:K389"/>
    <mergeCell ref="I399:J399"/>
    <mergeCell ref="I403:J403"/>
    <mergeCell ref="I407:J407"/>
    <mergeCell ref="C384:H384"/>
    <mergeCell ref="I384:J384"/>
    <mergeCell ref="C385:H385"/>
    <mergeCell ref="I385:J385"/>
    <mergeCell ref="C386:H386"/>
    <mergeCell ref="I386:J386"/>
    <mergeCell ref="C381:H381"/>
    <mergeCell ref="I381:J381"/>
    <mergeCell ref="C382:H382"/>
    <mergeCell ref="I382:J382"/>
    <mergeCell ref="C383:H383"/>
    <mergeCell ref="I383:J383"/>
    <mergeCell ref="A377:H377"/>
    <mergeCell ref="I377:J377"/>
    <mergeCell ref="C379:H379"/>
    <mergeCell ref="I379:J379"/>
    <mergeCell ref="C380:H380"/>
    <mergeCell ref="I380:J380"/>
    <mergeCell ref="I345:J345"/>
    <mergeCell ref="I349:J349"/>
    <mergeCell ref="I355:J355"/>
    <mergeCell ref="I359:J359"/>
    <mergeCell ref="I363:J363"/>
    <mergeCell ref="I375:J375"/>
    <mergeCell ref="C328:H328"/>
    <mergeCell ref="I328:J328"/>
    <mergeCell ref="C329:H329"/>
    <mergeCell ref="I329:J329"/>
    <mergeCell ref="A331:K331"/>
    <mergeCell ref="I340:J340"/>
    <mergeCell ref="C325:H325"/>
    <mergeCell ref="I325:J325"/>
    <mergeCell ref="C326:H326"/>
    <mergeCell ref="I326:J326"/>
    <mergeCell ref="C327:H327"/>
    <mergeCell ref="I327:J327"/>
    <mergeCell ref="C322:H322"/>
    <mergeCell ref="I322:J322"/>
    <mergeCell ref="C323:H323"/>
    <mergeCell ref="I323:J323"/>
    <mergeCell ref="C324:H324"/>
    <mergeCell ref="I324:J324"/>
    <mergeCell ref="I307:J307"/>
    <mergeCell ref="I317:J317"/>
    <mergeCell ref="A319:H319"/>
    <mergeCell ref="I319:J319"/>
    <mergeCell ref="C321:H321"/>
    <mergeCell ref="I321:J321"/>
    <mergeCell ref="I258:J258"/>
    <mergeCell ref="I264:J264"/>
    <mergeCell ref="I268:J268"/>
    <mergeCell ref="I272:J272"/>
    <mergeCell ref="I282:J282"/>
    <mergeCell ref="I295:J295"/>
    <mergeCell ref="C240:H240"/>
    <mergeCell ref="I240:J240"/>
    <mergeCell ref="C241:H241"/>
    <mergeCell ref="I241:J241"/>
    <mergeCell ref="A243:K243"/>
    <mergeCell ref="I252:J252"/>
    <mergeCell ref="C237:H237"/>
    <mergeCell ref="I237:J237"/>
    <mergeCell ref="C238:H238"/>
    <mergeCell ref="I238:J238"/>
    <mergeCell ref="C239:H239"/>
    <mergeCell ref="I239:J239"/>
    <mergeCell ref="C234:H234"/>
    <mergeCell ref="I234:J234"/>
    <mergeCell ref="C235:H235"/>
    <mergeCell ref="I235:J235"/>
    <mergeCell ref="C236:H236"/>
    <mergeCell ref="I236:J236"/>
    <mergeCell ref="I218:J218"/>
    <mergeCell ref="I229:J229"/>
    <mergeCell ref="A231:H231"/>
    <mergeCell ref="I231:J231"/>
    <mergeCell ref="C233:H233"/>
    <mergeCell ref="I233:J233"/>
    <mergeCell ref="I175:J175"/>
    <mergeCell ref="I181:J181"/>
    <mergeCell ref="I187:J187"/>
    <mergeCell ref="I191:J191"/>
    <mergeCell ref="I195:J195"/>
    <mergeCell ref="I205:J205"/>
    <mergeCell ref="I143:J143"/>
    <mergeCell ref="I148:J148"/>
    <mergeCell ref="I152:J152"/>
    <mergeCell ref="I158:J158"/>
    <mergeCell ref="I162:J162"/>
    <mergeCell ref="I166:J166"/>
    <mergeCell ref="C121:H121"/>
    <mergeCell ref="I121:J121"/>
    <mergeCell ref="C122:H122"/>
    <mergeCell ref="I122:J122"/>
    <mergeCell ref="A125:K125"/>
    <mergeCell ref="I134:J134"/>
    <mergeCell ref="C118:H118"/>
    <mergeCell ref="I118:J118"/>
    <mergeCell ref="C119:H119"/>
    <mergeCell ref="I119:J119"/>
    <mergeCell ref="C120:H120"/>
    <mergeCell ref="I120:J120"/>
    <mergeCell ref="C115:H115"/>
    <mergeCell ref="I115:J115"/>
    <mergeCell ref="C116:H116"/>
    <mergeCell ref="I116:J116"/>
    <mergeCell ref="C117:H117"/>
    <mergeCell ref="I117:J117"/>
    <mergeCell ref="C110:H110"/>
    <mergeCell ref="I110:J110"/>
    <mergeCell ref="A112:H112"/>
    <mergeCell ref="I112:J112"/>
    <mergeCell ref="C114:H114"/>
    <mergeCell ref="I114:J114"/>
    <mergeCell ref="C107:H107"/>
    <mergeCell ref="I107:J107"/>
    <mergeCell ref="C108:H108"/>
    <mergeCell ref="I108:J108"/>
    <mergeCell ref="C109:H109"/>
    <mergeCell ref="I109:J109"/>
    <mergeCell ref="C104:H104"/>
    <mergeCell ref="I104:J104"/>
    <mergeCell ref="C105:H105"/>
    <mergeCell ref="I105:J105"/>
    <mergeCell ref="C106:H106"/>
    <mergeCell ref="I106:J106"/>
    <mergeCell ref="I98:J98"/>
    <mergeCell ref="A100:H100"/>
    <mergeCell ref="I100:J100"/>
    <mergeCell ref="C102:H102"/>
    <mergeCell ref="I102:J102"/>
    <mergeCell ref="C103:H103"/>
    <mergeCell ref="I103:J103"/>
    <mergeCell ref="I51:J51"/>
    <mergeCell ref="I57:J57"/>
    <mergeCell ref="I61:J61"/>
    <mergeCell ref="I65:J65"/>
    <mergeCell ref="I75:J75"/>
    <mergeCell ref="I88:J88"/>
    <mergeCell ref="I27:I29"/>
    <mergeCell ref="J27:J29"/>
    <mergeCell ref="A32:K32"/>
    <mergeCell ref="A34:K34"/>
    <mergeCell ref="A36:K36"/>
    <mergeCell ref="I45:J45"/>
    <mergeCell ref="F25:H25"/>
    <mergeCell ref="I25:J25"/>
    <mergeCell ref="A27:A29"/>
    <mergeCell ref="B27:B29"/>
    <mergeCell ref="C27:C29"/>
    <mergeCell ref="D27:D29"/>
    <mergeCell ref="E27:E29"/>
    <mergeCell ref="F27:F29"/>
    <mergeCell ref="G27:G29"/>
    <mergeCell ref="H27:H29"/>
    <mergeCell ref="F22:H22"/>
    <mergeCell ref="I22:J22"/>
    <mergeCell ref="F23:H23"/>
    <mergeCell ref="I23:J23"/>
    <mergeCell ref="F24:H24"/>
    <mergeCell ref="I24:J24"/>
    <mergeCell ref="A16:K16"/>
    <mergeCell ref="A18:K18"/>
    <mergeCell ref="F20:H20"/>
    <mergeCell ref="I20:J20"/>
    <mergeCell ref="F21:H21"/>
    <mergeCell ref="I21:J21"/>
    <mergeCell ref="B7:F7"/>
    <mergeCell ref="G7:K7"/>
    <mergeCell ref="A10:K10"/>
    <mergeCell ref="A11:K11"/>
    <mergeCell ref="A13:K13"/>
    <mergeCell ref="A15:K15"/>
    <mergeCell ref="J2:K2"/>
    <mergeCell ref="B3:E3"/>
    <mergeCell ref="G3:K3"/>
    <mergeCell ref="B4:F4"/>
    <mergeCell ref="G4:K4"/>
    <mergeCell ref="B6:F6"/>
    <mergeCell ref="G6:K6"/>
  </mergeCells>
  <pageMargins left="0.4" right="0.2" top="0.2" bottom="0.4" header="0.2" footer="0.2"/>
  <pageSetup paperSize="9" scale="65" orientation="portrait" verticalDpi="300" r:id="rId1"/>
  <headerFooter>
    <oddHeader>&amp;L&amp;8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0"/>
  <sheetViews>
    <sheetView view="pageBreakPreview" topLeftCell="A18" zoomScale="60" workbookViewId="0">
      <selection activeCell="AN199" sqref="AN199"/>
    </sheetView>
  </sheetViews>
  <sheetFormatPr defaultRowHeight="12.75" x14ac:dyDescent="0.2"/>
  <cols>
    <col min="1" max="1" width="5.7109375" style="20" customWidth="1"/>
    <col min="2" max="2" width="11.7109375" style="20" customWidth="1"/>
    <col min="3" max="3" width="40.7109375" style="20" customWidth="1"/>
    <col min="4" max="6" width="11.7109375" style="20" customWidth="1"/>
    <col min="7" max="7" width="12.7109375" style="20" customWidth="1"/>
    <col min="8" max="8" width="9.140625" style="20"/>
    <col min="9" max="11" width="12.7109375" style="20" customWidth="1"/>
    <col min="12" max="14" width="9.140625" style="20"/>
    <col min="15" max="30" width="0" style="20" hidden="1" customWidth="1"/>
    <col min="31" max="31" width="149.140625" style="20" hidden="1" customWidth="1"/>
    <col min="32" max="32" width="113.140625" style="20" hidden="1" customWidth="1"/>
    <col min="33" max="33" width="0" style="20" hidden="1" customWidth="1"/>
    <col min="34" max="34" width="97.140625" style="20" hidden="1" customWidth="1"/>
    <col min="35" max="36" width="0" style="20" hidden="1" customWidth="1"/>
    <col min="37" max="256" width="9.140625" style="20"/>
    <col min="257" max="257" width="5.7109375" style="20" customWidth="1"/>
    <col min="258" max="258" width="11.7109375" style="20" customWidth="1"/>
    <col min="259" max="259" width="40.7109375" style="20" customWidth="1"/>
    <col min="260" max="262" width="11.7109375" style="20" customWidth="1"/>
    <col min="263" max="263" width="12.7109375" style="20" customWidth="1"/>
    <col min="264" max="264" width="9.140625" style="20"/>
    <col min="265" max="267" width="12.7109375" style="20" customWidth="1"/>
    <col min="268" max="270" width="9.140625" style="20"/>
    <col min="271" max="292" width="0" style="20" hidden="1" customWidth="1"/>
    <col min="293" max="512" width="9.140625" style="20"/>
    <col min="513" max="513" width="5.7109375" style="20" customWidth="1"/>
    <col min="514" max="514" width="11.7109375" style="20" customWidth="1"/>
    <col min="515" max="515" width="40.7109375" style="20" customWidth="1"/>
    <col min="516" max="518" width="11.7109375" style="20" customWidth="1"/>
    <col min="519" max="519" width="12.7109375" style="20" customWidth="1"/>
    <col min="520" max="520" width="9.140625" style="20"/>
    <col min="521" max="523" width="12.7109375" style="20" customWidth="1"/>
    <col min="524" max="526" width="9.140625" style="20"/>
    <col min="527" max="548" width="0" style="20" hidden="1" customWidth="1"/>
    <col min="549" max="768" width="9.140625" style="20"/>
    <col min="769" max="769" width="5.7109375" style="20" customWidth="1"/>
    <col min="770" max="770" width="11.7109375" style="20" customWidth="1"/>
    <col min="771" max="771" width="40.7109375" style="20" customWidth="1"/>
    <col min="772" max="774" width="11.7109375" style="20" customWidth="1"/>
    <col min="775" max="775" width="12.7109375" style="20" customWidth="1"/>
    <col min="776" max="776" width="9.140625" style="20"/>
    <col min="777" max="779" width="12.7109375" style="20" customWidth="1"/>
    <col min="780" max="782" width="9.140625" style="20"/>
    <col min="783" max="804" width="0" style="20" hidden="1" customWidth="1"/>
    <col min="805" max="1024" width="9.140625" style="20"/>
    <col min="1025" max="1025" width="5.7109375" style="20" customWidth="1"/>
    <col min="1026" max="1026" width="11.7109375" style="20" customWidth="1"/>
    <col min="1027" max="1027" width="40.7109375" style="20" customWidth="1"/>
    <col min="1028" max="1030" width="11.7109375" style="20" customWidth="1"/>
    <col min="1031" max="1031" width="12.7109375" style="20" customWidth="1"/>
    <col min="1032" max="1032" width="9.140625" style="20"/>
    <col min="1033" max="1035" width="12.7109375" style="20" customWidth="1"/>
    <col min="1036" max="1038" width="9.140625" style="20"/>
    <col min="1039" max="1060" width="0" style="20" hidden="1" customWidth="1"/>
    <col min="1061" max="1280" width="9.140625" style="20"/>
    <col min="1281" max="1281" width="5.7109375" style="20" customWidth="1"/>
    <col min="1282" max="1282" width="11.7109375" style="20" customWidth="1"/>
    <col min="1283" max="1283" width="40.7109375" style="20" customWidth="1"/>
    <col min="1284" max="1286" width="11.7109375" style="20" customWidth="1"/>
    <col min="1287" max="1287" width="12.7109375" style="20" customWidth="1"/>
    <col min="1288" max="1288" width="9.140625" style="20"/>
    <col min="1289" max="1291" width="12.7109375" style="20" customWidth="1"/>
    <col min="1292" max="1294" width="9.140625" style="20"/>
    <col min="1295" max="1316" width="0" style="20" hidden="1" customWidth="1"/>
    <col min="1317" max="1536" width="9.140625" style="20"/>
    <col min="1537" max="1537" width="5.7109375" style="20" customWidth="1"/>
    <col min="1538" max="1538" width="11.7109375" style="20" customWidth="1"/>
    <col min="1539" max="1539" width="40.7109375" style="20" customWidth="1"/>
    <col min="1540" max="1542" width="11.7109375" style="20" customWidth="1"/>
    <col min="1543" max="1543" width="12.7109375" style="20" customWidth="1"/>
    <col min="1544" max="1544" width="9.140625" style="20"/>
    <col min="1545" max="1547" width="12.7109375" style="20" customWidth="1"/>
    <col min="1548" max="1550" width="9.140625" style="20"/>
    <col min="1551" max="1572" width="0" style="20" hidden="1" customWidth="1"/>
    <col min="1573" max="1792" width="9.140625" style="20"/>
    <col min="1793" max="1793" width="5.7109375" style="20" customWidth="1"/>
    <col min="1794" max="1794" width="11.7109375" style="20" customWidth="1"/>
    <col min="1795" max="1795" width="40.7109375" style="20" customWidth="1"/>
    <col min="1796" max="1798" width="11.7109375" style="20" customWidth="1"/>
    <col min="1799" max="1799" width="12.7109375" style="20" customWidth="1"/>
    <col min="1800" max="1800" width="9.140625" style="20"/>
    <col min="1801" max="1803" width="12.7109375" style="20" customWidth="1"/>
    <col min="1804" max="1806" width="9.140625" style="20"/>
    <col min="1807" max="1828" width="0" style="20" hidden="1" customWidth="1"/>
    <col min="1829" max="2048" width="9.140625" style="20"/>
    <col min="2049" max="2049" width="5.7109375" style="20" customWidth="1"/>
    <col min="2050" max="2050" width="11.7109375" style="20" customWidth="1"/>
    <col min="2051" max="2051" width="40.7109375" style="20" customWidth="1"/>
    <col min="2052" max="2054" width="11.7109375" style="20" customWidth="1"/>
    <col min="2055" max="2055" width="12.7109375" style="20" customWidth="1"/>
    <col min="2056" max="2056" width="9.140625" style="20"/>
    <col min="2057" max="2059" width="12.7109375" style="20" customWidth="1"/>
    <col min="2060" max="2062" width="9.140625" style="20"/>
    <col min="2063" max="2084" width="0" style="20" hidden="1" customWidth="1"/>
    <col min="2085" max="2304" width="9.140625" style="20"/>
    <col min="2305" max="2305" width="5.7109375" style="20" customWidth="1"/>
    <col min="2306" max="2306" width="11.7109375" style="20" customWidth="1"/>
    <col min="2307" max="2307" width="40.7109375" style="20" customWidth="1"/>
    <col min="2308" max="2310" width="11.7109375" style="20" customWidth="1"/>
    <col min="2311" max="2311" width="12.7109375" style="20" customWidth="1"/>
    <col min="2312" max="2312" width="9.140625" style="20"/>
    <col min="2313" max="2315" width="12.7109375" style="20" customWidth="1"/>
    <col min="2316" max="2318" width="9.140625" style="20"/>
    <col min="2319" max="2340" width="0" style="20" hidden="1" customWidth="1"/>
    <col min="2341" max="2560" width="9.140625" style="20"/>
    <col min="2561" max="2561" width="5.7109375" style="20" customWidth="1"/>
    <col min="2562" max="2562" width="11.7109375" style="20" customWidth="1"/>
    <col min="2563" max="2563" width="40.7109375" style="20" customWidth="1"/>
    <col min="2564" max="2566" width="11.7109375" style="20" customWidth="1"/>
    <col min="2567" max="2567" width="12.7109375" style="20" customWidth="1"/>
    <col min="2568" max="2568" width="9.140625" style="20"/>
    <col min="2569" max="2571" width="12.7109375" style="20" customWidth="1"/>
    <col min="2572" max="2574" width="9.140625" style="20"/>
    <col min="2575" max="2596" width="0" style="20" hidden="1" customWidth="1"/>
    <col min="2597" max="2816" width="9.140625" style="20"/>
    <col min="2817" max="2817" width="5.7109375" style="20" customWidth="1"/>
    <col min="2818" max="2818" width="11.7109375" style="20" customWidth="1"/>
    <col min="2819" max="2819" width="40.7109375" style="20" customWidth="1"/>
    <col min="2820" max="2822" width="11.7109375" style="20" customWidth="1"/>
    <col min="2823" max="2823" width="12.7109375" style="20" customWidth="1"/>
    <col min="2824" max="2824" width="9.140625" style="20"/>
    <col min="2825" max="2827" width="12.7109375" style="20" customWidth="1"/>
    <col min="2828" max="2830" width="9.140625" style="20"/>
    <col min="2831" max="2852" width="0" style="20" hidden="1" customWidth="1"/>
    <col min="2853" max="3072" width="9.140625" style="20"/>
    <col min="3073" max="3073" width="5.7109375" style="20" customWidth="1"/>
    <col min="3074" max="3074" width="11.7109375" style="20" customWidth="1"/>
    <col min="3075" max="3075" width="40.7109375" style="20" customWidth="1"/>
    <col min="3076" max="3078" width="11.7109375" style="20" customWidth="1"/>
    <col min="3079" max="3079" width="12.7109375" style="20" customWidth="1"/>
    <col min="3080" max="3080" width="9.140625" style="20"/>
    <col min="3081" max="3083" width="12.7109375" style="20" customWidth="1"/>
    <col min="3084" max="3086" width="9.140625" style="20"/>
    <col min="3087" max="3108" width="0" style="20" hidden="1" customWidth="1"/>
    <col min="3109" max="3328" width="9.140625" style="20"/>
    <col min="3329" max="3329" width="5.7109375" style="20" customWidth="1"/>
    <col min="3330" max="3330" width="11.7109375" style="20" customWidth="1"/>
    <col min="3331" max="3331" width="40.7109375" style="20" customWidth="1"/>
    <col min="3332" max="3334" width="11.7109375" style="20" customWidth="1"/>
    <col min="3335" max="3335" width="12.7109375" style="20" customWidth="1"/>
    <col min="3336" max="3336" width="9.140625" style="20"/>
    <col min="3337" max="3339" width="12.7109375" style="20" customWidth="1"/>
    <col min="3340" max="3342" width="9.140625" style="20"/>
    <col min="3343" max="3364" width="0" style="20" hidden="1" customWidth="1"/>
    <col min="3365" max="3584" width="9.140625" style="20"/>
    <col min="3585" max="3585" width="5.7109375" style="20" customWidth="1"/>
    <col min="3586" max="3586" width="11.7109375" style="20" customWidth="1"/>
    <col min="3587" max="3587" width="40.7109375" style="20" customWidth="1"/>
    <col min="3588" max="3590" width="11.7109375" style="20" customWidth="1"/>
    <col min="3591" max="3591" width="12.7109375" style="20" customWidth="1"/>
    <col min="3592" max="3592" width="9.140625" style="20"/>
    <col min="3593" max="3595" width="12.7109375" style="20" customWidth="1"/>
    <col min="3596" max="3598" width="9.140625" style="20"/>
    <col min="3599" max="3620" width="0" style="20" hidden="1" customWidth="1"/>
    <col min="3621" max="3840" width="9.140625" style="20"/>
    <col min="3841" max="3841" width="5.7109375" style="20" customWidth="1"/>
    <col min="3842" max="3842" width="11.7109375" style="20" customWidth="1"/>
    <col min="3843" max="3843" width="40.7109375" style="20" customWidth="1"/>
    <col min="3844" max="3846" width="11.7109375" style="20" customWidth="1"/>
    <col min="3847" max="3847" width="12.7109375" style="20" customWidth="1"/>
    <col min="3848" max="3848" width="9.140625" style="20"/>
    <col min="3849" max="3851" width="12.7109375" style="20" customWidth="1"/>
    <col min="3852" max="3854" width="9.140625" style="20"/>
    <col min="3855" max="3876" width="0" style="20" hidden="1" customWidth="1"/>
    <col min="3877" max="4096" width="9.140625" style="20"/>
    <col min="4097" max="4097" width="5.7109375" style="20" customWidth="1"/>
    <col min="4098" max="4098" width="11.7109375" style="20" customWidth="1"/>
    <col min="4099" max="4099" width="40.7109375" style="20" customWidth="1"/>
    <col min="4100" max="4102" width="11.7109375" style="20" customWidth="1"/>
    <col min="4103" max="4103" width="12.7109375" style="20" customWidth="1"/>
    <col min="4104" max="4104" width="9.140625" style="20"/>
    <col min="4105" max="4107" width="12.7109375" style="20" customWidth="1"/>
    <col min="4108" max="4110" width="9.140625" style="20"/>
    <col min="4111" max="4132" width="0" style="20" hidden="1" customWidth="1"/>
    <col min="4133" max="4352" width="9.140625" style="20"/>
    <col min="4353" max="4353" width="5.7109375" style="20" customWidth="1"/>
    <col min="4354" max="4354" width="11.7109375" style="20" customWidth="1"/>
    <col min="4355" max="4355" width="40.7109375" style="20" customWidth="1"/>
    <col min="4356" max="4358" width="11.7109375" style="20" customWidth="1"/>
    <col min="4359" max="4359" width="12.7109375" style="20" customWidth="1"/>
    <col min="4360" max="4360" width="9.140625" style="20"/>
    <col min="4361" max="4363" width="12.7109375" style="20" customWidth="1"/>
    <col min="4364" max="4366" width="9.140625" style="20"/>
    <col min="4367" max="4388" width="0" style="20" hidden="1" customWidth="1"/>
    <col min="4389" max="4608" width="9.140625" style="20"/>
    <col min="4609" max="4609" width="5.7109375" style="20" customWidth="1"/>
    <col min="4610" max="4610" width="11.7109375" style="20" customWidth="1"/>
    <col min="4611" max="4611" width="40.7109375" style="20" customWidth="1"/>
    <col min="4612" max="4614" width="11.7109375" style="20" customWidth="1"/>
    <col min="4615" max="4615" width="12.7109375" style="20" customWidth="1"/>
    <col min="4616" max="4616" width="9.140625" style="20"/>
    <col min="4617" max="4619" width="12.7109375" style="20" customWidth="1"/>
    <col min="4620" max="4622" width="9.140625" style="20"/>
    <col min="4623" max="4644" width="0" style="20" hidden="1" customWidth="1"/>
    <col min="4645" max="4864" width="9.140625" style="20"/>
    <col min="4865" max="4865" width="5.7109375" style="20" customWidth="1"/>
    <col min="4866" max="4866" width="11.7109375" style="20" customWidth="1"/>
    <col min="4867" max="4867" width="40.7109375" style="20" customWidth="1"/>
    <col min="4868" max="4870" width="11.7109375" style="20" customWidth="1"/>
    <col min="4871" max="4871" width="12.7109375" style="20" customWidth="1"/>
    <col min="4872" max="4872" width="9.140625" style="20"/>
    <col min="4873" max="4875" width="12.7109375" style="20" customWidth="1"/>
    <col min="4876" max="4878" width="9.140625" style="20"/>
    <col min="4879" max="4900" width="0" style="20" hidden="1" customWidth="1"/>
    <col min="4901" max="5120" width="9.140625" style="20"/>
    <col min="5121" max="5121" width="5.7109375" style="20" customWidth="1"/>
    <col min="5122" max="5122" width="11.7109375" style="20" customWidth="1"/>
    <col min="5123" max="5123" width="40.7109375" style="20" customWidth="1"/>
    <col min="5124" max="5126" width="11.7109375" style="20" customWidth="1"/>
    <col min="5127" max="5127" width="12.7109375" style="20" customWidth="1"/>
    <col min="5128" max="5128" width="9.140625" style="20"/>
    <col min="5129" max="5131" width="12.7109375" style="20" customWidth="1"/>
    <col min="5132" max="5134" width="9.140625" style="20"/>
    <col min="5135" max="5156" width="0" style="20" hidden="1" customWidth="1"/>
    <col min="5157" max="5376" width="9.140625" style="20"/>
    <col min="5377" max="5377" width="5.7109375" style="20" customWidth="1"/>
    <col min="5378" max="5378" width="11.7109375" style="20" customWidth="1"/>
    <col min="5379" max="5379" width="40.7109375" style="20" customWidth="1"/>
    <col min="5380" max="5382" width="11.7109375" style="20" customWidth="1"/>
    <col min="5383" max="5383" width="12.7109375" style="20" customWidth="1"/>
    <col min="5384" max="5384" width="9.140625" style="20"/>
    <col min="5385" max="5387" width="12.7109375" style="20" customWidth="1"/>
    <col min="5388" max="5390" width="9.140625" style="20"/>
    <col min="5391" max="5412" width="0" style="20" hidden="1" customWidth="1"/>
    <col min="5413" max="5632" width="9.140625" style="20"/>
    <col min="5633" max="5633" width="5.7109375" style="20" customWidth="1"/>
    <col min="5634" max="5634" width="11.7109375" style="20" customWidth="1"/>
    <col min="5635" max="5635" width="40.7109375" style="20" customWidth="1"/>
    <col min="5636" max="5638" width="11.7109375" style="20" customWidth="1"/>
    <col min="5639" max="5639" width="12.7109375" style="20" customWidth="1"/>
    <col min="5640" max="5640" width="9.140625" style="20"/>
    <col min="5641" max="5643" width="12.7109375" style="20" customWidth="1"/>
    <col min="5644" max="5646" width="9.140625" style="20"/>
    <col min="5647" max="5668" width="0" style="20" hidden="1" customWidth="1"/>
    <col min="5669" max="5888" width="9.140625" style="20"/>
    <col min="5889" max="5889" width="5.7109375" style="20" customWidth="1"/>
    <col min="5890" max="5890" width="11.7109375" style="20" customWidth="1"/>
    <col min="5891" max="5891" width="40.7109375" style="20" customWidth="1"/>
    <col min="5892" max="5894" width="11.7109375" style="20" customWidth="1"/>
    <col min="5895" max="5895" width="12.7109375" style="20" customWidth="1"/>
    <col min="5896" max="5896" width="9.140625" style="20"/>
    <col min="5897" max="5899" width="12.7109375" style="20" customWidth="1"/>
    <col min="5900" max="5902" width="9.140625" style="20"/>
    <col min="5903" max="5924" width="0" style="20" hidden="1" customWidth="1"/>
    <col min="5925" max="6144" width="9.140625" style="20"/>
    <col min="6145" max="6145" width="5.7109375" style="20" customWidth="1"/>
    <col min="6146" max="6146" width="11.7109375" style="20" customWidth="1"/>
    <col min="6147" max="6147" width="40.7109375" style="20" customWidth="1"/>
    <col min="6148" max="6150" width="11.7109375" style="20" customWidth="1"/>
    <col min="6151" max="6151" width="12.7109375" style="20" customWidth="1"/>
    <col min="6152" max="6152" width="9.140625" style="20"/>
    <col min="6153" max="6155" width="12.7109375" style="20" customWidth="1"/>
    <col min="6156" max="6158" width="9.140625" style="20"/>
    <col min="6159" max="6180" width="0" style="20" hidden="1" customWidth="1"/>
    <col min="6181" max="6400" width="9.140625" style="20"/>
    <col min="6401" max="6401" width="5.7109375" style="20" customWidth="1"/>
    <col min="6402" max="6402" width="11.7109375" style="20" customWidth="1"/>
    <col min="6403" max="6403" width="40.7109375" style="20" customWidth="1"/>
    <col min="6404" max="6406" width="11.7109375" style="20" customWidth="1"/>
    <col min="6407" max="6407" width="12.7109375" style="20" customWidth="1"/>
    <col min="6408" max="6408" width="9.140625" style="20"/>
    <col min="6409" max="6411" width="12.7109375" style="20" customWidth="1"/>
    <col min="6412" max="6414" width="9.140625" style="20"/>
    <col min="6415" max="6436" width="0" style="20" hidden="1" customWidth="1"/>
    <col min="6437" max="6656" width="9.140625" style="20"/>
    <col min="6657" max="6657" width="5.7109375" style="20" customWidth="1"/>
    <col min="6658" max="6658" width="11.7109375" style="20" customWidth="1"/>
    <col min="6659" max="6659" width="40.7109375" style="20" customWidth="1"/>
    <col min="6660" max="6662" width="11.7109375" style="20" customWidth="1"/>
    <col min="6663" max="6663" width="12.7109375" style="20" customWidth="1"/>
    <col min="6664" max="6664" width="9.140625" style="20"/>
    <col min="6665" max="6667" width="12.7109375" style="20" customWidth="1"/>
    <col min="6668" max="6670" width="9.140625" style="20"/>
    <col min="6671" max="6692" width="0" style="20" hidden="1" customWidth="1"/>
    <col min="6693" max="6912" width="9.140625" style="20"/>
    <col min="6913" max="6913" width="5.7109375" style="20" customWidth="1"/>
    <col min="6914" max="6914" width="11.7109375" style="20" customWidth="1"/>
    <col min="6915" max="6915" width="40.7109375" style="20" customWidth="1"/>
    <col min="6916" max="6918" width="11.7109375" style="20" customWidth="1"/>
    <col min="6919" max="6919" width="12.7109375" style="20" customWidth="1"/>
    <col min="6920" max="6920" width="9.140625" style="20"/>
    <col min="6921" max="6923" width="12.7109375" style="20" customWidth="1"/>
    <col min="6924" max="6926" width="9.140625" style="20"/>
    <col min="6927" max="6948" width="0" style="20" hidden="1" customWidth="1"/>
    <col min="6949" max="7168" width="9.140625" style="20"/>
    <col min="7169" max="7169" width="5.7109375" style="20" customWidth="1"/>
    <col min="7170" max="7170" width="11.7109375" style="20" customWidth="1"/>
    <col min="7171" max="7171" width="40.7109375" style="20" customWidth="1"/>
    <col min="7172" max="7174" width="11.7109375" style="20" customWidth="1"/>
    <col min="7175" max="7175" width="12.7109375" style="20" customWidth="1"/>
    <col min="7176" max="7176" width="9.140625" style="20"/>
    <col min="7177" max="7179" width="12.7109375" style="20" customWidth="1"/>
    <col min="7180" max="7182" width="9.140625" style="20"/>
    <col min="7183" max="7204" width="0" style="20" hidden="1" customWidth="1"/>
    <col min="7205" max="7424" width="9.140625" style="20"/>
    <col min="7425" max="7425" width="5.7109375" style="20" customWidth="1"/>
    <col min="7426" max="7426" width="11.7109375" style="20" customWidth="1"/>
    <col min="7427" max="7427" width="40.7109375" style="20" customWidth="1"/>
    <col min="7428" max="7430" width="11.7109375" style="20" customWidth="1"/>
    <col min="7431" max="7431" width="12.7109375" style="20" customWidth="1"/>
    <col min="7432" max="7432" width="9.140625" style="20"/>
    <col min="7433" max="7435" width="12.7109375" style="20" customWidth="1"/>
    <col min="7436" max="7438" width="9.140625" style="20"/>
    <col min="7439" max="7460" width="0" style="20" hidden="1" customWidth="1"/>
    <col min="7461" max="7680" width="9.140625" style="20"/>
    <col min="7681" max="7681" width="5.7109375" style="20" customWidth="1"/>
    <col min="7682" max="7682" width="11.7109375" style="20" customWidth="1"/>
    <col min="7683" max="7683" width="40.7109375" style="20" customWidth="1"/>
    <col min="7684" max="7686" width="11.7109375" style="20" customWidth="1"/>
    <col min="7687" max="7687" width="12.7109375" style="20" customWidth="1"/>
    <col min="7688" max="7688" width="9.140625" style="20"/>
    <col min="7689" max="7691" width="12.7109375" style="20" customWidth="1"/>
    <col min="7692" max="7694" width="9.140625" style="20"/>
    <col min="7695" max="7716" width="0" style="20" hidden="1" customWidth="1"/>
    <col min="7717" max="7936" width="9.140625" style="20"/>
    <col min="7937" max="7937" width="5.7109375" style="20" customWidth="1"/>
    <col min="7938" max="7938" width="11.7109375" style="20" customWidth="1"/>
    <col min="7939" max="7939" width="40.7109375" style="20" customWidth="1"/>
    <col min="7940" max="7942" width="11.7109375" style="20" customWidth="1"/>
    <col min="7943" max="7943" width="12.7109375" style="20" customWidth="1"/>
    <col min="7944" max="7944" width="9.140625" style="20"/>
    <col min="7945" max="7947" width="12.7109375" style="20" customWidth="1"/>
    <col min="7948" max="7950" width="9.140625" style="20"/>
    <col min="7951" max="7972" width="0" style="20" hidden="1" customWidth="1"/>
    <col min="7973" max="8192" width="9.140625" style="20"/>
    <col min="8193" max="8193" width="5.7109375" style="20" customWidth="1"/>
    <col min="8194" max="8194" width="11.7109375" style="20" customWidth="1"/>
    <col min="8195" max="8195" width="40.7109375" style="20" customWidth="1"/>
    <col min="8196" max="8198" width="11.7109375" style="20" customWidth="1"/>
    <col min="8199" max="8199" width="12.7109375" style="20" customWidth="1"/>
    <col min="8200" max="8200" width="9.140625" style="20"/>
    <col min="8201" max="8203" width="12.7109375" style="20" customWidth="1"/>
    <col min="8204" max="8206" width="9.140625" style="20"/>
    <col min="8207" max="8228" width="0" style="20" hidden="1" customWidth="1"/>
    <col min="8229" max="8448" width="9.140625" style="20"/>
    <col min="8449" max="8449" width="5.7109375" style="20" customWidth="1"/>
    <col min="8450" max="8450" width="11.7109375" style="20" customWidth="1"/>
    <col min="8451" max="8451" width="40.7109375" style="20" customWidth="1"/>
    <col min="8452" max="8454" width="11.7109375" style="20" customWidth="1"/>
    <col min="8455" max="8455" width="12.7109375" style="20" customWidth="1"/>
    <col min="8456" max="8456" width="9.140625" style="20"/>
    <col min="8457" max="8459" width="12.7109375" style="20" customWidth="1"/>
    <col min="8460" max="8462" width="9.140625" style="20"/>
    <col min="8463" max="8484" width="0" style="20" hidden="1" customWidth="1"/>
    <col min="8485" max="8704" width="9.140625" style="20"/>
    <col min="8705" max="8705" width="5.7109375" style="20" customWidth="1"/>
    <col min="8706" max="8706" width="11.7109375" style="20" customWidth="1"/>
    <col min="8707" max="8707" width="40.7109375" style="20" customWidth="1"/>
    <col min="8708" max="8710" width="11.7109375" style="20" customWidth="1"/>
    <col min="8711" max="8711" width="12.7109375" style="20" customWidth="1"/>
    <col min="8712" max="8712" width="9.140625" style="20"/>
    <col min="8713" max="8715" width="12.7109375" style="20" customWidth="1"/>
    <col min="8716" max="8718" width="9.140625" style="20"/>
    <col min="8719" max="8740" width="0" style="20" hidden="1" customWidth="1"/>
    <col min="8741" max="8960" width="9.140625" style="20"/>
    <col min="8961" max="8961" width="5.7109375" style="20" customWidth="1"/>
    <col min="8962" max="8962" width="11.7109375" style="20" customWidth="1"/>
    <col min="8963" max="8963" width="40.7109375" style="20" customWidth="1"/>
    <col min="8964" max="8966" width="11.7109375" style="20" customWidth="1"/>
    <col min="8967" max="8967" width="12.7109375" style="20" customWidth="1"/>
    <col min="8968" max="8968" width="9.140625" style="20"/>
    <col min="8969" max="8971" width="12.7109375" style="20" customWidth="1"/>
    <col min="8972" max="8974" width="9.140625" style="20"/>
    <col min="8975" max="8996" width="0" style="20" hidden="1" customWidth="1"/>
    <col min="8997" max="9216" width="9.140625" style="20"/>
    <col min="9217" max="9217" width="5.7109375" style="20" customWidth="1"/>
    <col min="9218" max="9218" width="11.7109375" style="20" customWidth="1"/>
    <col min="9219" max="9219" width="40.7109375" style="20" customWidth="1"/>
    <col min="9220" max="9222" width="11.7109375" style="20" customWidth="1"/>
    <col min="9223" max="9223" width="12.7109375" style="20" customWidth="1"/>
    <col min="9224" max="9224" width="9.140625" style="20"/>
    <col min="9225" max="9227" width="12.7109375" style="20" customWidth="1"/>
    <col min="9228" max="9230" width="9.140625" style="20"/>
    <col min="9231" max="9252" width="0" style="20" hidden="1" customWidth="1"/>
    <col min="9253" max="9472" width="9.140625" style="20"/>
    <col min="9473" max="9473" width="5.7109375" style="20" customWidth="1"/>
    <col min="9474" max="9474" width="11.7109375" style="20" customWidth="1"/>
    <col min="9475" max="9475" width="40.7109375" style="20" customWidth="1"/>
    <col min="9476" max="9478" width="11.7109375" style="20" customWidth="1"/>
    <col min="9479" max="9479" width="12.7109375" style="20" customWidth="1"/>
    <col min="9480" max="9480" width="9.140625" style="20"/>
    <col min="9481" max="9483" width="12.7109375" style="20" customWidth="1"/>
    <col min="9484" max="9486" width="9.140625" style="20"/>
    <col min="9487" max="9508" width="0" style="20" hidden="1" customWidth="1"/>
    <col min="9509" max="9728" width="9.140625" style="20"/>
    <col min="9729" max="9729" width="5.7109375" style="20" customWidth="1"/>
    <col min="9730" max="9730" width="11.7109375" style="20" customWidth="1"/>
    <col min="9731" max="9731" width="40.7109375" style="20" customWidth="1"/>
    <col min="9732" max="9734" width="11.7109375" style="20" customWidth="1"/>
    <col min="9735" max="9735" width="12.7109375" style="20" customWidth="1"/>
    <col min="9736" max="9736" width="9.140625" style="20"/>
    <col min="9737" max="9739" width="12.7109375" style="20" customWidth="1"/>
    <col min="9740" max="9742" width="9.140625" style="20"/>
    <col min="9743" max="9764" width="0" style="20" hidden="1" customWidth="1"/>
    <col min="9765" max="9984" width="9.140625" style="20"/>
    <col min="9985" max="9985" width="5.7109375" style="20" customWidth="1"/>
    <col min="9986" max="9986" width="11.7109375" style="20" customWidth="1"/>
    <col min="9987" max="9987" width="40.7109375" style="20" customWidth="1"/>
    <col min="9988" max="9990" width="11.7109375" style="20" customWidth="1"/>
    <col min="9991" max="9991" width="12.7109375" style="20" customWidth="1"/>
    <col min="9992" max="9992" width="9.140625" style="20"/>
    <col min="9993" max="9995" width="12.7109375" style="20" customWidth="1"/>
    <col min="9996" max="9998" width="9.140625" style="20"/>
    <col min="9999" max="10020" width="0" style="20" hidden="1" customWidth="1"/>
    <col min="10021" max="10240" width="9.140625" style="20"/>
    <col min="10241" max="10241" width="5.7109375" style="20" customWidth="1"/>
    <col min="10242" max="10242" width="11.7109375" style="20" customWidth="1"/>
    <col min="10243" max="10243" width="40.7109375" style="20" customWidth="1"/>
    <col min="10244" max="10246" width="11.7109375" style="20" customWidth="1"/>
    <col min="10247" max="10247" width="12.7109375" style="20" customWidth="1"/>
    <col min="10248" max="10248" width="9.140625" style="20"/>
    <col min="10249" max="10251" width="12.7109375" style="20" customWidth="1"/>
    <col min="10252" max="10254" width="9.140625" style="20"/>
    <col min="10255" max="10276" width="0" style="20" hidden="1" customWidth="1"/>
    <col min="10277" max="10496" width="9.140625" style="20"/>
    <col min="10497" max="10497" width="5.7109375" style="20" customWidth="1"/>
    <col min="10498" max="10498" width="11.7109375" style="20" customWidth="1"/>
    <col min="10499" max="10499" width="40.7109375" style="20" customWidth="1"/>
    <col min="10500" max="10502" width="11.7109375" style="20" customWidth="1"/>
    <col min="10503" max="10503" width="12.7109375" style="20" customWidth="1"/>
    <col min="10504" max="10504" width="9.140625" style="20"/>
    <col min="10505" max="10507" width="12.7109375" style="20" customWidth="1"/>
    <col min="10508" max="10510" width="9.140625" style="20"/>
    <col min="10511" max="10532" width="0" style="20" hidden="1" customWidth="1"/>
    <col min="10533" max="10752" width="9.140625" style="20"/>
    <col min="10753" max="10753" width="5.7109375" style="20" customWidth="1"/>
    <col min="10754" max="10754" width="11.7109375" style="20" customWidth="1"/>
    <col min="10755" max="10755" width="40.7109375" style="20" customWidth="1"/>
    <col min="10756" max="10758" width="11.7109375" style="20" customWidth="1"/>
    <col min="10759" max="10759" width="12.7109375" style="20" customWidth="1"/>
    <col min="10760" max="10760" width="9.140625" style="20"/>
    <col min="10761" max="10763" width="12.7109375" style="20" customWidth="1"/>
    <col min="10764" max="10766" width="9.140625" style="20"/>
    <col min="10767" max="10788" width="0" style="20" hidden="1" customWidth="1"/>
    <col min="10789" max="11008" width="9.140625" style="20"/>
    <col min="11009" max="11009" width="5.7109375" style="20" customWidth="1"/>
    <col min="11010" max="11010" width="11.7109375" style="20" customWidth="1"/>
    <col min="11011" max="11011" width="40.7109375" style="20" customWidth="1"/>
    <col min="11012" max="11014" width="11.7109375" style="20" customWidth="1"/>
    <col min="11015" max="11015" width="12.7109375" style="20" customWidth="1"/>
    <col min="11016" max="11016" width="9.140625" style="20"/>
    <col min="11017" max="11019" width="12.7109375" style="20" customWidth="1"/>
    <col min="11020" max="11022" width="9.140625" style="20"/>
    <col min="11023" max="11044" width="0" style="20" hidden="1" customWidth="1"/>
    <col min="11045" max="11264" width="9.140625" style="20"/>
    <col min="11265" max="11265" width="5.7109375" style="20" customWidth="1"/>
    <col min="11266" max="11266" width="11.7109375" style="20" customWidth="1"/>
    <col min="11267" max="11267" width="40.7109375" style="20" customWidth="1"/>
    <col min="11268" max="11270" width="11.7109375" style="20" customWidth="1"/>
    <col min="11271" max="11271" width="12.7109375" style="20" customWidth="1"/>
    <col min="11272" max="11272" width="9.140625" style="20"/>
    <col min="11273" max="11275" width="12.7109375" style="20" customWidth="1"/>
    <col min="11276" max="11278" width="9.140625" style="20"/>
    <col min="11279" max="11300" width="0" style="20" hidden="1" customWidth="1"/>
    <col min="11301" max="11520" width="9.140625" style="20"/>
    <col min="11521" max="11521" width="5.7109375" style="20" customWidth="1"/>
    <col min="11522" max="11522" width="11.7109375" style="20" customWidth="1"/>
    <col min="11523" max="11523" width="40.7109375" style="20" customWidth="1"/>
    <col min="11524" max="11526" width="11.7109375" style="20" customWidth="1"/>
    <col min="11527" max="11527" width="12.7109375" style="20" customWidth="1"/>
    <col min="11528" max="11528" width="9.140625" style="20"/>
    <col min="11529" max="11531" width="12.7109375" style="20" customWidth="1"/>
    <col min="11532" max="11534" width="9.140625" style="20"/>
    <col min="11535" max="11556" width="0" style="20" hidden="1" customWidth="1"/>
    <col min="11557" max="11776" width="9.140625" style="20"/>
    <col min="11777" max="11777" width="5.7109375" style="20" customWidth="1"/>
    <col min="11778" max="11778" width="11.7109375" style="20" customWidth="1"/>
    <col min="11779" max="11779" width="40.7109375" style="20" customWidth="1"/>
    <col min="11780" max="11782" width="11.7109375" style="20" customWidth="1"/>
    <col min="11783" max="11783" width="12.7109375" style="20" customWidth="1"/>
    <col min="11784" max="11784" width="9.140625" style="20"/>
    <col min="11785" max="11787" width="12.7109375" style="20" customWidth="1"/>
    <col min="11788" max="11790" width="9.140625" style="20"/>
    <col min="11791" max="11812" width="0" style="20" hidden="1" customWidth="1"/>
    <col min="11813" max="12032" width="9.140625" style="20"/>
    <col min="12033" max="12033" width="5.7109375" style="20" customWidth="1"/>
    <col min="12034" max="12034" width="11.7109375" style="20" customWidth="1"/>
    <col min="12035" max="12035" width="40.7109375" style="20" customWidth="1"/>
    <col min="12036" max="12038" width="11.7109375" style="20" customWidth="1"/>
    <col min="12039" max="12039" width="12.7109375" style="20" customWidth="1"/>
    <col min="12040" max="12040" width="9.140625" style="20"/>
    <col min="12041" max="12043" width="12.7109375" style="20" customWidth="1"/>
    <col min="12044" max="12046" width="9.140625" style="20"/>
    <col min="12047" max="12068" width="0" style="20" hidden="1" customWidth="1"/>
    <col min="12069" max="12288" width="9.140625" style="20"/>
    <col min="12289" max="12289" width="5.7109375" style="20" customWidth="1"/>
    <col min="12290" max="12290" width="11.7109375" style="20" customWidth="1"/>
    <col min="12291" max="12291" width="40.7109375" style="20" customWidth="1"/>
    <col min="12292" max="12294" width="11.7109375" style="20" customWidth="1"/>
    <col min="12295" max="12295" width="12.7109375" style="20" customWidth="1"/>
    <col min="12296" max="12296" width="9.140625" style="20"/>
    <col min="12297" max="12299" width="12.7109375" style="20" customWidth="1"/>
    <col min="12300" max="12302" width="9.140625" style="20"/>
    <col min="12303" max="12324" width="0" style="20" hidden="1" customWidth="1"/>
    <col min="12325" max="12544" width="9.140625" style="20"/>
    <col min="12545" max="12545" width="5.7109375" style="20" customWidth="1"/>
    <col min="12546" max="12546" width="11.7109375" style="20" customWidth="1"/>
    <col min="12547" max="12547" width="40.7109375" style="20" customWidth="1"/>
    <col min="12548" max="12550" width="11.7109375" style="20" customWidth="1"/>
    <col min="12551" max="12551" width="12.7109375" style="20" customWidth="1"/>
    <col min="12552" max="12552" width="9.140625" style="20"/>
    <col min="12553" max="12555" width="12.7109375" style="20" customWidth="1"/>
    <col min="12556" max="12558" width="9.140625" style="20"/>
    <col min="12559" max="12580" width="0" style="20" hidden="1" customWidth="1"/>
    <col min="12581" max="12800" width="9.140625" style="20"/>
    <col min="12801" max="12801" width="5.7109375" style="20" customWidth="1"/>
    <col min="12802" max="12802" width="11.7109375" style="20" customWidth="1"/>
    <col min="12803" max="12803" width="40.7109375" style="20" customWidth="1"/>
    <col min="12804" max="12806" width="11.7109375" style="20" customWidth="1"/>
    <col min="12807" max="12807" width="12.7109375" style="20" customWidth="1"/>
    <col min="12808" max="12808" width="9.140625" style="20"/>
    <col min="12809" max="12811" width="12.7109375" style="20" customWidth="1"/>
    <col min="12812" max="12814" width="9.140625" style="20"/>
    <col min="12815" max="12836" width="0" style="20" hidden="1" customWidth="1"/>
    <col min="12837" max="13056" width="9.140625" style="20"/>
    <col min="13057" max="13057" width="5.7109375" style="20" customWidth="1"/>
    <col min="13058" max="13058" width="11.7109375" style="20" customWidth="1"/>
    <col min="13059" max="13059" width="40.7109375" style="20" customWidth="1"/>
    <col min="13060" max="13062" width="11.7109375" style="20" customWidth="1"/>
    <col min="13063" max="13063" width="12.7109375" style="20" customWidth="1"/>
    <col min="13064" max="13064" width="9.140625" style="20"/>
    <col min="13065" max="13067" width="12.7109375" style="20" customWidth="1"/>
    <col min="13068" max="13070" width="9.140625" style="20"/>
    <col min="13071" max="13092" width="0" style="20" hidden="1" customWidth="1"/>
    <col min="13093" max="13312" width="9.140625" style="20"/>
    <col min="13313" max="13313" width="5.7109375" style="20" customWidth="1"/>
    <col min="13314" max="13314" width="11.7109375" style="20" customWidth="1"/>
    <col min="13315" max="13315" width="40.7109375" style="20" customWidth="1"/>
    <col min="13316" max="13318" width="11.7109375" style="20" customWidth="1"/>
    <col min="13319" max="13319" width="12.7109375" style="20" customWidth="1"/>
    <col min="13320" max="13320" width="9.140625" style="20"/>
    <col min="13321" max="13323" width="12.7109375" style="20" customWidth="1"/>
    <col min="13324" max="13326" width="9.140625" style="20"/>
    <col min="13327" max="13348" width="0" style="20" hidden="1" customWidth="1"/>
    <col min="13349" max="13568" width="9.140625" style="20"/>
    <col min="13569" max="13569" width="5.7109375" style="20" customWidth="1"/>
    <col min="13570" max="13570" width="11.7109375" style="20" customWidth="1"/>
    <col min="13571" max="13571" width="40.7109375" style="20" customWidth="1"/>
    <col min="13572" max="13574" width="11.7109375" style="20" customWidth="1"/>
    <col min="13575" max="13575" width="12.7109375" style="20" customWidth="1"/>
    <col min="13576" max="13576" width="9.140625" style="20"/>
    <col min="13577" max="13579" width="12.7109375" style="20" customWidth="1"/>
    <col min="13580" max="13582" width="9.140625" style="20"/>
    <col min="13583" max="13604" width="0" style="20" hidden="1" customWidth="1"/>
    <col min="13605" max="13824" width="9.140625" style="20"/>
    <col min="13825" max="13825" width="5.7109375" style="20" customWidth="1"/>
    <col min="13826" max="13826" width="11.7109375" style="20" customWidth="1"/>
    <col min="13827" max="13827" width="40.7109375" style="20" customWidth="1"/>
    <col min="13828" max="13830" width="11.7109375" style="20" customWidth="1"/>
    <col min="13831" max="13831" width="12.7109375" style="20" customWidth="1"/>
    <col min="13832" max="13832" width="9.140625" style="20"/>
    <col min="13833" max="13835" width="12.7109375" style="20" customWidth="1"/>
    <col min="13836" max="13838" width="9.140625" style="20"/>
    <col min="13839" max="13860" width="0" style="20" hidden="1" customWidth="1"/>
    <col min="13861" max="14080" width="9.140625" style="20"/>
    <col min="14081" max="14081" width="5.7109375" style="20" customWidth="1"/>
    <col min="14082" max="14082" width="11.7109375" style="20" customWidth="1"/>
    <col min="14083" max="14083" width="40.7109375" style="20" customWidth="1"/>
    <col min="14084" max="14086" width="11.7109375" style="20" customWidth="1"/>
    <col min="14087" max="14087" width="12.7109375" style="20" customWidth="1"/>
    <col min="14088" max="14088" width="9.140625" style="20"/>
    <col min="14089" max="14091" width="12.7109375" style="20" customWidth="1"/>
    <col min="14092" max="14094" width="9.140625" style="20"/>
    <col min="14095" max="14116" width="0" style="20" hidden="1" customWidth="1"/>
    <col min="14117" max="14336" width="9.140625" style="20"/>
    <col min="14337" max="14337" width="5.7109375" style="20" customWidth="1"/>
    <col min="14338" max="14338" width="11.7109375" style="20" customWidth="1"/>
    <col min="14339" max="14339" width="40.7109375" style="20" customWidth="1"/>
    <col min="14340" max="14342" width="11.7109375" style="20" customWidth="1"/>
    <col min="14343" max="14343" width="12.7109375" style="20" customWidth="1"/>
    <col min="14344" max="14344" width="9.140625" style="20"/>
    <col min="14345" max="14347" width="12.7109375" style="20" customWidth="1"/>
    <col min="14348" max="14350" width="9.140625" style="20"/>
    <col min="14351" max="14372" width="0" style="20" hidden="1" customWidth="1"/>
    <col min="14373" max="14592" width="9.140625" style="20"/>
    <col min="14593" max="14593" width="5.7109375" style="20" customWidth="1"/>
    <col min="14594" max="14594" width="11.7109375" style="20" customWidth="1"/>
    <col min="14595" max="14595" width="40.7109375" style="20" customWidth="1"/>
    <col min="14596" max="14598" width="11.7109375" style="20" customWidth="1"/>
    <col min="14599" max="14599" width="12.7109375" style="20" customWidth="1"/>
    <col min="14600" max="14600" width="9.140625" style="20"/>
    <col min="14601" max="14603" width="12.7109375" style="20" customWidth="1"/>
    <col min="14604" max="14606" width="9.140625" style="20"/>
    <col min="14607" max="14628" width="0" style="20" hidden="1" customWidth="1"/>
    <col min="14629" max="14848" width="9.140625" style="20"/>
    <col min="14849" max="14849" width="5.7109375" style="20" customWidth="1"/>
    <col min="14850" max="14850" width="11.7109375" style="20" customWidth="1"/>
    <col min="14851" max="14851" width="40.7109375" style="20" customWidth="1"/>
    <col min="14852" max="14854" width="11.7109375" style="20" customWidth="1"/>
    <col min="14855" max="14855" width="12.7109375" style="20" customWidth="1"/>
    <col min="14856" max="14856" width="9.140625" style="20"/>
    <col min="14857" max="14859" width="12.7109375" style="20" customWidth="1"/>
    <col min="14860" max="14862" width="9.140625" style="20"/>
    <col min="14863" max="14884" width="0" style="20" hidden="1" customWidth="1"/>
    <col min="14885" max="15104" width="9.140625" style="20"/>
    <col min="15105" max="15105" width="5.7109375" style="20" customWidth="1"/>
    <col min="15106" max="15106" width="11.7109375" style="20" customWidth="1"/>
    <col min="15107" max="15107" width="40.7109375" style="20" customWidth="1"/>
    <col min="15108" max="15110" width="11.7109375" style="20" customWidth="1"/>
    <col min="15111" max="15111" width="12.7109375" style="20" customWidth="1"/>
    <col min="15112" max="15112" width="9.140625" style="20"/>
    <col min="15113" max="15115" width="12.7109375" style="20" customWidth="1"/>
    <col min="15116" max="15118" width="9.140625" style="20"/>
    <col min="15119" max="15140" width="0" style="20" hidden="1" customWidth="1"/>
    <col min="15141" max="15360" width="9.140625" style="20"/>
    <col min="15361" max="15361" width="5.7109375" style="20" customWidth="1"/>
    <col min="15362" max="15362" width="11.7109375" style="20" customWidth="1"/>
    <col min="15363" max="15363" width="40.7109375" style="20" customWidth="1"/>
    <col min="15364" max="15366" width="11.7109375" style="20" customWidth="1"/>
    <col min="15367" max="15367" width="12.7109375" style="20" customWidth="1"/>
    <col min="15368" max="15368" width="9.140625" style="20"/>
    <col min="15369" max="15371" width="12.7109375" style="20" customWidth="1"/>
    <col min="15372" max="15374" width="9.140625" style="20"/>
    <col min="15375" max="15396" width="0" style="20" hidden="1" customWidth="1"/>
    <col min="15397" max="15616" width="9.140625" style="20"/>
    <col min="15617" max="15617" width="5.7109375" style="20" customWidth="1"/>
    <col min="15618" max="15618" width="11.7109375" style="20" customWidth="1"/>
    <col min="15619" max="15619" width="40.7109375" style="20" customWidth="1"/>
    <col min="15620" max="15622" width="11.7109375" style="20" customWidth="1"/>
    <col min="15623" max="15623" width="12.7109375" style="20" customWidth="1"/>
    <col min="15624" max="15624" width="9.140625" style="20"/>
    <col min="15625" max="15627" width="12.7109375" style="20" customWidth="1"/>
    <col min="15628" max="15630" width="9.140625" style="20"/>
    <col min="15631" max="15652" width="0" style="20" hidden="1" customWidth="1"/>
    <col min="15653" max="15872" width="9.140625" style="20"/>
    <col min="15873" max="15873" width="5.7109375" style="20" customWidth="1"/>
    <col min="15874" max="15874" width="11.7109375" style="20" customWidth="1"/>
    <col min="15875" max="15875" width="40.7109375" style="20" customWidth="1"/>
    <col min="15876" max="15878" width="11.7109375" style="20" customWidth="1"/>
    <col min="15879" max="15879" width="12.7109375" style="20" customWidth="1"/>
    <col min="15880" max="15880" width="9.140625" style="20"/>
    <col min="15881" max="15883" width="12.7109375" style="20" customWidth="1"/>
    <col min="15884" max="15886" width="9.140625" style="20"/>
    <col min="15887" max="15908" width="0" style="20" hidden="1" customWidth="1"/>
    <col min="15909" max="16128" width="9.140625" style="20"/>
    <col min="16129" max="16129" width="5.7109375" style="20" customWidth="1"/>
    <col min="16130" max="16130" width="11.7109375" style="20" customWidth="1"/>
    <col min="16131" max="16131" width="40.7109375" style="20" customWidth="1"/>
    <col min="16132" max="16134" width="11.7109375" style="20" customWidth="1"/>
    <col min="16135" max="16135" width="12.7109375" style="20" customWidth="1"/>
    <col min="16136" max="16136" width="9.140625" style="20"/>
    <col min="16137" max="16139" width="12.7109375" style="20" customWidth="1"/>
    <col min="16140" max="16142" width="9.140625" style="20"/>
    <col min="16143" max="16164" width="0" style="20" hidden="1" customWidth="1"/>
    <col min="16165" max="16384" width="9.140625" style="20"/>
  </cols>
  <sheetData>
    <row r="1" spans="1:31" x14ac:dyDescent="0.2">
      <c r="A1" s="19" t="s">
        <v>48</v>
      </c>
    </row>
    <row r="2" spans="1:31" ht="14.25" x14ac:dyDescent="0.2">
      <c r="A2" s="21"/>
      <c r="B2" s="21"/>
      <c r="C2" s="21"/>
      <c r="D2" s="21"/>
      <c r="E2" s="21"/>
      <c r="F2" s="21"/>
      <c r="G2" s="21"/>
      <c r="H2" s="21"/>
      <c r="I2" s="21"/>
      <c r="J2" s="122" t="s">
        <v>49</v>
      </c>
      <c r="K2" s="122"/>
    </row>
    <row r="3" spans="1:31" ht="16.5" x14ac:dyDescent="0.25">
      <c r="A3" s="22"/>
      <c r="B3" s="123" t="s">
        <v>12</v>
      </c>
      <c r="C3" s="123"/>
      <c r="D3" s="123"/>
      <c r="E3" s="123"/>
      <c r="F3" s="23"/>
      <c r="G3" s="123" t="s">
        <v>13</v>
      </c>
      <c r="H3" s="123"/>
      <c r="I3" s="123"/>
      <c r="J3" s="123"/>
      <c r="K3" s="123"/>
    </row>
    <row r="4" spans="1:31" ht="14.25" x14ac:dyDescent="0.2">
      <c r="A4" s="23"/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31" ht="14.25" x14ac:dyDescent="0.2">
      <c r="A5" s="24"/>
      <c r="B5" s="25"/>
      <c r="C5" s="26"/>
      <c r="D5" s="26"/>
      <c r="E5" s="26"/>
      <c r="F5" s="25"/>
      <c r="G5" s="25"/>
      <c r="H5" s="26"/>
      <c r="I5" s="26"/>
      <c r="J5" s="26"/>
      <c r="K5" s="25"/>
    </row>
    <row r="6" spans="1:31" ht="14.25" x14ac:dyDescent="0.2">
      <c r="A6" s="25"/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31" ht="14.25" customHeight="1" x14ac:dyDescent="0.2">
      <c r="A7" s="27"/>
      <c r="B7" s="116" t="s">
        <v>50</v>
      </c>
      <c r="C7" s="116"/>
      <c r="D7" s="116"/>
      <c r="E7" s="116"/>
      <c r="F7" s="116"/>
      <c r="G7" s="116" t="s">
        <v>50</v>
      </c>
      <c r="H7" s="116"/>
      <c r="I7" s="116"/>
      <c r="J7" s="116"/>
      <c r="K7" s="116"/>
    </row>
    <row r="9" spans="1:31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31" ht="15.75" x14ac:dyDescent="0.25">
      <c r="A10" s="117" t="s">
        <v>273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AE10" s="28" t="s">
        <v>132</v>
      </c>
    </row>
    <row r="11" spans="1:31" x14ac:dyDescent="0.2">
      <c r="A11" s="119" t="s">
        <v>14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31" ht="14.25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31" ht="18" hidden="1" x14ac:dyDescent="0.25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31" ht="14.25" hidden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31" ht="36.75" customHeight="1" x14ac:dyDescent="0.25">
      <c r="A15" s="121" t="s">
        <v>276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AE15" s="29" t="s">
        <v>231</v>
      </c>
    </row>
    <row r="16" spans="1:31" x14ac:dyDescent="0.2">
      <c r="A16" s="119" t="s">
        <v>15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</row>
    <row r="17" spans="1:31" ht="14.25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31" ht="14.25" x14ac:dyDescent="0.2">
      <c r="A18" s="127" t="s">
        <v>51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AE18" s="30" t="s">
        <v>51</v>
      </c>
    </row>
    <row r="19" spans="1:31" ht="14.25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31" ht="14.25" x14ac:dyDescent="0.2">
      <c r="A20" s="23"/>
      <c r="B20" s="23"/>
      <c r="C20" s="23"/>
      <c r="D20" s="23"/>
      <c r="E20" s="23"/>
      <c r="F20" s="124" t="s">
        <v>4</v>
      </c>
      <c r="G20" s="124"/>
      <c r="H20" s="124"/>
      <c r="I20" s="125">
        <v>2192.5906400000003</v>
      </c>
      <c r="J20" s="122"/>
      <c r="K20" s="23" t="s">
        <v>16</v>
      </c>
    </row>
    <row r="21" spans="1:31" ht="14.25" hidden="1" x14ac:dyDescent="0.2">
      <c r="A21" s="23"/>
      <c r="B21" s="23"/>
      <c r="C21" s="23"/>
      <c r="D21" s="23"/>
      <c r="E21" s="23"/>
      <c r="F21" s="124" t="s">
        <v>17</v>
      </c>
      <c r="G21" s="124"/>
      <c r="H21" s="124"/>
      <c r="I21" s="125">
        <v>0</v>
      </c>
      <c r="J21" s="122"/>
      <c r="K21" s="23" t="s">
        <v>16</v>
      </c>
    </row>
    <row r="22" spans="1:31" ht="14.25" hidden="1" x14ac:dyDescent="0.2">
      <c r="A22" s="23"/>
      <c r="B22" s="23"/>
      <c r="C22" s="23"/>
      <c r="D22" s="23"/>
      <c r="E22" s="23"/>
      <c r="F22" s="124" t="s">
        <v>18</v>
      </c>
      <c r="G22" s="124"/>
      <c r="H22" s="124"/>
      <c r="I22" s="125">
        <v>0</v>
      </c>
      <c r="J22" s="122"/>
      <c r="K22" s="23" t="s">
        <v>16</v>
      </c>
    </row>
    <row r="23" spans="1:31" ht="14.25" hidden="1" x14ac:dyDescent="0.2">
      <c r="A23" s="23"/>
      <c r="B23" s="23"/>
      <c r="C23" s="23"/>
      <c r="D23" s="23"/>
      <c r="E23" s="23"/>
      <c r="F23" s="124" t="s">
        <v>19</v>
      </c>
      <c r="G23" s="124"/>
      <c r="H23" s="124"/>
      <c r="I23" s="125">
        <v>0</v>
      </c>
      <c r="J23" s="122"/>
      <c r="K23" s="23" t="s">
        <v>16</v>
      </c>
    </row>
    <row r="24" spans="1:31" ht="14.25" hidden="1" x14ac:dyDescent="0.2">
      <c r="A24" s="23"/>
      <c r="B24" s="23"/>
      <c r="C24" s="23"/>
      <c r="D24" s="23"/>
      <c r="E24" s="23"/>
      <c r="F24" s="124" t="s">
        <v>20</v>
      </c>
      <c r="G24" s="124"/>
      <c r="H24" s="124"/>
      <c r="I24" s="125">
        <v>2192.5906400000003</v>
      </c>
      <c r="J24" s="122"/>
      <c r="K24" s="23" t="s">
        <v>16</v>
      </c>
    </row>
    <row r="25" spans="1:31" ht="14.25" x14ac:dyDescent="0.2">
      <c r="A25" s="23"/>
      <c r="B25" s="23"/>
      <c r="C25" s="23"/>
      <c r="D25" s="23"/>
      <c r="E25" s="23"/>
      <c r="F25" s="124" t="s">
        <v>21</v>
      </c>
      <c r="G25" s="124"/>
      <c r="H25" s="124"/>
      <c r="I25" s="125">
        <v>583.00447999999994</v>
      </c>
      <c r="J25" s="122"/>
      <c r="K25" s="23" t="s">
        <v>16</v>
      </c>
    </row>
    <row r="26" spans="1:31" ht="14.25" x14ac:dyDescent="0.2">
      <c r="A26" s="23" t="s">
        <v>52</v>
      </c>
      <c r="B26" s="23"/>
      <c r="C26" s="23"/>
      <c r="D26" s="31"/>
      <c r="E26" s="32"/>
      <c r="F26" s="23"/>
      <c r="G26" s="23"/>
      <c r="H26" s="23"/>
      <c r="I26" s="23"/>
      <c r="J26" s="23"/>
      <c r="K26" s="23"/>
    </row>
    <row r="27" spans="1:31" ht="14.25" x14ac:dyDescent="0.2">
      <c r="A27" s="128" t="s">
        <v>22</v>
      </c>
      <c r="B27" s="128" t="s">
        <v>23</v>
      </c>
      <c r="C27" s="128" t="s">
        <v>24</v>
      </c>
      <c r="D27" s="128" t="s">
        <v>25</v>
      </c>
      <c r="E27" s="128" t="s">
        <v>26</v>
      </c>
      <c r="F27" s="128" t="s">
        <v>27</v>
      </c>
      <c r="G27" s="128" t="s">
        <v>28</v>
      </c>
      <c r="H27" s="128" t="s">
        <v>29</v>
      </c>
      <c r="I27" s="128" t="s">
        <v>53</v>
      </c>
      <c r="J27" s="128" t="s">
        <v>54</v>
      </c>
      <c r="K27" s="33" t="s">
        <v>55</v>
      </c>
    </row>
    <row r="28" spans="1:31" ht="28.5" x14ac:dyDescent="0.2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34" t="s">
        <v>56</v>
      </c>
    </row>
    <row r="29" spans="1:31" ht="28.5" x14ac:dyDescent="0.2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34" t="s">
        <v>57</v>
      </c>
    </row>
    <row r="30" spans="1:31" ht="14.25" x14ac:dyDescent="0.2">
      <c r="A30" s="34">
        <v>1</v>
      </c>
      <c r="B30" s="34">
        <v>2</v>
      </c>
      <c r="C30" s="34">
        <v>3</v>
      </c>
      <c r="D30" s="34">
        <v>4</v>
      </c>
      <c r="E30" s="34">
        <v>5</v>
      </c>
      <c r="F30" s="34">
        <v>6</v>
      </c>
      <c r="G30" s="34">
        <v>7</v>
      </c>
      <c r="H30" s="34">
        <v>8</v>
      </c>
      <c r="I30" s="34">
        <v>9</v>
      </c>
      <c r="J30" s="34">
        <v>10</v>
      </c>
      <c r="K30" s="34">
        <v>11</v>
      </c>
    </row>
    <row r="32" spans="1:31" ht="16.5" x14ac:dyDescent="0.25">
      <c r="A32" s="131" t="s">
        <v>133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AE32" s="35" t="s">
        <v>133</v>
      </c>
    </row>
    <row r="34" spans="1:31" ht="16.5" x14ac:dyDescent="0.25">
      <c r="A34" s="131" t="s">
        <v>232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AE34" s="35" t="s">
        <v>232</v>
      </c>
    </row>
    <row r="35" spans="1:31" ht="71.25" x14ac:dyDescent="0.2">
      <c r="A35" s="36" t="s">
        <v>58</v>
      </c>
      <c r="B35" s="37" t="s">
        <v>98</v>
      </c>
      <c r="C35" s="37" t="s">
        <v>233</v>
      </c>
      <c r="D35" s="38" t="s">
        <v>60</v>
      </c>
      <c r="E35" s="21">
        <v>0.46655999999999997</v>
      </c>
      <c r="F35" s="39"/>
      <c r="G35" s="40"/>
      <c r="H35" s="21"/>
      <c r="I35" s="21"/>
      <c r="J35" s="41"/>
      <c r="K35" s="41"/>
      <c r="Q35" s="20">
        <v>173.65</v>
      </c>
      <c r="R35" s="20">
        <v>173.65</v>
      </c>
      <c r="S35" s="20">
        <v>24.81</v>
      </c>
      <c r="T35" s="20">
        <v>24.81</v>
      </c>
      <c r="U35" s="20">
        <v>3840.31</v>
      </c>
      <c r="V35" s="20">
        <v>2370.02</v>
      </c>
    </row>
    <row r="36" spans="1:31" ht="14.25" x14ac:dyDescent="0.2">
      <c r="A36" s="36"/>
      <c r="B36" s="37"/>
      <c r="C36" s="37" t="s">
        <v>30</v>
      </c>
      <c r="D36" s="38"/>
      <c r="E36" s="21"/>
      <c r="F36" s="39">
        <v>531.69000000000005</v>
      </c>
      <c r="G36" s="40" t="s">
        <v>40</v>
      </c>
      <c r="H36" s="21">
        <v>1</v>
      </c>
      <c r="I36" s="21">
        <v>1</v>
      </c>
      <c r="J36" s="41">
        <v>248.07</v>
      </c>
      <c r="K36" s="41"/>
    </row>
    <row r="37" spans="1:31" ht="14.25" x14ac:dyDescent="0.2">
      <c r="A37" s="36"/>
      <c r="B37" s="37"/>
      <c r="C37" s="37" t="s">
        <v>31</v>
      </c>
      <c r="D37" s="38"/>
      <c r="E37" s="21"/>
      <c r="F37" s="39">
        <v>6776.47</v>
      </c>
      <c r="G37" s="40" t="s">
        <v>40</v>
      </c>
      <c r="H37" s="21">
        <v>1</v>
      </c>
      <c r="I37" s="21">
        <v>1</v>
      </c>
      <c r="J37" s="41">
        <v>3161.63</v>
      </c>
      <c r="K37" s="41"/>
    </row>
    <row r="38" spans="1:31" ht="14.25" x14ac:dyDescent="0.2">
      <c r="A38" s="36"/>
      <c r="B38" s="37"/>
      <c r="C38" s="37" t="s">
        <v>32</v>
      </c>
      <c r="D38" s="38"/>
      <c r="E38" s="21"/>
      <c r="F38" s="39">
        <v>4703.49</v>
      </c>
      <c r="G38" s="40" t="s">
        <v>40</v>
      </c>
      <c r="H38" s="21">
        <v>1</v>
      </c>
      <c r="I38" s="21">
        <v>1</v>
      </c>
      <c r="J38" s="42">
        <v>2194.46</v>
      </c>
      <c r="K38" s="41"/>
    </row>
    <row r="39" spans="1:31" ht="14.25" x14ac:dyDescent="0.2">
      <c r="A39" s="36"/>
      <c r="B39" s="37"/>
      <c r="C39" s="37" t="s">
        <v>33</v>
      </c>
      <c r="D39" s="38" t="s">
        <v>34</v>
      </c>
      <c r="E39" s="21">
        <v>70</v>
      </c>
      <c r="F39" s="39"/>
      <c r="G39" s="40"/>
      <c r="H39" s="21"/>
      <c r="I39" s="21"/>
      <c r="J39" s="41">
        <v>173.65</v>
      </c>
      <c r="K39" s="41"/>
    </row>
    <row r="40" spans="1:31" ht="14.25" x14ac:dyDescent="0.2">
      <c r="A40" s="36"/>
      <c r="B40" s="37"/>
      <c r="C40" s="37" t="s">
        <v>35</v>
      </c>
      <c r="D40" s="38" t="s">
        <v>34</v>
      </c>
      <c r="E40" s="21">
        <v>10</v>
      </c>
      <c r="F40" s="39"/>
      <c r="G40" s="40"/>
      <c r="H40" s="21"/>
      <c r="I40" s="21"/>
      <c r="J40" s="41">
        <v>24.81</v>
      </c>
      <c r="K40" s="41"/>
    </row>
    <row r="41" spans="1:31" ht="14.25" x14ac:dyDescent="0.2">
      <c r="A41" s="36"/>
      <c r="B41" s="37"/>
      <c r="C41" s="37" t="s">
        <v>36</v>
      </c>
      <c r="D41" s="38" t="s">
        <v>34</v>
      </c>
      <c r="E41" s="21">
        <v>108</v>
      </c>
      <c r="F41" s="39"/>
      <c r="G41" s="40"/>
      <c r="H41" s="21"/>
      <c r="I41" s="21"/>
      <c r="J41" s="41">
        <v>2370.02</v>
      </c>
      <c r="K41" s="41"/>
    </row>
    <row r="42" spans="1:31" ht="14.25" x14ac:dyDescent="0.2">
      <c r="A42" s="36"/>
      <c r="B42" s="37"/>
      <c r="C42" s="37" t="s">
        <v>37</v>
      </c>
      <c r="D42" s="38" t="s">
        <v>38</v>
      </c>
      <c r="E42" s="21">
        <v>3.39</v>
      </c>
      <c r="F42" s="39"/>
      <c r="G42" s="40" t="s">
        <v>40</v>
      </c>
      <c r="H42" s="21">
        <v>1</v>
      </c>
      <c r="I42" s="21"/>
      <c r="J42" s="41"/>
      <c r="K42" s="41">
        <v>1.5816383999999999</v>
      </c>
    </row>
    <row r="43" spans="1:31" ht="15" x14ac:dyDescent="0.25">
      <c r="A43" s="43"/>
      <c r="B43" s="43"/>
      <c r="C43" s="43"/>
      <c r="D43" s="43"/>
      <c r="E43" s="43"/>
      <c r="F43" s="43"/>
      <c r="G43" s="43"/>
      <c r="H43" s="43"/>
      <c r="I43" s="130">
        <v>5978.18</v>
      </c>
      <c r="J43" s="130"/>
      <c r="K43" s="44">
        <v>12813.31</v>
      </c>
      <c r="P43" s="45">
        <v>5978.18</v>
      </c>
    </row>
    <row r="44" spans="1:31" ht="57" x14ac:dyDescent="0.2">
      <c r="A44" s="36" t="s">
        <v>61</v>
      </c>
      <c r="B44" s="37" t="s">
        <v>136</v>
      </c>
      <c r="C44" s="37" t="s">
        <v>234</v>
      </c>
      <c r="D44" s="38" t="s">
        <v>60</v>
      </c>
      <c r="E44" s="21">
        <v>5.1839999999999997E-2</v>
      </c>
      <c r="F44" s="39"/>
      <c r="G44" s="40"/>
      <c r="H44" s="21"/>
      <c r="I44" s="21"/>
      <c r="J44" s="41"/>
      <c r="K44" s="41"/>
      <c r="Q44" s="20">
        <v>1321.05</v>
      </c>
      <c r="R44" s="20">
        <v>1321.05</v>
      </c>
      <c r="S44" s="20">
        <v>188.72</v>
      </c>
      <c r="T44" s="20">
        <v>188.72</v>
      </c>
      <c r="U44" s="20">
        <v>0</v>
      </c>
      <c r="V44" s="20">
        <v>0</v>
      </c>
    </row>
    <row r="45" spans="1:31" ht="14.25" x14ac:dyDescent="0.2">
      <c r="A45" s="36"/>
      <c r="B45" s="37"/>
      <c r="C45" s="37" t="s">
        <v>30</v>
      </c>
      <c r="D45" s="38"/>
      <c r="E45" s="21"/>
      <c r="F45" s="39">
        <v>36404.449999999997</v>
      </c>
      <c r="G45" s="40" t="s">
        <v>40</v>
      </c>
      <c r="H45" s="21">
        <v>1</v>
      </c>
      <c r="I45" s="21">
        <v>1</v>
      </c>
      <c r="J45" s="41">
        <v>1887.21</v>
      </c>
      <c r="K45" s="41"/>
    </row>
    <row r="46" spans="1:31" ht="14.25" x14ac:dyDescent="0.2">
      <c r="A46" s="36"/>
      <c r="B46" s="37"/>
      <c r="C46" s="37" t="s">
        <v>33</v>
      </c>
      <c r="D46" s="38" t="s">
        <v>34</v>
      </c>
      <c r="E46" s="21">
        <v>70</v>
      </c>
      <c r="F46" s="39"/>
      <c r="G46" s="40"/>
      <c r="H46" s="21"/>
      <c r="I46" s="21"/>
      <c r="J46" s="41">
        <v>1321.05</v>
      </c>
      <c r="K46" s="41"/>
    </row>
    <row r="47" spans="1:31" ht="14.25" x14ac:dyDescent="0.2">
      <c r="A47" s="36"/>
      <c r="B47" s="37"/>
      <c r="C47" s="37" t="s">
        <v>35</v>
      </c>
      <c r="D47" s="38" t="s">
        <v>34</v>
      </c>
      <c r="E47" s="21">
        <v>10</v>
      </c>
      <c r="F47" s="39"/>
      <c r="G47" s="40"/>
      <c r="H47" s="21"/>
      <c r="I47" s="21"/>
      <c r="J47" s="41">
        <v>188.72</v>
      </c>
      <c r="K47" s="41"/>
    </row>
    <row r="48" spans="1:31" ht="14.25" x14ac:dyDescent="0.2">
      <c r="A48" s="36"/>
      <c r="B48" s="37"/>
      <c r="C48" s="37" t="s">
        <v>37</v>
      </c>
      <c r="D48" s="38" t="s">
        <v>38</v>
      </c>
      <c r="E48" s="21">
        <v>221.6</v>
      </c>
      <c r="F48" s="39"/>
      <c r="G48" s="40" t="s">
        <v>40</v>
      </c>
      <c r="H48" s="21">
        <v>1</v>
      </c>
      <c r="I48" s="21"/>
      <c r="J48" s="41"/>
      <c r="K48" s="41">
        <v>11.487743999999999</v>
      </c>
    </row>
    <row r="49" spans="1:22" ht="15" x14ac:dyDescent="0.25">
      <c r="A49" s="43"/>
      <c r="B49" s="43"/>
      <c r="C49" s="43"/>
      <c r="D49" s="43"/>
      <c r="E49" s="43"/>
      <c r="F49" s="43"/>
      <c r="G49" s="43"/>
      <c r="H49" s="43"/>
      <c r="I49" s="130">
        <v>3396.98</v>
      </c>
      <c r="J49" s="130"/>
      <c r="K49" s="44">
        <v>65528.160000000003</v>
      </c>
      <c r="P49" s="45">
        <v>3396.98</v>
      </c>
    </row>
    <row r="50" spans="1:22" ht="28.5" x14ac:dyDescent="0.2">
      <c r="A50" s="36" t="s">
        <v>64</v>
      </c>
      <c r="B50" s="37" t="s">
        <v>101</v>
      </c>
      <c r="C50" s="37" t="s">
        <v>102</v>
      </c>
      <c r="D50" s="38" t="s">
        <v>60</v>
      </c>
      <c r="E50" s="21">
        <v>5.1839999999999997E-2</v>
      </c>
      <c r="F50" s="39"/>
      <c r="G50" s="40"/>
      <c r="H50" s="21"/>
      <c r="I50" s="21"/>
      <c r="J50" s="41"/>
      <c r="K50" s="41"/>
      <c r="Q50" s="20">
        <v>353.42</v>
      </c>
      <c r="R50" s="20">
        <v>353.42</v>
      </c>
      <c r="S50" s="20">
        <v>50.49</v>
      </c>
      <c r="T50" s="20">
        <v>50.49</v>
      </c>
      <c r="U50" s="20">
        <v>0</v>
      </c>
      <c r="V50" s="20">
        <v>0</v>
      </c>
    </row>
    <row r="51" spans="1:22" ht="14.25" x14ac:dyDescent="0.2">
      <c r="A51" s="36"/>
      <c r="B51" s="37"/>
      <c r="C51" s="37" t="s">
        <v>30</v>
      </c>
      <c r="D51" s="38"/>
      <c r="E51" s="21"/>
      <c r="F51" s="39">
        <v>9739.2199999999993</v>
      </c>
      <c r="G51" s="40" t="s">
        <v>40</v>
      </c>
      <c r="H51" s="21">
        <v>1</v>
      </c>
      <c r="I51" s="21">
        <v>1</v>
      </c>
      <c r="J51" s="41">
        <v>504.88</v>
      </c>
      <c r="K51" s="41"/>
    </row>
    <row r="52" spans="1:22" ht="14.25" x14ac:dyDescent="0.2">
      <c r="A52" s="36"/>
      <c r="B52" s="37"/>
      <c r="C52" s="37" t="s">
        <v>33</v>
      </c>
      <c r="D52" s="38" t="s">
        <v>34</v>
      </c>
      <c r="E52" s="21">
        <v>70</v>
      </c>
      <c r="F52" s="39"/>
      <c r="G52" s="40"/>
      <c r="H52" s="21"/>
      <c r="I52" s="21"/>
      <c r="J52" s="41">
        <v>353.42</v>
      </c>
      <c r="K52" s="41"/>
    </row>
    <row r="53" spans="1:22" ht="14.25" x14ac:dyDescent="0.2">
      <c r="A53" s="36"/>
      <c r="B53" s="37"/>
      <c r="C53" s="37" t="s">
        <v>35</v>
      </c>
      <c r="D53" s="38" t="s">
        <v>34</v>
      </c>
      <c r="E53" s="21">
        <v>10</v>
      </c>
      <c r="F53" s="39"/>
      <c r="G53" s="40"/>
      <c r="H53" s="21"/>
      <c r="I53" s="21"/>
      <c r="J53" s="41">
        <v>50.49</v>
      </c>
      <c r="K53" s="41"/>
    </row>
    <row r="54" spans="1:22" ht="14.25" x14ac:dyDescent="0.2">
      <c r="A54" s="36"/>
      <c r="B54" s="37"/>
      <c r="C54" s="37" t="s">
        <v>37</v>
      </c>
      <c r="D54" s="38" t="s">
        <v>38</v>
      </c>
      <c r="E54" s="21">
        <v>83</v>
      </c>
      <c r="F54" s="39"/>
      <c r="G54" s="40" t="s">
        <v>40</v>
      </c>
      <c r="H54" s="21">
        <v>1</v>
      </c>
      <c r="I54" s="21"/>
      <c r="J54" s="41"/>
      <c r="K54" s="41">
        <v>4.3027199999999999</v>
      </c>
    </row>
    <row r="55" spans="1:22" ht="15" x14ac:dyDescent="0.25">
      <c r="A55" s="43"/>
      <c r="B55" s="43"/>
      <c r="C55" s="43"/>
      <c r="D55" s="43"/>
      <c r="E55" s="43"/>
      <c r="F55" s="43"/>
      <c r="G55" s="43"/>
      <c r="H55" s="43"/>
      <c r="I55" s="130">
        <v>908.79</v>
      </c>
      <c r="J55" s="130"/>
      <c r="K55" s="44">
        <v>17530.669999999998</v>
      </c>
      <c r="P55" s="45">
        <v>908.79</v>
      </c>
    </row>
    <row r="56" spans="1:22" ht="42.75" x14ac:dyDescent="0.2">
      <c r="A56" s="36" t="s">
        <v>66</v>
      </c>
      <c r="B56" s="37" t="s">
        <v>104</v>
      </c>
      <c r="C56" s="37" t="s">
        <v>137</v>
      </c>
      <c r="D56" s="38" t="s">
        <v>105</v>
      </c>
      <c r="E56" s="21">
        <v>51.84</v>
      </c>
      <c r="F56" s="39"/>
      <c r="G56" s="40"/>
      <c r="H56" s="21"/>
      <c r="I56" s="21"/>
      <c r="J56" s="41"/>
      <c r="K56" s="41"/>
      <c r="Q56" s="20">
        <v>0</v>
      </c>
      <c r="R56" s="20">
        <v>0</v>
      </c>
      <c r="S56" s="20">
        <v>0</v>
      </c>
      <c r="T56" s="20">
        <v>0</v>
      </c>
      <c r="U56" s="20">
        <v>4060.63</v>
      </c>
      <c r="V56" s="20">
        <v>2505.9899999999998</v>
      </c>
    </row>
    <row r="57" spans="1:22" ht="14.25" x14ac:dyDescent="0.2">
      <c r="A57" s="36"/>
      <c r="B57" s="37"/>
      <c r="C57" s="37" t="s">
        <v>31</v>
      </c>
      <c r="D57" s="38"/>
      <c r="E57" s="21"/>
      <c r="F57" s="39">
        <v>59.29</v>
      </c>
      <c r="G57" s="40" t="s">
        <v>40</v>
      </c>
      <c r="H57" s="21">
        <v>1</v>
      </c>
      <c r="I57" s="21">
        <v>1</v>
      </c>
      <c r="J57" s="41">
        <v>3073.59</v>
      </c>
      <c r="K57" s="41"/>
    </row>
    <row r="58" spans="1:22" ht="14.25" x14ac:dyDescent="0.2">
      <c r="A58" s="36"/>
      <c r="B58" s="37"/>
      <c r="C58" s="37" t="s">
        <v>32</v>
      </c>
      <c r="D58" s="38"/>
      <c r="E58" s="21"/>
      <c r="F58" s="39">
        <v>44.76</v>
      </c>
      <c r="G58" s="40" t="s">
        <v>40</v>
      </c>
      <c r="H58" s="21">
        <v>1</v>
      </c>
      <c r="I58" s="21">
        <v>1</v>
      </c>
      <c r="J58" s="42">
        <v>2320.36</v>
      </c>
      <c r="K58" s="41"/>
    </row>
    <row r="59" spans="1:22" ht="15" x14ac:dyDescent="0.25">
      <c r="A59" s="43"/>
      <c r="B59" s="43"/>
      <c r="C59" s="43"/>
      <c r="D59" s="43"/>
      <c r="E59" s="43"/>
      <c r="F59" s="43"/>
      <c r="G59" s="43"/>
      <c r="H59" s="43"/>
      <c r="I59" s="130">
        <v>3073.59</v>
      </c>
      <c r="J59" s="130"/>
      <c r="K59" s="44">
        <v>59.29</v>
      </c>
      <c r="P59" s="45">
        <v>3073.59</v>
      </c>
    </row>
    <row r="60" spans="1:22" ht="57" x14ac:dyDescent="0.2">
      <c r="A60" s="36" t="s">
        <v>69</v>
      </c>
      <c r="B60" s="37" t="s">
        <v>107</v>
      </c>
      <c r="C60" s="37" t="s">
        <v>108</v>
      </c>
      <c r="D60" s="38" t="s">
        <v>105</v>
      </c>
      <c r="E60" s="21">
        <v>51.84</v>
      </c>
      <c r="F60" s="39"/>
      <c r="G60" s="40"/>
      <c r="H60" s="21"/>
      <c r="I60" s="21"/>
      <c r="J60" s="41"/>
      <c r="K60" s="41"/>
      <c r="Q60" s="20">
        <v>0</v>
      </c>
      <c r="R60" s="20">
        <v>0</v>
      </c>
      <c r="S60" s="20">
        <v>0</v>
      </c>
      <c r="T60" s="20">
        <v>0</v>
      </c>
      <c r="U60" s="20">
        <v>36679.910000000003</v>
      </c>
      <c r="V60" s="20">
        <v>22636.75</v>
      </c>
    </row>
    <row r="61" spans="1:22" ht="14.25" x14ac:dyDescent="0.2">
      <c r="A61" s="36"/>
      <c r="B61" s="37"/>
      <c r="C61" s="37" t="s">
        <v>31</v>
      </c>
      <c r="D61" s="38"/>
      <c r="E61" s="21"/>
      <c r="F61" s="39">
        <v>19.13</v>
      </c>
      <c r="G61" s="40" t="s">
        <v>109</v>
      </c>
      <c r="H61" s="21">
        <v>1</v>
      </c>
      <c r="I61" s="21">
        <v>1</v>
      </c>
      <c r="J61" s="41">
        <v>27767.58</v>
      </c>
      <c r="K61" s="41"/>
    </row>
    <row r="62" spans="1:22" ht="14.25" x14ac:dyDescent="0.2">
      <c r="A62" s="36"/>
      <c r="B62" s="37"/>
      <c r="C62" s="37" t="s">
        <v>32</v>
      </c>
      <c r="D62" s="38"/>
      <c r="E62" s="21"/>
      <c r="F62" s="39">
        <v>14.44</v>
      </c>
      <c r="G62" s="40" t="s">
        <v>109</v>
      </c>
      <c r="H62" s="21">
        <v>1</v>
      </c>
      <c r="I62" s="21">
        <v>1</v>
      </c>
      <c r="J62" s="42">
        <v>20959.95</v>
      </c>
      <c r="K62" s="41"/>
    </row>
    <row r="63" spans="1:22" ht="15" x14ac:dyDescent="0.25">
      <c r="A63" s="43"/>
      <c r="B63" s="43"/>
      <c r="C63" s="43"/>
      <c r="D63" s="43"/>
      <c r="E63" s="43"/>
      <c r="F63" s="43"/>
      <c r="G63" s="43"/>
      <c r="H63" s="43"/>
      <c r="I63" s="130">
        <v>27767.58</v>
      </c>
      <c r="J63" s="130"/>
      <c r="K63" s="44">
        <v>535.64</v>
      </c>
      <c r="P63" s="45">
        <v>27767.58</v>
      </c>
    </row>
    <row r="64" spans="1:22" ht="42.75" x14ac:dyDescent="0.2">
      <c r="A64" s="36" t="s">
        <v>72</v>
      </c>
      <c r="B64" s="37" t="s">
        <v>111</v>
      </c>
      <c r="C64" s="37" t="s">
        <v>138</v>
      </c>
      <c r="D64" s="38" t="s">
        <v>60</v>
      </c>
      <c r="E64" s="21">
        <v>9.6000000000000002E-2</v>
      </c>
      <c r="F64" s="39"/>
      <c r="G64" s="40"/>
      <c r="H64" s="21"/>
      <c r="I64" s="21"/>
      <c r="J64" s="41"/>
      <c r="K64" s="41"/>
      <c r="Q64" s="20">
        <v>180.75</v>
      </c>
      <c r="R64" s="20">
        <v>180.75</v>
      </c>
      <c r="S64" s="20">
        <v>25.82</v>
      </c>
      <c r="T64" s="20">
        <v>25.82</v>
      </c>
      <c r="U64" s="20">
        <v>465.29</v>
      </c>
      <c r="V64" s="20">
        <v>287.14999999999998</v>
      </c>
    </row>
    <row r="65" spans="1:22" ht="14.25" x14ac:dyDescent="0.2">
      <c r="A65" s="36"/>
      <c r="B65" s="37"/>
      <c r="C65" s="37" t="s">
        <v>30</v>
      </c>
      <c r="D65" s="38"/>
      <c r="E65" s="21"/>
      <c r="F65" s="39">
        <v>2689.68</v>
      </c>
      <c r="G65" s="40" t="s">
        <v>40</v>
      </c>
      <c r="H65" s="21">
        <v>1</v>
      </c>
      <c r="I65" s="21">
        <v>1</v>
      </c>
      <c r="J65" s="41">
        <v>258.20999999999998</v>
      </c>
      <c r="K65" s="41"/>
    </row>
    <row r="66" spans="1:22" ht="14.25" x14ac:dyDescent="0.2">
      <c r="A66" s="36"/>
      <c r="B66" s="37"/>
      <c r="C66" s="37" t="s">
        <v>31</v>
      </c>
      <c r="D66" s="38"/>
      <c r="E66" s="21"/>
      <c r="F66" s="39">
        <v>7455.33</v>
      </c>
      <c r="G66" s="40" t="s">
        <v>40</v>
      </c>
      <c r="H66" s="21">
        <v>1</v>
      </c>
      <c r="I66" s="21">
        <v>1</v>
      </c>
      <c r="J66" s="41">
        <v>715.71</v>
      </c>
      <c r="K66" s="41"/>
    </row>
    <row r="67" spans="1:22" ht="14.25" x14ac:dyDescent="0.2">
      <c r="A67" s="36"/>
      <c r="B67" s="37"/>
      <c r="C67" s="37" t="s">
        <v>32</v>
      </c>
      <c r="D67" s="38"/>
      <c r="E67" s="21"/>
      <c r="F67" s="39">
        <v>2769.58</v>
      </c>
      <c r="G67" s="40" t="s">
        <v>40</v>
      </c>
      <c r="H67" s="21">
        <v>1</v>
      </c>
      <c r="I67" s="21">
        <v>1</v>
      </c>
      <c r="J67" s="42">
        <v>265.88</v>
      </c>
      <c r="K67" s="41"/>
    </row>
    <row r="68" spans="1:22" ht="14.25" x14ac:dyDescent="0.2">
      <c r="A68" s="36"/>
      <c r="B68" s="37"/>
      <c r="C68" s="37" t="s">
        <v>39</v>
      </c>
      <c r="D68" s="38"/>
      <c r="E68" s="21"/>
      <c r="F68" s="39">
        <v>62907.1</v>
      </c>
      <c r="G68" s="40" t="s">
        <v>40</v>
      </c>
      <c r="H68" s="21">
        <v>1</v>
      </c>
      <c r="I68" s="21">
        <v>1</v>
      </c>
      <c r="J68" s="41">
        <v>6039.08</v>
      </c>
      <c r="K68" s="41"/>
    </row>
    <row r="69" spans="1:22" ht="14.25" x14ac:dyDescent="0.2">
      <c r="A69" s="36"/>
      <c r="B69" s="37"/>
      <c r="C69" s="37" t="s">
        <v>33</v>
      </c>
      <c r="D69" s="38" t="s">
        <v>34</v>
      </c>
      <c r="E69" s="21">
        <v>70</v>
      </c>
      <c r="F69" s="39"/>
      <c r="G69" s="40"/>
      <c r="H69" s="21"/>
      <c r="I69" s="21"/>
      <c r="J69" s="41">
        <v>180.75</v>
      </c>
      <c r="K69" s="41"/>
    </row>
    <row r="70" spans="1:22" ht="14.25" x14ac:dyDescent="0.2">
      <c r="A70" s="36"/>
      <c r="B70" s="37"/>
      <c r="C70" s="37" t="s">
        <v>35</v>
      </c>
      <c r="D70" s="38" t="s">
        <v>34</v>
      </c>
      <c r="E70" s="21">
        <v>10</v>
      </c>
      <c r="F70" s="39"/>
      <c r="G70" s="40"/>
      <c r="H70" s="21"/>
      <c r="I70" s="21"/>
      <c r="J70" s="41">
        <v>25.82</v>
      </c>
      <c r="K70" s="41"/>
    </row>
    <row r="71" spans="1:22" ht="14.25" x14ac:dyDescent="0.2">
      <c r="A71" s="36"/>
      <c r="B71" s="37"/>
      <c r="C71" s="37" t="s">
        <v>36</v>
      </c>
      <c r="D71" s="38" t="s">
        <v>34</v>
      </c>
      <c r="E71" s="21">
        <v>108</v>
      </c>
      <c r="F71" s="39"/>
      <c r="G71" s="40"/>
      <c r="H71" s="21"/>
      <c r="I71" s="21"/>
      <c r="J71" s="41">
        <v>287.14999999999998</v>
      </c>
      <c r="K71" s="41"/>
    </row>
    <row r="72" spans="1:22" ht="14.25" x14ac:dyDescent="0.2">
      <c r="A72" s="36"/>
      <c r="B72" s="37"/>
      <c r="C72" s="37" t="s">
        <v>37</v>
      </c>
      <c r="D72" s="38" t="s">
        <v>38</v>
      </c>
      <c r="E72" s="21">
        <v>16.559999999999999</v>
      </c>
      <c r="F72" s="39"/>
      <c r="G72" s="40" t="s">
        <v>40</v>
      </c>
      <c r="H72" s="21">
        <v>1</v>
      </c>
      <c r="I72" s="21"/>
      <c r="J72" s="41"/>
      <c r="K72" s="41">
        <v>1.5897599999999998</v>
      </c>
    </row>
    <row r="73" spans="1:22" ht="15" x14ac:dyDescent="0.25">
      <c r="A73" s="43"/>
      <c r="B73" s="43"/>
      <c r="C73" s="43"/>
      <c r="D73" s="43"/>
      <c r="E73" s="43"/>
      <c r="F73" s="43"/>
      <c r="G73" s="43"/>
      <c r="H73" s="43"/>
      <c r="I73" s="130">
        <v>7506.7199999999993</v>
      </c>
      <c r="J73" s="130"/>
      <c r="K73" s="44">
        <v>78195</v>
      </c>
      <c r="P73" s="45">
        <v>7506.7199999999993</v>
      </c>
    </row>
    <row r="74" spans="1:22" ht="42.75" x14ac:dyDescent="0.2">
      <c r="A74" s="36" t="s">
        <v>76</v>
      </c>
      <c r="B74" s="37" t="s">
        <v>113</v>
      </c>
      <c r="C74" s="37" t="s">
        <v>114</v>
      </c>
      <c r="D74" s="38" t="s">
        <v>78</v>
      </c>
      <c r="E74" s="21">
        <v>1.92</v>
      </c>
      <c r="F74" s="39"/>
      <c r="G74" s="40"/>
      <c r="H74" s="21"/>
      <c r="I74" s="21"/>
      <c r="J74" s="41"/>
      <c r="K74" s="41"/>
      <c r="Q74" s="20">
        <v>4466.8999999999996</v>
      </c>
      <c r="R74" s="20">
        <v>4466.8999999999996</v>
      </c>
      <c r="S74" s="20">
        <v>638.13</v>
      </c>
      <c r="T74" s="20">
        <v>638.13</v>
      </c>
      <c r="U74" s="20">
        <v>3171.37</v>
      </c>
      <c r="V74" s="20">
        <v>1957.19</v>
      </c>
    </row>
    <row r="75" spans="1:22" ht="14.25" x14ac:dyDescent="0.2">
      <c r="A75" s="36"/>
      <c r="B75" s="37"/>
      <c r="C75" s="37" t="s">
        <v>30</v>
      </c>
      <c r="D75" s="38"/>
      <c r="E75" s="21"/>
      <c r="F75" s="39">
        <v>3323.59</v>
      </c>
      <c r="G75" s="40" t="s">
        <v>40</v>
      </c>
      <c r="H75" s="21">
        <v>1</v>
      </c>
      <c r="I75" s="21">
        <v>1</v>
      </c>
      <c r="J75" s="41">
        <v>6381.29</v>
      </c>
      <c r="K75" s="41"/>
    </row>
    <row r="76" spans="1:22" ht="14.25" x14ac:dyDescent="0.2">
      <c r="A76" s="36"/>
      <c r="B76" s="37"/>
      <c r="C76" s="37" t="s">
        <v>31</v>
      </c>
      <c r="D76" s="38"/>
      <c r="E76" s="21"/>
      <c r="F76" s="39">
        <v>1793.18</v>
      </c>
      <c r="G76" s="40" t="s">
        <v>40</v>
      </c>
      <c r="H76" s="21">
        <v>1</v>
      </c>
      <c r="I76" s="21">
        <v>1</v>
      </c>
      <c r="J76" s="41">
        <v>3442.91</v>
      </c>
      <c r="K76" s="41"/>
    </row>
    <row r="77" spans="1:22" ht="14.25" x14ac:dyDescent="0.2">
      <c r="A77" s="36"/>
      <c r="B77" s="37"/>
      <c r="C77" s="37" t="s">
        <v>32</v>
      </c>
      <c r="D77" s="38"/>
      <c r="E77" s="21"/>
      <c r="F77" s="39">
        <v>943.86</v>
      </c>
      <c r="G77" s="40" t="s">
        <v>40</v>
      </c>
      <c r="H77" s="21">
        <v>1</v>
      </c>
      <c r="I77" s="21">
        <v>1</v>
      </c>
      <c r="J77" s="42">
        <v>1812.21</v>
      </c>
      <c r="K77" s="41"/>
    </row>
    <row r="78" spans="1:22" ht="14.25" x14ac:dyDescent="0.2">
      <c r="A78" s="36"/>
      <c r="B78" s="37"/>
      <c r="C78" s="37" t="s">
        <v>39</v>
      </c>
      <c r="D78" s="38"/>
      <c r="E78" s="21"/>
      <c r="F78" s="39">
        <v>25500.29</v>
      </c>
      <c r="G78" s="40" t="s">
        <v>40</v>
      </c>
      <c r="H78" s="21">
        <v>1</v>
      </c>
      <c r="I78" s="21">
        <v>1</v>
      </c>
      <c r="J78" s="41">
        <v>48960.56</v>
      </c>
      <c r="K78" s="41"/>
    </row>
    <row r="79" spans="1:22" ht="42.75" x14ac:dyDescent="0.2">
      <c r="A79" s="36" t="s">
        <v>79</v>
      </c>
      <c r="B79" s="37" t="s">
        <v>115</v>
      </c>
      <c r="C79" s="37" t="s">
        <v>116</v>
      </c>
      <c r="D79" s="38" t="s">
        <v>105</v>
      </c>
      <c r="E79" s="21">
        <v>-24.192</v>
      </c>
      <c r="F79" s="39">
        <v>1807.19</v>
      </c>
      <c r="G79" s="46" t="s">
        <v>40</v>
      </c>
      <c r="H79" s="21">
        <v>1</v>
      </c>
      <c r="I79" s="21">
        <v>1</v>
      </c>
      <c r="J79" s="41">
        <v>-43719.54</v>
      </c>
      <c r="K79" s="41"/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</row>
    <row r="80" spans="1:22" ht="42.75" x14ac:dyDescent="0.2">
      <c r="A80" s="36" t="s">
        <v>82</v>
      </c>
      <c r="B80" s="37" t="s">
        <v>117</v>
      </c>
      <c r="C80" s="37" t="s">
        <v>118</v>
      </c>
      <c r="D80" s="38" t="s">
        <v>105</v>
      </c>
      <c r="E80" s="21">
        <v>-2.88</v>
      </c>
      <c r="F80" s="39">
        <v>1759.84</v>
      </c>
      <c r="G80" s="46" t="s">
        <v>40</v>
      </c>
      <c r="H80" s="21">
        <v>1</v>
      </c>
      <c r="I80" s="21">
        <v>1</v>
      </c>
      <c r="J80" s="41">
        <v>-5068.34</v>
      </c>
      <c r="K80" s="41"/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</row>
    <row r="81" spans="1:22" ht="42.75" x14ac:dyDescent="0.2">
      <c r="A81" s="36" t="s">
        <v>161</v>
      </c>
      <c r="B81" s="37" t="s">
        <v>119</v>
      </c>
      <c r="C81" s="37" t="s">
        <v>120</v>
      </c>
      <c r="D81" s="38" t="s">
        <v>105</v>
      </c>
      <c r="E81" s="21">
        <v>24.192</v>
      </c>
      <c r="F81" s="39">
        <v>1398.03</v>
      </c>
      <c r="G81" s="46" t="s">
        <v>40</v>
      </c>
      <c r="H81" s="21">
        <v>1</v>
      </c>
      <c r="I81" s="21">
        <v>1</v>
      </c>
      <c r="J81" s="41">
        <v>33821.14</v>
      </c>
      <c r="K81" s="41"/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</row>
    <row r="82" spans="1:22" ht="14.25" x14ac:dyDescent="0.2">
      <c r="A82" s="36"/>
      <c r="B82" s="37"/>
      <c r="C82" s="37" t="s">
        <v>33</v>
      </c>
      <c r="D82" s="38" t="s">
        <v>34</v>
      </c>
      <c r="E82" s="21">
        <v>70</v>
      </c>
      <c r="F82" s="39"/>
      <c r="G82" s="40"/>
      <c r="H82" s="21"/>
      <c r="I82" s="21"/>
      <c r="J82" s="41">
        <v>4466.8999999999996</v>
      </c>
      <c r="K82" s="41"/>
    </row>
    <row r="83" spans="1:22" ht="14.25" x14ac:dyDescent="0.2">
      <c r="A83" s="36"/>
      <c r="B83" s="37"/>
      <c r="C83" s="37" t="s">
        <v>35</v>
      </c>
      <c r="D83" s="38" t="s">
        <v>34</v>
      </c>
      <c r="E83" s="21">
        <v>10</v>
      </c>
      <c r="F83" s="39"/>
      <c r="G83" s="40"/>
      <c r="H83" s="21"/>
      <c r="I83" s="21"/>
      <c r="J83" s="41">
        <v>638.13</v>
      </c>
      <c r="K83" s="41"/>
    </row>
    <row r="84" spans="1:22" ht="14.25" x14ac:dyDescent="0.2">
      <c r="A84" s="36"/>
      <c r="B84" s="37"/>
      <c r="C84" s="37" t="s">
        <v>36</v>
      </c>
      <c r="D84" s="38" t="s">
        <v>34</v>
      </c>
      <c r="E84" s="21">
        <v>108</v>
      </c>
      <c r="F84" s="39"/>
      <c r="G84" s="40"/>
      <c r="H84" s="21"/>
      <c r="I84" s="21"/>
      <c r="J84" s="41">
        <v>1957.19</v>
      </c>
      <c r="K84" s="41"/>
    </row>
    <row r="85" spans="1:22" ht="14.25" x14ac:dyDescent="0.2">
      <c r="A85" s="36"/>
      <c r="B85" s="37"/>
      <c r="C85" s="37" t="s">
        <v>37</v>
      </c>
      <c r="D85" s="38" t="s">
        <v>38</v>
      </c>
      <c r="E85" s="21">
        <v>20.7</v>
      </c>
      <c r="F85" s="39"/>
      <c r="G85" s="40" t="s">
        <v>40</v>
      </c>
      <c r="H85" s="21">
        <v>1</v>
      </c>
      <c r="I85" s="21"/>
      <c r="J85" s="41"/>
      <c r="K85" s="41">
        <v>39.744</v>
      </c>
    </row>
    <row r="86" spans="1:22" ht="15" x14ac:dyDescent="0.25">
      <c r="A86" s="43"/>
      <c r="B86" s="43"/>
      <c r="C86" s="43"/>
      <c r="D86" s="43"/>
      <c r="E86" s="43"/>
      <c r="F86" s="43"/>
      <c r="G86" s="43"/>
      <c r="H86" s="43"/>
      <c r="I86" s="130">
        <v>50880.239999999991</v>
      </c>
      <c r="J86" s="130"/>
      <c r="K86" s="44">
        <v>26500.13</v>
      </c>
      <c r="P86" s="45">
        <v>50880.239999999991</v>
      </c>
    </row>
    <row r="87" spans="1:22" ht="42.75" x14ac:dyDescent="0.2">
      <c r="A87" s="36" t="s">
        <v>84</v>
      </c>
      <c r="B87" s="37" t="s">
        <v>122</v>
      </c>
      <c r="C87" s="37" t="s">
        <v>123</v>
      </c>
      <c r="D87" s="38" t="s">
        <v>78</v>
      </c>
      <c r="E87" s="21">
        <v>1.92</v>
      </c>
      <c r="F87" s="39"/>
      <c r="G87" s="40"/>
      <c r="H87" s="21"/>
      <c r="I87" s="21"/>
      <c r="J87" s="41"/>
      <c r="K87" s="41"/>
      <c r="Q87" s="20">
        <v>31691.56</v>
      </c>
      <c r="R87" s="20">
        <v>31691.56</v>
      </c>
      <c r="S87" s="20">
        <v>4527.37</v>
      </c>
      <c r="T87" s="20">
        <v>4527.37</v>
      </c>
      <c r="U87" s="20">
        <v>51.71</v>
      </c>
      <c r="V87" s="20">
        <v>31.91</v>
      </c>
    </row>
    <row r="88" spans="1:22" ht="14.25" x14ac:dyDescent="0.2">
      <c r="A88" s="36"/>
      <c r="B88" s="37"/>
      <c r="C88" s="37" t="s">
        <v>30</v>
      </c>
      <c r="D88" s="38"/>
      <c r="E88" s="21"/>
      <c r="F88" s="39">
        <v>23580.03</v>
      </c>
      <c r="G88" s="40" t="s">
        <v>40</v>
      </c>
      <c r="H88" s="21">
        <v>1</v>
      </c>
      <c r="I88" s="21">
        <v>1</v>
      </c>
      <c r="J88" s="41">
        <v>45273.66</v>
      </c>
      <c r="K88" s="41"/>
    </row>
    <row r="89" spans="1:22" ht="14.25" x14ac:dyDescent="0.2">
      <c r="A89" s="36"/>
      <c r="B89" s="37"/>
      <c r="C89" s="37" t="s">
        <v>31</v>
      </c>
      <c r="D89" s="38"/>
      <c r="E89" s="21"/>
      <c r="F89" s="39">
        <v>342.29</v>
      </c>
      <c r="G89" s="40" t="s">
        <v>40</v>
      </c>
      <c r="H89" s="21">
        <v>1</v>
      </c>
      <c r="I89" s="21">
        <v>1</v>
      </c>
      <c r="J89" s="41">
        <v>657.2</v>
      </c>
      <c r="K89" s="41"/>
    </row>
    <row r="90" spans="1:22" ht="14.25" x14ac:dyDescent="0.2">
      <c r="A90" s="36"/>
      <c r="B90" s="37"/>
      <c r="C90" s="37" t="s">
        <v>32</v>
      </c>
      <c r="D90" s="38"/>
      <c r="E90" s="21"/>
      <c r="F90" s="39">
        <v>15.39</v>
      </c>
      <c r="G90" s="40" t="s">
        <v>40</v>
      </c>
      <c r="H90" s="21">
        <v>1</v>
      </c>
      <c r="I90" s="21">
        <v>1</v>
      </c>
      <c r="J90" s="42">
        <v>29.55</v>
      </c>
      <c r="K90" s="41"/>
    </row>
    <row r="91" spans="1:22" ht="14.25" x14ac:dyDescent="0.2">
      <c r="A91" s="36"/>
      <c r="B91" s="37"/>
      <c r="C91" s="37" t="s">
        <v>39</v>
      </c>
      <c r="D91" s="38"/>
      <c r="E91" s="21"/>
      <c r="F91" s="39">
        <v>31755.34</v>
      </c>
      <c r="G91" s="40" t="s">
        <v>40</v>
      </c>
      <c r="H91" s="21">
        <v>1</v>
      </c>
      <c r="I91" s="21">
        <v>1</v>
      </c>
      <c r="J91" s="41">
        <v>60970.25</v>
      </c>
      <c r="K91" s="41"/>
    </row>
    <row r="92" spans="1:22" ht="28.5" x14ac:dyDescent="0.2">
      <c r="A92" s="36" t="s">
        <v>162</v>
      </c>
      <c r="B92" s="37" t="s">
        <v>140</v>
      </c>
      <c r="C92" s="37" t="s">
        <v>141</v>
      </c>
      <c r="D92" s="38" t="s">
        <v>124</v>
      </c>
      <c r="E92" s="21">
        <v>192</v>
      </c>
      <c r="F92" s="39">
        <v>471.75</v>
      </c>
      <c r="G92" s="46" t="s">
        <v>40</v>
      </c>
      <c r="H92" s="21">
        <v>1</v>
      </c>
      <c r="I92" s="21">
        <v>1</v>
      </c>
      <c r="J92" s="41">
        <v>90576</v>
      </c>
      <c r="K92" s="41"/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</row>
    <row r="93" spans="1:22" ht="14.25" x14ac:dyDescent="0.2">
      <c r="A93" s="36"/>
      <c r="B93" s="37"/>
      <c r="C93" s="37" t="s">
        <v>33</v>
      </c>
      <c r="D93" s="38" t="s">
        <v>34</v>
      </c>
      <c r="E93" s="21">
        <v>70</v>
      </c>
      <c r="F93" s="39"/>
      <c r="G93" s="40"/>
      <c r="H93" s="21"/>
      <c r="I93" s="21"/>
      <c r="J93" s="41">
        <v>31691.56</v>
      </c>
      <c r="K93" s="41"/>
    </row>
    <row r="94" spans="1:22" ht="14.25" x14ac:dyDescent="0.2">
      <c r="A94" s="36"/>
      <c r="B94" s="37"/>
      <c r="C94" s="37" t="s">
        <v>35</v>
      </c>
      <c r="D94" s="38" t="s">
        <v>34</v>
      </c>
      <c r="E94" s="21">
        <v>10</v>
      </c>
      <c r="F94" s="39"/>
      <c r="G94" s="40"/>
      <c r="H94" s="21"/>
      <c r="I94" s="21"/>
      <c r="J94" s="41">
        <v>4527.37</v>
      </c>
      <c r="K94" s="41"/>
    </row>
    <row r="95" spans="1:22" ht="14.25" x14ac:dyDescent="0.2">
      <c r="A95" s="36"/>
      <c r="B95" s="37"/>
      <c r="C95" s="37" t="s">
        <v>36</v>
      </c>
      <c r="D95" s="38" t="s">
        <v>34</v>
      </c>
      <c r="E95" s="21">
        <v>108</v>
      </c>
      <c r="F95" s="39"/>
      <c r="G95" s="40"/>
      <c r="H95" s="21"/>
      <c r="I95" s="21"/>
      <c r="J95" s="41">
        <v>31.91</v>
      </c>
      <c r="K95" s="41"/>
    </row>
    <row r="96" spans="1:22" ht="14.25" x14ac:dyDescent="0.2">
      <c r="A96" s="36"/>
      <c r="B96" s="37"/>
      <c r="C96" s="37" t="s">
        <v>37</v>
      </c>
      <c r="D96" s="38" t="s">
        <v>38</v>
      </c>
      <c r="E96" s="21">
        <v>134.08000000000001</v>
      </c>
      <c r="F96" s="39"/>
      <c r="G96" s="40" t="s">
        <v>40</v>
      </c>
      <c r="H96" s="21">
        <v>1</v>
      </c>
      <c r="I96" s="21"/>
      <c r="J96" s="41"/>
      <c r="K96" s="41">
        <v>257.43360000000001</v>
      </c>
    </row>
    <row r="97" spans="1:34" ht="15" x14ac:dyDescent="0.25">
      <c r="A97" s="43"/>
      <c r="B97" s="43"/>
      <c r="C97" s="43"/>
      <c r="D97" s="43"/>
      <c r="E97" s="43"/>
      <c r="F97" s="43"/>
      <c r="G97" s="43"/>
      <c r="H97" s="43"/>
      <c r="I97" s="130">
        <v>233727.95</v>
      </c>
      <c r="J97" s="130"/>
      <c r="K97" s="44">
        <v>121733.31</v>
      </c>
      <c r="P97" s="45">
        <v>233727.95</v>
      </c>
    </row>
    <row r="99" spans="1:34" ht="30" x14ac:dyDescent="0.25">
      <c r="A99" s="132" t="s">
        <v>235</v>
      </c>
      <c r="B99" s="132"/>
      <c r="C99" s="132"/>
      <c r="D99" s="132"/>
      <c r="E99" s="132"/>
      <c r="F99" s="132"/>
      <c r="G99" s="132"/>
      <c r="H99" s="132"/>
      <c r="I99" s="133">
        <v>333240.03000000003</v>
      </c>
      <c r="J99" s="134"/>
      <c r="K99" s="48"/>
      <c r="AF99" s="49" t="s">
        <v>235</v>
      </c>
    </row>
    <row r="101" spans="1:34" ht="14.25" hidden="1" x14ac:dyDescent="0.2">
      <c r="C101" s="127" t="s">
        <v>142</v>
      </c>
      <c r="D101" s="127"/>
      <c r="E101" s="127"/>
      <c r="F101" s="127"/>
      <c r="G101" s="127"/>
      <c r="H101" s="127"/>
      <c r="I101" s="125">
        <v>251104.3</v>
      </c>
      <c r="J101" s="125"/>
      <c r="AH101" s="50" t="s">
        <v>142</v>
      </c>
    </row>
    <row r="102" spans="1:34" ht="14.25" hidden="1" x14ac:dyDescent="0.2">
      <c r="C102" s="127" t="s">
        <v>35</v>
      </c>
      <c r="D102" s="127"/>
      <c r="E102" s="127"/>
      <c r="F102" s="127"/>
      <c r="G102" s="127"/>
      <c r="H102" s="127"/>
      <c r="I102" s="125">
        <v>5455.34</v>
      </c>
      <c r="J102" s="125"/>
      <c r="AH102" s="50" t="s">
        <v>35</v>
      </c>
    </row>
    <row r="103" spans="1:34" ht="14.25" hidden="1" x14ac:dyDescent="0.2">
      <c r="C103" s="127" t="s">
        <v>143</v>
      </c>
      <c r="D103" s="127"/>
      <c r="E103" s="127"/>
      <c r="F103" s="127"/>
      <c r="G103" s="127"/>
      <c r="H103" s="127"/>
      <c r="I103" s="125">
        <v>8274.7199999999993</v>
      </c>
      <c r="J103" s="125"/>
      <c r="AH103" s="50" t="s">
        <v>143</v>
      </c>
    </row>
    <row r="104" spans="1:34" ht="14.25" hidden="1" x14ac:dyDescent="0.2">
      <c r="C104" s="127" t="s">
        <v>144</v>
      </c>
      <c r="D104" s="127"/>
      <c r="E104" s="127"/>
      <c r="F104" s="127"/>
      <c r="G104" s="127"/>
      <c r="H104" s="127"/>
      <c r="I104" s="125">
        <v>237374.24</v>
      </c>
      <c r="J104" s="125"/>
      <c r="AH104" s="50" t="s">
        <v>144</v>
      </c>
    </row>
    <row r="105" spans="1:34" ht="14.25" hidden="1" x14ac:dyDescent="0.2">
      <c r="C105" s="127" t="s">
        <v>41</v>
      </c>
      <c r="D105" s="127"/>
      <c r="E105" s="127"/>
      <c r="F105" s="127"/>
      <c r="G105" s="127"/>
      <c r="H105" s="127"/>
      <c r="I105" s="125">
        <v>42727.360000000001</v>
      </c>
      <c r="J105" s="125"/>
      <c r="AH105" s="50" t="s">
        <v>41</v>
      </c>
    </row>
    <row r="106" spans="1:34" ht="14.25" hidden="1" x14ac:dyDescent="0.2">
      <c r="C106" s="127" t="s">
        <v>145</v>
      </c>
      <c r="D106" s="127"/>
      <c r="E106" s="127"/>
      <c r="F106" s="127"/>
      <c r="G106" s="127"/>
      <c r="H106" s="127"/>
      <c r="I106" s="125">
        <v>280101.59999999998</v>
      </c>
      <c r="J106" s="125"/>
      <c r="AH106" s="50" t="s">
        <v>145</v>
      </c>
    </row>
    <row r="107" spans="1:34" ht="14.25" hidden="1" x14ac:dyDescent="0.2">
      <c r="C107" s="127" t="s">
        <v>146</v>
      </c>
      <c r="D107" s="127"/>
      <c r="E107" s="127"/>
      <c r="F107" s="127"/>
      <c r="G107" s="127"/>
      <c r="H107" s="127"/>
      <c r="I107" s="125">
        <v>54553.32</v>
      </c>
      <c r="J107" s="125"/>
      <c r="AH107" s="50" t="s">
        <v>146</v>
      </c>
    </row>
    <row r="108" spans="1:34" ht="14.25" hidden="1" x14ac:dyDescent="0.2">
      <c r="C108" s="127" t="s">
        <v>147</v>
      </c>
      <c r="D108" s="127"/>
      <c r="E108" s="127"/>
      <c r="F108" s="127"/>
      <c r="G108" s="127"/>
      <c r="H108" s="127"/>
      <c r="I108" s="125">
        <v>27582.41</v>
      </c>
      <c r="J108" s="125"/>
      <c r="AH108" s="50" t="s">
        <v>147</v>
      </c>
    </row>
    <row r="109" spans="1:34" ht="14.25" hidden="1" x14ac:dyDescent="0.2">
      <c r="C109" s="127" t="s">
        <v>148</v>
      </c>
      <c r="D109" s="127"/>
      <c r="E109" s="127"/>
      <c r="F109" s="127"/>
      <c r="G109" s="127"/>
      <c r="H109" s="127"/>
      <c r="I109" s="125">
        <v>362237.33</v>
      </c>
      <c r="J109" s="125"/>
      <c r="AH109" s="50" t="s">
        <v>148</v>
      </c>
    </row>
    <row r="111" spans="1:34" ht="16.5" x14ac:dyDescent="0.25">
      <c r="A111" s="131" t="s">
        <v>236</v>
      </c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AE111" s="35" t="s">
        <v>236</v>
      </c>
    </row>
    <row r="112" spans="1:34" ht="28.5" x14ac:dyDescent="0.2">
      <c r="A112" s="36" t="s">
        <v>58</v>
      </c>
      <c r="B112" s="37" t="s">
        <v>59</v>
      </c>
      <c r="C112" s="37" t="s">
        <v>237</v>
      </c>
      <c r="D112" s="38" t="s">
        <v>60</v>
      </c>
      <c r="E112" s="21">
        <v>1.425</v>
      </c>
      <c r="F112" s="39"/>
      <c r="G112" s="40"/>
      <c r="H112" s="21"/>
      <c r="I112" s="21"/>
      <c r="J112" s="41"/>
      <c r="K112" s="41"/>
      <c r="Q112" s="20">
        <v>26260.93</v>
      </c>
      <c r="R112" s="20">
        <v>26260.93</v>
      </c>
      <c r="S112" s="20">
        <v>3751.56</v>
      </c>
      <c r="T112" s="20">
        <v>3751.56</v>
      </c>
      <c r="U112" s="20">
        <v>32018.16</v>
      </c>
      <c r="V112" s="20">
        <v>19759.78</v>
      </c>
    </row>
    <row r="113" spans="1:22" ht="14.25" x14ac:dyDescent="0.2">
      <c r="A113" s="36"/>
      <c r="B113" s="37"/>
      <c r="C113" s="37" t="s">
        <v>30</v>
      </c>
      <c r="D113" s="38"/>
      <c r="E113" s="21"/>
      <c r="F113" s="39">
        <v>26326.75</v>
      </c>
      <c r="G113" s="40" t="s">
        <v>40</v>
      </c>
      <c r="H113" s="21">
        <v>1</v>
      </c>
      <c r="I113" s="21">
        <v>1</v>
      </c>
      <c r="J113" s="41">
        <v>37515.620000000003</v>
      </c>
      <c r="K113" s="41"/>
    </row>
    <row r="114" spans="1:22" ht="14.25" x14ac:dyDescent="0.2">
      <c r="A114" s="36"/>
      <c r="B114" s="37"/>
      <c r="C114" s="37" t="s">
        <v>31</v>
      </c>
      <c r="D114" s="38"/>
      <c r="E114" s="21"/>
      <c r="F114" s="39">
        <v>24356.799999999999</v>
      </c>
      <c r="G114" s="40" t="s">
        <v>40</v>
      </c>
      <c r="H114" s="21">
        <v>1</v>
      </c>
      <c r="I114" s="21">
        <v>1</v>
      </c>
      <c r="J114" s="41">
        <v>34708.44</v>
      </c>
      <c r="K114" s="41"/>
    </row>
    <row r="115" spans="1:22" ht="14.25" x14ac:dyDescent="0.2">
      <c r="A115" s="36"/>
      <c r="B115" s="37"/>
      <c r="C115" s="37" t="s">
        <v>32</v>
      </c>
      <c r="D115" s="38"/>
      <c r="E115" s="21"/>
      <c r="F115" s="39">
        <v>12839.36</v>
      </c>
      <c r="G115" s="40" t="s">
        <v>40</v>
      </c>
      <c r="H115" s="21">
        <v>1</v>
      </c>
      <c r="I115" s="21">
        <v>1</v>
      </c>
      <c r="J115" s="42">
        <v>18296.09</v>
      </c>
      <c r="K115" s="41"/>
    </row>
    <row r="116" spans="1:22" ht="14.25" x14ac:dyDescent="0.2">
      <c r="A116" s="36"/>
      <c r="B116" s="37"/>
      <c r="C116" s="37" t="s">
        <v>33</v>
      </c>
      <c r="D116" s="38" t="s">
        <v>34</v>
      </c>
      <c r="E116" s="21">
        <v>70</v>
      </c>
      <c r="F116" s="39"/>
      <c r="G116" s="40"/>
      <c r="H116" s="21"/>
      <c r="I116" s="21"/>
      <c r="J116" s="41">
        <v>26260.93</v>
      </c>
      <c r="K116" s="41"/>
    </row>
    <row r="117" spans="1:22" ht="14.25" x14ac:dyDescent="0.2">
      <c r="A117" s="36"/>
      <c r="B117" s="37"/>
      <c r="C117" s="37" t="s">
        <v>35</v>
      </c>
      <c r="D117" s="38" t="s">
        <v>34</v>
      </c>
      <c r="E117" s="21">
        <v>10</v>
      </c>
      <c r="F117" s="39"/>
      <c r="G117" s="40"/>
      <c r="H117" s="21"/>
      <c r="I117" s="21"/>
      <c r="J117" s="41">
        <v>3751.56</v>
      </c>
      <c r="K117" s="41"/>
    </row>
    <row r="118" spans="1:22" ht="14.25" x14ac:dyDescent="0.2">
      <c r="A118" s="36"/>
      <c r="B118" s="37"/>
      <c r="C118" s="37" t="s">
        <v>36</v>
      </c>
      <c r="D118" s="38" t="s">
        <v>34</v>
      </c>
      <c r="E118" s="21">
        <v>108</v>
      </c>
      <c r="F118" s="39"/>
      <c r="G118" s="40"/>
      <c r="H118" s="21"/>
      <c r="I118" s="21"/>
      <c r="J118" s="41">
        <v>19759.78</v>
      </c>
      <c r="K118" s="41"/>
    </row>
    <row r="119" spans="1:22" ht="14.25" x14ac:dyDescent="0.2">
      <c r="A119" s="36"/>
      <c r="B119" s="37"/>
      <c r="C119" s="37" t="s">
        <v>37</v>
      </c>
      <c r="D119" s="38" t="s">
        <v>38</v>
      </c>
      <c r="E119" s="21">
        <v>155</v>
      </c>
      <c r="F119" s="39"/>
      <c r="G119" s="40" t="s">
        <v>40</v>
      </c>
      <c r="H119" s="21">
        <v>1</v>
      </c>
      <c r="I119" s="21"/>
      <c r="J119" s="41"/>
      <c r="K119" s="41">
        <v>220.875</v>
      </c>
    </row>
    <row r="120" spans="1:22" ht="15" x14ac:dyDescent="0.25">
      <c r="A120" s="43"/>
      <c r="B120" s="43"/>
      <c r="C120" s="43"/>
      <c r="D120" s="43"/>
      <c r="E120" s="43"/>
      <c r="F120" s="43"/>
      <c r="G120" s="43"/>
      <c r="H120" s="43"/>
      <c r="I120" s="130">
        <v>121996.32999999999</v>
      </c>
      <c r="J120" s="130"/>
      <c r="K120" s="44">
        <v>85611.46</v>
      </c>
      <c r="P120" s="45">
        <v>121996.32999999999</v>
      </c>
    </row>
    <row r="121" spans="1:22" ht="57" x14ac:dyDescent="0.2">
      <c r="A121" s="36" t="s">
        <v>61</v>
      </c>
      <c r="B121" s="37" t="s">
        <v>62</v>
      </c>
      <c r="C121" s="37" t="s">
        <v>238</v>
      </c>
      <c r="D121" s="38" t="s">
        <v>63</v>
      </c>
      <c r="E121" s="21">
        <v>307.8</v>
      </c>
      <c r="F121" s="39"/>
      <c r="G121" s="40"/>
      <c r="H121" s="21"/>
      <c r="I121" s="21"/>
      <c r="J121" s="41"/>
      <c r="K121" s="41"/>
      <c r="Q121" s="20">
        <v>0</v>
      </c>
      <c r="R121" s="20">
        <v>0</v>
      </c>
      <c r="S121" s="20">
        <v>0</v>
      </c>
      <c r="T121" s="20">
        <v>0</v>
      </c>
      <c r="U121" s="20">
        <v>15642.39</v>
      </c>
      <c r="V121" s="20">
        <v>9653.59</v>
      </c>
    </row>
    <row r="122" spans="1:22" ht="14.25" x14ac:dyDescent="0.2">
      <c r="A122" s="36"/>
      <c r="B122" s="37"/>
      <c r="C122" s="37" t="s">
        <v>31</v>
      </c>
      <c r="D122" s="38"/>
      <c r="E122" s="21"/>
      <c r="F122" s="39">
        <v>71.819999999999993</v>
      </c>
      <c r="G122" s="40" t="s">
        <v>40</v>
      </c>
      <c r="H122" s="21">
        <v>1</v>
      </c>
      <c r="I122" s="21">
        <v>1</v>
      </c>
      <c r="J122" s="41">
        <v>22106.2</v>
      </c>
      <c r="K122" s="41"/>
    </row>
    <row r="123" spans="1:22" ht="14.25" x14ac:dyDescent="0.2">
      <c r="A123" s="36"/>
      <c r="B123" s="37"/>
      <c r="C123" s="37" t="s">
        <v>32</v>
      </c>
      <c r="D123" s="38"/>
      <c r="E123" s="21"/>
      <c r="F123" s="39">
        <v>29.04</v>
      </c>
      <c r="G123" s="40" t="s">
        <v>40</v>
      </c>
      <c r="H123" s="21">
        <v>1</v>
      </c>
      <c r="I123" s="21">
        <v>1</v>
      </c>
      <c r="J123" s="42">
        <v>8938.51</v>
      </c>
      <c r="K123" s="41"/>
    </row>
    <row r="124" spans="1:22" ht="14.25" x14ac:dyDescent="0.2">
      <c r="A124" s="36"/>
      <c r="B124" s="37"/>
      <c r="C124" s="37" t="s">
        <v>36</v>
      </c>
      <c r="D124" s="38" t="s">
        <v>34</v>
      </c>
      <c r="E124" s="21">
        <v>108</v>
      </c>
      <c r="F124" s="39"/>
      <c r="G124" s="40"/>
      <c r="H124" s="21"/>
      <c r="I124" s="21"/>
      <c r="J124" s="41">
        <v>9653.59</v>
      </c>
      <c r="K124" s="41"/>
    </row>
    <row r="125" spans="1:22" ht="15" x14ac:dyDescent="0.25">
      <c r="A125" s="43"/>
      <c r="B125" s="43"/>
      <c r="C125" s="43"/>
      <c r="D125" s="43"/>
      <c r="E125" s="43"/>
      <c r="F125" s="43"/>
      <c r="G125" s="43"/>
      <c r="H125" s="43"/>
      <c r="I125" s="130">
        <v>31759.79</v>
      </c>
      <c r="J125" s="130"/>
      <c r="K125" s="44">
        <v>103.18</v>
      </c>
      <c r="P125" s="45">
        <v>31759.79</v>
      </c>
    </row>
    <row r="126" spans="1:22" ht="57" x14ac:dyDescent="0.2">
      <c r="A126" s="36" t="s">
        <v>64</v>
      </c>
      <c r="B126" s="37" t="s">
        <v>70</v>
      </c>
      <c r="C126" s="37" t="s">
        <v>71</v>
      </c>
      <c r="D126" s="38" t="s">
        <v>63</v>
      </c>
      <c r="E126" s="21">
        <v>307.8</v>
      </c>
      <c r="F126" s="39"/>
      <c r="G126" s="40"/>
      <c r="H126" s="21"/>
      <c r="I126" s="21"/>
      <c r="J126" s="41"/>
      <c r="K126" s="41"/>
      <c r="Q126" s="20">
        <v>0</v>
      </c>
      <c r="R126" s="20">
        <v>0</v>
      </c>
      <c r="S126" s="20">
        <v>0</v>
      </c>
      <c r="T126" s="20">
        <v>0</v>
      </c>
      <c r="U126" s="20">
        <v>27481.93</v>
      </c>
      <c r="V126" s="20">
        <v>16960.28</v>
      </c>
    </row>
    <row r="127" spans="1:22" ht="14.25" x14ac:dyDescent="0.2">
      <c r="A127" s="36"/>
      <c r="B127" s="37"/>
      <c r="C127" s="37" t="s">
        <v>31</v>
      </c>
      <c r="D127" s="38"/>
      <c r="E127" s="21"/>
      <c r="F127" s="39">
        <v>66.95</v>
      </c>
      <c r="G127" s="40" t="s">
        <v>40</v>
      </c>
      <c r="H127" s="21">
        <v>1</v>
      </c>
      <c r="I127" s="21">
        <v>1</v>
      </c>
      <c r="J127" s="41">
        <v>20607.21</v>
      </c>
      <c r="K127" s="41"/>
    </row>
    <row r="128" spans="1:22" ht="14.25" x14ac:dyDescent="0.2">
      <c r="A128" s="36"/>
      <c r="B128" s="37"/>
      <c r="C128" s="37" t="s">
        <v>32</v>
      </c>
      <c r="D128" s="38"/>
      <c r="E128" s="21"/>
      <c r="F128" s="39">
        <v>51.02</v>
      </c>
      <c r="G128" s="40" t="s">
        <v>40</v>
      </c>
      <c r="H128" s="21">
        <v>1</v>
      </c>
      <c r="I128" s="21">
        <v>1</v>
      </c>
      <c r="J128" s="42">
        <v>15703.96</v>
      </c>
      <c r="K128" s="41"/>
    </row>
    <row r="129" spans="1:22" ht="15" x14ac:dyDescent="0.25">
      <c r="A129" s="43"/>
      <c r="B129" s="43"/>
      <c r="C129" s="43"/>
      <c r="D129" s="43"/>
      <c r="E129" s="43"/>
      <c r="F129" s="43"/>
      <c r="G129" s="43"/>
      <c r="H129" s="43"/>
      <c r="I129" s="130">
        <v>20607.21</v>
      </c>
      <c r="J129" s="130"/>
      <c r="K129" s="44">
        <v>66.95</v>
      </c>
      <c r="P129" s="45">
        <v>20607.21</v>
      </c>
    </row>
    <row r="130" spans="1:22" ht="57" x14ac:dyDescent="0.2">
      <c r="A130" s="36" t="s">
        <v>66</v>
      </c>
      <c r="B130" s="37" t="s">
        <v>65</v>
      </c>
      <c r="C130" s="37" t="s">
        <v>239</v>
      </c>
      <c r="D130" s="38" t="s">
        <v>63</v>
      </c>
      <c r="E130" s="21">
        <v>34.200000000000003</v>
      </c>
      <c r="F130" s="39"/>
      <c r="G130" s="40"/>
      <c r="H130" s="21"/>
      <c r="I130" s="21"/>
      <c r="J130" s="41"/>
      <c r="K130" s="41"/>
      <c r="Q130" s="20">
        <v>2624.06</v>
      </c>
      <c r="R130" s="20">
        <v>2624.06</v>
      </c>
      <c r="S130" s="20">
        <v>374.87</v>
      </c>
      <c r="T130" s="20">
        <v>374.87</v>
      </c>
      <c r="U130" s="20">
        <v>0</v>
      </c>
      <c r="V130" s="20">
        <v>0</v>
      </c>
    </row>
    <row r="131" spans="1:22" ht="14.25" x14ac:dyDescent="0.2">
      <c r="A131" s="36"/>
      <c r="B131" s="37"/>
      <c r="C131" s="37" t="s">
        <v>30</v>
      </c>
      <c r="D131" s="38"/>
      <c r="E131" s="21"/>
      <c r="F131" s="39">
        <v>109.61</v>
      </c>
      <c r="G131" s="40" t="s">
        <v>40</v>
      </c>
      <c r="H131" s="21">
        <v>1</v>
      </c>
      <c r="I131" s="21">
        <v>1</v>
      </c>
      <c r="J131" s="41">
        <v>3748.66</v>
      </c>
      <c r="K131" s="41"/>
    </row>
    <row r="132" spans="1:22" ht="14.25" x14ac:dyDescent="0.2">
      <c r="A132" s="36"/>
      <c r="B132" s="37"/>
      <c r="C132" s="37" t="s">
        <v>33</v>
      </c>
      <c r="D132" s="38" t="s">
        <v>34</v>
      </c>
      <c r="E132" s="21">
        <v>70</v>
      </c>
      <c r="F132" s="39"/>
      <c r="G132" s="40"/>
      <c r="H132" s="21"/>
      <c r="I132" s="21"/>
      <c r="J132" s="41">
        <v>2624.06</v>
      </c>
      <c r="K132" s="41"/>
    </row>
    <row r="133" spans="1:22" ht="14.25" x14ac:dyDescent="0.2">
      <c r="A133" s="36"/>
      <c r="B133" s="37"/>
      <c r="C133" s="37" t="s">
        <v>35</v>
      </c>
      <c r="D133" s="38" t="s">
        <v>34</v>
      </c>
      <c r="E133" s="21">
        <v>10</v>
      </c>
      <c r="F133" s="39"/>
      <c r="G133" s="40"/>
      <c r="H133" s="21"/>
      <c r="I133" s="21"/>
      <c r="J133" s="41">
        <v>374.87</v>
      </c>
      <c r="K133" s="41"/>
    </row>
    <row r="134" spans="1:22" ht="14.25" x14ac:dyDescent="0.2">
      <c r="A134" s="36"/>
      <c r="B134" s="37"/>
      <c r="C134" s="37" t="s">
        <v>37</v>
      </c>
      <c r="D134" s="38" t="s">
        <v>38</v>
      </c>
      <c r="E134" s="21">
        <v>1.02</v>
      </c>
      <c r="F134" s="39"/>
      <c r="G134" s="40" t="s">
        <v>40</v>
      </c>
      <c r="H134" s="21">
        <v>1</v>
      </c>
      <c r="I134" s="21"/>
      <c r="J134" s="41"/>
      <c r="K134" s="41">
        <v>34.884</v>
      </c>
    </row>
    <row r="135" spans="1:22" ht="15" x14ac:dyDescent="0.25">
      <c r="A135" s="43"/>
      <c r="B135" s="43"/>
      <c r="C135" s="43"/>
      <c r="D135" s="43"/>
      <c r="E135" s="43"/>
      <c r="F135" s="43"/>
      <c r="G135" s="43"/>
      <c r="H135" s="43"/>
      <c r="I135" s="130">
        <v>6747.5899999999992</v>
      </c>
      <c r="J135" s="130"/>
      <c r="K135" s="44">
        <v>197.3</v>
      </c>
      <c r="P135" s="45">
        <v>6747.5899999999992</v>
      </c>
    </row>
    <row r="136" spans="1:22" ht="57" x14ac:dyDescent="0.2">
      <c r="A136" s="36" t="s">
        <v>69</v>
      </c>
      <c r="B136" s="37" t="s">
        <v>67</v>
      </c>
      <c r="C136" s="37" t="s">
        <v>68</v>
      </c>
      <c r="D136" s="38" t="s">
        <v>63</v>
      </c>
      <c r="E136" s="21">
        <v>34.200000000000003</v>
      </c>
      <c r="F136" s="39"/>
      <c r="G136" s="40"/>
      <c r="H136" s="21"/>
      <c r="I136" s="21"/>
      <c r="J136" s="41"/>
      <c r="K136" s="41"/>
      <c r="Q136" s="20">
        <v>0</v>
      </c>
      <c r="R136" s="20">
        <v>0</v>
      </c>
      <c r="S136" s="20">
        <v>0</v>
      </c>
      <c r="T136" s="20">
        <v>0</v>
      </c>
      <c r="U136" s="20">
        <v>8796.76</v>
      </c>
      <c r="V136" s="20">
        <v>5428.86</v>
      </c>
    </row>
    <row r="137" spans="1:22" ht="14.25" x14ac:dyDescent="0.2">
      <c r="A137" s="36"/>
      <c r="B137" s="37"/>
      <c r="C137" s="37" t="s">
        <v>31</v>
      </c>
      <c r="D137" s="38"/>
      <c r="E137" s="21"/>
      <c r="F137" s="39">
        <v>193</v>
      </c>
      <c r="G137" s="40" t="s">
        <v>40</v>
      </c>
      <c r="H137" s="21">
        <v>1</v>
      </c>
      <c r="I137" s="21">
        <v>1</v>
      </c>
      <c r="J137" s="41">
        <v>6600.6</v>
      </c>
      <c r="K137" s="41"/>
    </row>
    <row r="138" spans="1:22" ht="14.25" x14ac:dyDescent="0.2">
      <c r="A138" s="36"/>
      <c r="B138" s="37"/>
      <c r="C138" s="37" t="s">
        <v>32</v>
      </c>
      <c r="D138" s="38"/>
      <c r="E138" s="21"/>
      <c r="F138" s="39">
        <v>146.97999999999999</v>
      </c>
      <c r="G138" s="40" t="s">
        <v>40</v>
      </c>
      <c r="H138" s="21">
        <v>1</v>
      </c>
      <c r="I138" s="21">
        <v>1</v>
      </c>
      <c r="J138" s="42">
        <v>5026.72</v>
      </c>
      <c r="K138" s="41"/>
    </row>
    <row r="139" spans="1:22" ht="15" x14ac:dyDescent="0.25">
      <c r="A139" s="43"/>
      <c r="B139" s="43"/>
      <c r="C139" s="43"/>
      <c r="D139" s="43"/>
      <c r="E139" s="43"/>
      <c r="F139" s="43"/>
      <c r="G139" s="43"/>
      <c r="H139" s="43"/>
      <c r="I139" s="130">
        <v>6600.6</v>
      </c>
      <c r="J139" s="130"/>
      <c r="K139" s="44">
        <v>193</v>
      </c>
      <c r="P139" s="45">
        <v>6600.6</v>
      </c>
    </row>
    <row r="140" spans="1:22" ht="57" x14ac:dyDescent="0.2">
      <c r="A140" s="36" t="s">
        <v>72</v>
      </c>
      <c r="B140" s="37" t="s">
        <v>73</v>
      </c>
      <c r="C140" s="37" t="s">
        <v>74</v>
      </c>
      <c r="D140" s="38" t="s">
        <v>63</v>
      </c>
      <c r="E140" s="21">
        <v>342</v>
      </c>
      <c r="F140" s="39"/>
      <c r="G140" s="40"/>
      <c r="H140" s="21"/>
      <c r="I140" s="21"/>
      <c r="J140" s="41"/>
      <c r="K140" s="41"/>
      <c r="Q140" s="20">
        <v>0</v>
      </c>
      <c r="R140" s="20">
        <v>0</v>
      </c>
      <c r="S140" s="20">
        <v>0</v>
      </c>
      <c r="T140" s="20">
        <v>0</v>
      </c>
      <c r="U140" s="20">
        <v>359997.75</v>
      </c>
      <c r="V140" s="20">
        <v>222170.04</v>
      </c>
    </row>
    <row r="141" spans="1:22" ht="14.25" x14ac:dyDescent="0.2">
      <c r="A141" s="36"/>
      <c r="B141" s="37"/>
      <c r="C141" s="37" t="s">
        <v>31</v>
      </c>
      <c r="D141" s="38"/>
      <c r="E141" s="21"/>
      <c r="F141" s="39">
        <v>31.56</v>
      </c>
      <c r="G141" s="40" t="s">
        <v>75</v>
      </c>
      <c r="H141" s="21">
        <v>1</v>
      </c>
      <c r="I141" s="21">
        <v>1</v>
      </c>
      <c r="J141" s="41">
        <v>269838</v>
      </c>
      <c r="K141" s="41"/>
    </row>
    <row r="142" spans="1:22" ht="14.25" x14ac:dyDescent="0.2">
      <c r="A142" s="36"/>
      <c r="B142" s="37"/>
      <c r="C142" s="37" t="s">
        <v>32</v>
      </c>
      <c r="D142" s="38"/>
      <c r="E142" s="21"/>
      <c r="F142" s="39">
        <v>24.06</v>
      </c>
      <c r="G142" s="40" t="s">
        <v>75</v>
      </c>
      <c r="H142" s="21">
        <v>1</v>
      </c>
      <c r="I142" s="21">
        <v>1</v>
      </c>
      <c r="J142" s="42">
        <v>205713</v>
      </c>
      <c r="K142" s="41"/>
    </row>
    <row r="143" spans="1:22" ht="15" x14ac:dyDescent="0.25">
      <c r="A143" s="43"/>
      <c r="B143" s="43"/>
      <c r="C143" s="43"/>
      <c r="D143" s="43"/>
      <c r="E143" s="43"/>
      <c r="F143" s="43"/>
      <c r="G143" s="43"/>
      <c r="H143" s="43"/>
      <c r="I143" s="130">
        <v>269838</v>
      </c>
      <c r="J143" s="130"/>
      <c r="K143" s="44">
        <v>789</v>
      </c>
      <c r="P143" s="45">
        <v>269838</v>
      </c>
    </row>
    <row r="144" spans="1:22" ht="42.75" x14ac:dyDescent="0.2">
      <c r="A144" s="36" t="s">
        <v>76</v>
      </c>
      <c r="B144" s="37" t="s">
        <v>77</v>
      </c>
      <c r="C144" s="37" t="s">
        <v>195</v>
      </c>
      <c r="D144" s="38" t="s">
        <v>78</v>
      </c>
      <c r="E144" s="21">
        <v>28.5</v>
      </c>
      <c r="F144" s="39"/>
      <c r="G144" s="40"/>
      <c r="H144" s="21"/>
      <c r="I144" s="21"/>
      <c r="J144" s="41"/>
      <c r="K144" s="41"/>
      <c r="Q144" s="20">
        <v>53713.78</v>
      </c>
      <c r="R144" s="20">
        <v>53713.78</v>
      </c>
      <c r="S144" s="20">
        <v>7673.4</v>
      </c>
      <c r="T144" s="20">
        <v>7673.4</v>
      </c>
      <c r="U144" s="20">
        <v>37033.19</v>
      </c>
      <c r="V144" s="20">
        <v>22854.77</v>
      </c>
    </row>
    <row r="145" spans="1:34" ht="14.25" x14ac:dyDescent="0.2">
      <c r="A145" s="36"/>
      <c r="B145" s="37"/>
      <c r="C145" s="37" t="s">
        <v>30</v>
      </c>
      <c r="D145" s="38"/>
      <c r="E145" s="21"/>
      <c r="F145" s="39">
        <v>2692.42</v>
      </c>
      <c r="G145" s="40" t="s">
        <v>40</v>
      </c>
      <c r="H145" s="21">
        <v>1</v>
      </c>
      <c r="I145" s="21">
        <v>1</v>
      </c>
      <c r="J145" s="41">
        <v>76733.97</v>
      </c>
      <c r="K145" s="41"/>
    </row>
    <row r="146" spans="1:34" ht="14.25" x14ac:dyDescent="0.2">
      <c r="A146" s="36"/>
      <c r="B146" s="37"/>
      <c r="C146" s="37" t="s">
        <v>31</v>
      </c>
      <c r="D146" s="38"/>
      <c r="E146" s="21"/>
      <c r="F146" s="39">
        <v>1314.8</v>
      </c>
      <c r="G146" s="40" t="s">
        <v>40</v>
      </c>
      <c r="H146" s="21">
        <v>1</v>
      </c>
      <c r="I146" s="21">
        <v>1</v>
      </c>
      <c r="J146" s="41">
        <v>37471.800000000003</v>
      </c>
      <c r="K146" s="41"/>
    </row>
    <row r="147" spans="1:34" ht="14.25" x14ac:dyDescent="0.2">
      <c r="A147" s="36"/>
      <c r="B147" s="37"/>
      <c r="C147" s="37" t="s">
        <v>32</v>
      </c>
      <c r="D147" s="38"/>
      <c r="E147" s="21"/>
      <c r="F147" s="39">
        <v>742.52</v>
      </c>
      <c r="G147" s="40" t="s">
        <v>40</v>
      </c>
      <c r="H147" s="21">
        <v>1</v>
      </c>
      <c r="I147" s="21">
        <v>1</v>
      </c>
      <c r="J147" s="42">
        <v>21161.82</v>
      </c>
      <c r="K147" s="41"/>
    </row>
    <row r="148" spans="1:34" ht="14.25" x14ac:dyDescent="0.2">
      <c r="A148" s="36"/>
      <c r="B148" s="37"/>
      <c r="C148" s="37" t="s">
        <v>39</v>
      </c>
      <c r="D148" s="38"/>
      <c r="E148" s="21"/>
      <c r="F148" s="39">
        <v>23625.43</v>
      </c>
      <c r="G148" s="40" t="s">
        <v>40</v>
      </c>
      <c r="H148" s="21">
        <v>1</v>
      </c>
      <c r="I148" s="21">
        <v>1</v>
      </c>
      <c r="J148" s="41">
        <v>673324.76</v>
      </c>
      <c r="K148" s="41"/>
    </row>
    <row r="149" spans="1:34" ht="42.75" x14ac:dyDescent="0.2">
      <c r="A149" s="36" t="s">
        <v>79</v>
      </c>
      <c r="B149" s="37" t="s">
        <v>80</v>
      </c>
      <c r="C149" s="37" t="s">
        <v>81</v>
      </c>
      <c r="D149" s="38" t="s">
        <v>63</v>
      </c>
      <c r="E149" s="21">
        <v>-273.02999999999997</v>
      </c>
      <c r="F149" s="39">
        <v>2466.12</v>
      </c>
      <c r="G149" s="46" t="s">
        <v>40</v>
      </c>
      <c r="H149" s="21">
        <v>1</v>
      </c>
      <c r="I149" s="21">
        <v>1</v>
      </c>
      <c r="J149" s="47">
        <v>-673324.74</v>
      </c>
      <c r="K149" s="41"/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</row>
    <row r="150" spans="1:34" ht="28.5" x14ac:dyDescent="0.2">
      <c r="A150" s="36" t="s">
        <v>82</v>
      </c>
      <c r="B150" s="37" t="s">
        <v>83</v>
      </c>
      <c r="C150" s="37" t="s">
        <v>154</v>
      </c>
      <c r="D150" s="38" t="s">
        <v>63</v>
      </c>
      <c r="E150" s="21">
        <v>332.59500000000003</v>
      </c>
      <c r="F150" s="39">
        <v>2433.27</v>
      </c>
      <c r="G150" s="46" t="s">
        <v>40</v>
      </c>
      <c r="H150" s="21">
        <v>1</v>
      </c>
      <c r="I150" s="21">
        <v>1</v>
      </c>
      <c r="J150" s="41">
        <v>809293.44</v>
      </c>
      <c r="K150" s="41"/>
      <c r="Q150" s="20">
        <v>0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</row>
    <row r="151" spans="1:34" ht="14.25" x14ac:dyDescent="0.2">
      <c r="A151" s="36"/>
      <c r="B151" s="37"/>
      <c r="C151" s="37" t="s">
        <v>33</v>
      </c>
      <c r="D151" s="38" t="s">
        <v>34</v>
      </c>
      <c r="E151" s="21">
        <v>70</v>
      </c>
      <c r="F151" s="39"/>
      <c r="G151" s="40"/>
      <c r="H151" s="21"/>
      <c r="I151" s="21"/>
      <c r="J151" s="41">
        <v>53713.78</v>
      </c>
      <c r="K151" s="41"/>
    </row>
    <row r="152" spans="1:34" ht="14.25" x14ac:dyDescent="0.2">
      <c r="A152" s="36"/>
      <c r="B152" s="37"/>
      <c r="C152" s="37" t="s">
        <v>35</v>
      </c>
      <c r="D152" s="38" t="s">
        <v>34</v>
      </c>
      <c r="E152" s="21">
        <v>10</v>
      </c>
      <c r="F152" s="39"/>
      <c r="G152" s="40"/>
      <c r="H152" s="21"/>
      <c r="I152" s="21"/>
      <c r="J152" s="41">
        <v>7673.4</v>
      </c>
      <c r="K152" s="41"/>
    </row>
    <row r="153" spans="1:34" ht="14.25" x14ac:dyDescent="0.2">
      <c r="A153" s="36"/>
      <c r="B153" s="37"/>
      <c r="C153" s="37" t="s">
        <v>36</v>
      </c>
      <c r="D153" s="38" t="s">
        <v>34</v>
      </c>
      <c r="E153" s="21">
        <v>108</v>
      </c>
      <c r="F153" s="39"/>
      <c r="G153" s="40"/>
      <c r="H153" s="21"/>
      <c r="I153" s="21"/>
      <c r="J153" s="41">
        <v>22854.77</v>
      </c>
      <c r="K153" s="41"/>
    </row>
    <row r="154" spans="1:34" ht="14.25" x14ac:dyDescent="0.2">
      <c r="A154" s="36"/>
      <c r="B154" s="37"/>
      <c r="C154" s="37" t="s">
        <v>37</v>
      </c>
      <c r="D154" s="38" t="s">
        <v>38</v>
      </c>
      <c r="E154" s="21">
        <v>13.57</v>
      </c>
      <c r="F154" s="39"/>
      <c r="G154" s="40" t="s">
        <v>40</v>
      </c>
      <c r="H154" s="21">
        <v>1</v>
      </c>
      <c r="I154" s="21"/>
      <c r="J154" s="41"/>
      <c r="K154" s="41">
        <v>386.745</v>
      </c>
    </row>
    <row r="155" spans="1:34" ht="15" x14ac:dyDescent="0.25">
      <c r="A155" s="43"/>
      <c r="B155" s="43"/>
      <c r="C155" s="43"/>
      <c r="D155" s="43"/>
      <c r="E155" s="43"/>
      <c r="F155" s="43"/>
      <c r="G155" s="43"/>
      <c r="H155" s="43"/>
      <c r="I155" s="130">
        <v>1007741.18</v>
      </c>
      <c r="J155" s="130"/>
      <c r="K155" s="44">
        <v>35359.339999999997</v>
      </c>
      <c r="P155" s="45">
        <v>1007741.18</v>
      </c>
    </row>
    <row r="157" spans="1:34" ht="15" x14ac:dyDescent="0.25">
      <c r="A157" s="132" t="s">
        <v>240</v>
      </c>
      <c r="B157" s="132"/>
      <c r="C157" s="132"/>
      <c r="D157" s="132"/>
      <c r="E157" s="132"/>
      <c r="F157" s="132"/>
      <c r="G157" s="132"/>
      <c r="H157" s="132"/>
      <c r="I157" s="133">
        <v>1465290.7000000002</v>
      </c>
      <c r="J157" s="134"/>
      <c r="K157" s="48"/>
      <c r="AF157" s="49" t="s">
        <v>240</v>
      </c>
    </row>
    <row r="159" spans="1:34" ht="14.25" hidden="1" x14ac:dyDescent="0.2">
      <c r="C159" s="127" t="s">
        <v>142</v>
      </c>
      <c r="D159" s="127"/>
      <c r="E159" s="127"/>
      <c r="F159" s="127"/>
      <c r="G159" s="127"/>
      <c r="H159" s="127"/>
      <c r="I159" s="125">
        <v>1072452.3500000001</v>
      </c>
      <c r="J159" s="125"/>
      <c r="AH159" s="50" t="s">
        <v>142</v>
      </c>
    </row>
    <row r="160" spans="1:34" ht="14.25" hidden="1" x14ac:dyDescent="0.2">
      <c r="C160" s="127" t="s">
        <v>35</v>
      </c>
      <c r="D160" s="127"/>
      <c r="E160" s="127"/>
      <c r="F160" s="127"/>
      <c r="G160" s="127"/>
      <c r="H160" s="127"/>
      <c r="I160" s="125">
        <v>11799.83</v>
      </c>
      <c r="J160" s="125"/>
      <c r="AH160" s="50" t="s">
        <v>35</v>
      </c>
    </row>
    <row r="161" spans="1:34" ht="14.25" hidden="1" x14ac:dyDescent="0.2">
      <c r="C161" s="127" t="s">
        <v>143</v>
      </c>
      <c r="D161" s="127"/>
      <c r="E161" s="127"/>
      <c r="F161" s="127"/>
      <c r="G161" s="127"/>
      <c r="H161" s="127"/>
      <c r="I161" s="125">
        <v>82452.03</v>
      </c>
      <c r="J161" s="125"/>
      <c r="AH161" s="50" t="s">
        <v>143</v>
      </c>
    </row>
    <row r="162" spans="1:34" ht="14.25" hidden="1" x14ac:dyDescent="0.2">
      <c r="C162" s="127" t="s">
        <v>144</v>
      </c>
      <c r="D162" s="127"/>
      <c r="E162" s="127"/>
      <c r="F162" s="127"/>
      <c r="G162" s="127"/>
      <c r="H162" s="127"/>
      <c r="I162" s="125">
        <v>978200.49</v>
      </c>
      <c r="J162" s="125"/>
      <c r="AH162" s="50" t="s">
        <v>144</v>
      </c>
    </row>
    <row r="163" spans="1:34" ht="14.25" hidden="1" x14ac:dyDescent="0.2">
      <c r="C163" s="127" t="s">
        <v>41</v>
      </c>
      <c r="D163" s="127"/>
      <c r="E163" s="127"/>
      <c r="F163" s="127"/>
      <c r="G163" s="127"/>
      <c r="H163" s="127"/>
      <c r="I163" s="125">
        <v>176076.09</v>
      </c>
      <c r="J163" s="125"/>
      <c r="AH163" s="50" t="s">
        <v>41</v>
      </c>
    </row>
    <row r="164" spans="1:34" ht="14.25" hidden="1" x14ac:dyDescent="0.2">
      <c r="C164" s="127" t="s">
        <v>145</v>
      </c>
      <c r="D164" s="127"/>
      <c r="E164" s="127"/>
      <c r="F164" s="127"/>
      <c r="G164" s="127"/>
      <c r="H164" s="127"/>
      <c r="I164" s="125">
        <v>1154276.58</v>
      </c>
      <c r="J164" s="125"/>
      <c r="AH164" s="50" t="s">
        <v>145</v>
      </c>
    </row>
    <row r="165" spans="1:34" ht="14.25" hidden="1" x14ac:dyDescent="0.2">
      <c r="C165" s="127" t="s">
        <v>146</v>
      </c>
      <c r="D165" s="127"/>
      <c r="E165" s="127"/>
      <c r="F165" s="127"/>
      <c r="G165" s="127"/>
      <c r="H165" s="127"/>
      <c r="I165" s="125">
        <v>117998.25</v>
      </c>
      <c r="J165" s="125"/>
      <c r="AH165" s="50" t="s">
        <v>146</v>
      </c>
    </row>
    <row r="166" spans="1:34" ht="14.25" hidden="1" x14ac:dyDescent="0.2">
      <c r="C166" s="127" t="s">
        <v>147</v>
      </c>
      <c r="D166" s="127"/>
      <c r="E166" s="127"/>
      <c r="F166" s="127"/>
      <c r="G166" s="127"/>
      <c r="H166" s="127"/>
      <c r="I166" s="125">
        <v>274840.09999999998</v>
      </c>
      <c r="J166" s="125"/>
      <c r="AH166" s="50" t="s">
        <v>147</v>
      </c>
    </row>
    <row r="167" spans="1:34" ht="14.25" hidden="1" x14ac:dyDescent="0.2">
      <c r="C167" s="127" t="s">
        <v>148</v>
      </c>
      <c r="D167" s="127"/>
      <c r="E167" s="127"/>
      <c r="F167" s="127"/>
      <c r="G167" s="127"/>
      <c r="H167" s="127"/>
      <c r="I167" s="125">
        <v>1547114.93</v>
      </c>
      <c r="J167" s="125"/>
      <c r="AH167" s="50" t="s">
        <v>148</v>
      </c>
    </row>
    <row r="169" spans="1:34" ht="16.5" x14ac:dyDescent="0.25">
      <c r="A169" s="131" t="s">
        <v>241</v>
      </c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AE169" s="35" t="s">
        <v>241</v>
      </c>
    </row>
    <row r="170" spans="1:34" ht="28.5" x14ac:dyDescent="0.2">
      <c r="A170" s="36" t="s">
        <v>58</v>
      </c>
      <c r="B170" s="37" t="s">
        <v>85</v>
      </c>
      <c r="C170" s="37" t="s">
        <v>86</v>
      </c>
      <c r="D170" s="38" t="s">
        <v>87</v>
      </c>
      <c r="E170" s="21">
        <v>183</v>
      </c>
      <c r="F170" s="39"/>
      <c r="G170" s="40"/>
      <c r="H170" s="21"/>
      <c r="I170" s="21"/>
      <c r="J170" s="41"/>
      <c r="K170" s="41"/>
      <c r="Q170" s="20">
        <v>15683.28</v>
      </c>
      <c r="R170" s="20">
        <v>15683.28</v>
      </c>
      <c r="S170" s="20">
        <v>2240.4699999999998</v>
      </c>
      <c r="T170" s="20">
        <v>2240.4699999999998</v>
      </c>
      <c r="U170" s="20">
        <v>26151.62</v>
      </c>
      <c r="V170" s="20">
        <v>16139.28</v>
      </c>
    </row>
    <row r="171" spans="1:34" ht="14.25" x14ac:dyDescent="0.2">
      <c r="A171" s="36"/>
      <c r="B171" s="37"/>
      <c r="C171" s="37" t="s">
        <v>30</v>
      </c>
      <c r="D171" s="38"/>
      <c r="E171" s="21"/>
      <c r="F171" s="39">
        <v>122.43</v>
      </c>
      <c r="G171" s="40" t="s">
        <v>40</v>
      </c>
      <c r="H171" s="21">
        <v>1</v>
      </c>
      <c r="I171" s="21">
        <v>1</v>
      </c>
      <c r="J171" s="41">
        <v>22404.69</v>
      </c>
      <c r="K171" s="41"/>
    </row>
    <row r="172" spans="1:34" ht="14.25" x14ac:dyDescent="0.2">
      <c r="A172" s="36"/>
      <c r="B172" s="37"/>
      <c r="C172" s="37" t="s">
        <v>31</v>
      </c>
      <c r="D172" s="38"/>
      <c r="E172" s="21"/>
      <c r="F172" s="39">
        <v>156.68</v>
      </c>
      <c r="G172" s="40" t="s">
        <v>40</v>
      </c>
      <c r="H172" s="21">
        <v>1</v>
      </c>
      <c r="I172" s="21">
        <v>1</v>
      </c>
      <c r="J172" s="41">
        <v>28672.44</v>
      </c>
      <c r="K172" s="41"/>
    </row>
    <row r="173" spans="1:34" ht="14.25" x14ac:dyDescent="0.2">
      <c r="A173" s="36"/>
      <c r="B173" s="37"/>
      <c r="C173" s="37" t="s">
        <v>32</v>
      </c>
      <c r="D173" s="38"/>
      <c r="E173" s="21"/>
      <c r="F173" s="39">
        <v>81.66</v>
      </c>
      <c r="G173" s="40" t="s">
        <v>40</v>
      </c>
      <c r="H173" s="21">
        <v>1</v>
      </c>
      <c r="I173" s="21">
        <v>1</v>
      </c>
      <c r="J173" s="42">
        <v>14943.78</v>
      </c>
      <c r="K173" s="41"/>
    </row>
    <row r="174" spans="1:34" ht="14.25" x14ac:dyDescent="0.2">
      <c r="A174" s="36"/>
      <c r="B174" s="37"/>
      <c r="C174" s="37" t="s">
        <v>39</v>
      </c>
      <c r="D174" s="38"/>
      <c r="E174" s="21"/>
      <c r="F174" s="39">
        <v>508.26</v>
      </c>
      <c r="G174" s="40" t="s">
        <v>40</v>
      </c>
      <c r="H174" s="21">
        <v>1</v>
      </c>
      <c r="I174" s="21">
        <v>1</v>
      </c>
      <c r="J174" s="41">
        <v>93011.58</v>
      </c>
      <c r="K174" s="41"/>
    </row>
    <row r="175" spans="1:34" ht="14.25" x14ac:dyDescent="0.2">
      <c r="A175" s="36"/>
      <c r="B175" s="37"/>
      <c r="C175" s="37" t="s">
        <v>33</v>
      </c>
      <c r="D175" s="38" t="s">
        <v>34</v>
      </c>
      <c r="E175" s="21">
        <v>70</v>
      </c>
      <c r="F175" s="39"/>
      <c r="G175" s="40"/>
      <c r="H175" s="21"/>
      <c r="I175" s="21"/>
      <c r="J175" s="41">
        <v>15683.28</v>
      </c>
      <c r="K175" s="41"/>
    </row>
    <row r="176" spans="1:34" ht="14.25" x14ac:dyDescent="0.2">
      <c r="A176" s="36"/>
      <c r="B176" s="37"/>
      <c r="C176" s="37" t="s">
        <v>35</v>
      </c>
      <c r="D176" s="38" t="s">
        <v>34</v>
      </c>
      <c r="E176" s="21">
        <v>10</v>
      </c>
      <c r="F176" s="39"/>
      <c r="G176" s="40"/>
      <c r="H176" s="21"/>
      <c r="I176" s="21"/>
      <c r="J176" s="41">
        <v>2240.4699999999998</v>
      </c>
      <c r="K176" s="41"/>
    </row>
    <row r="177" spans="1:22" ht="14.25" x14ac:dyDescent="0.2">
      <c r="A177" s="36"/>
      <c r="B177" s="37"/>
      <c r="C177" s="37" t="s">
        <v>36</v>
      </c>
      <c r="D177" s="38" t="s">
        <v>34</v>
      </c>
      <c r="E177" s="21">
        <v>108</v>
      </c>
      <c r="F177" s="39"/>
      <c r="G177" s="40"/>
      <c r="H177" s="21"/>
      <c r="I177" s="21"/>
      <c r="J177" s="41">
        <v>16139.28</v>
      </c>
      <c r="K177" s="41"/>
    </row>
    <row r="178" spans="1:22" ht="14.25" x14ac:dyDescent="0.2">
      <c r="A178" s="36"/>
      <c r="B178" s="37"/>
      <c r="C178" s="37" t="s">
        <v>37</v>
      </c>
      <c r="D178" s="38" t="s">
        <v>38</v>
      </c>
      <c r="E178" s="21">
        <v>0.66</v>
      </c>
      <c r="F178" s="39"/>
      <c r="G178" s="40" t="s">
        <v>40</v>
      </c>
      <c r="H178" s="21">
        <v>1</v>
      </c>
      <c r="I178" s="21"/>
      <c r="J178" s="41"/>
      <c r="K178" s="41">
        <v>120.78</v>
      </c>
    </row>
    <row r="179" spans="1:22" ht="15" x14ac:dyDescent="0.25">
      <c r="A179" s="43"/>
      <c r="B179" s="43"/>
      <c r="C179" s="43"/>
      <c r="D179" s="43"/>
      <c r="E179" s="43"/>
      <c r="F179" s="43"/>
      <c r="G179" s="43"/>
      <c r="H179" s="43"/>
      <c r="I179" s="130">
        <v>178151.74</v>
      </c>
      <c r="J179" s="130"/>
      <c r="K179" s="44">
        <v>973.51</v>
      </c>
      <c r="P179" s="45">
        <v>178151.74</v>
      </c>
    </row>
    <row r="180" spans="1:22" ht="57" x14ac:dyDescent="0.2">
      <c r="A180" s="36" t="s">
        <v>61</v>
      </c>
      <c r="B180" s="37" t="s">
        <v>70</v>
      </c>
      <c r="C180" s="37" t="s">
        <v>71</v>
      </c>
      <c r="D180" s="38" t="s">
        <v>63</v>
      </c>
      <c r="E180" s="21">
        <v>45.018000000000001</v>
      </c>
      <c r="F180" s="39"/>
      <c r="G180" s="40"/>
      <c r="H180" s="21"/>
      <c r="I180" s="21"/>
      <c r="J180" s="41"/>
      <c r="K180" s="41"/>
      <c r="Q180" s="20">
        <v>0</v>
      </c>
      <c r="R180" s="20">
        <v>0</v>
      </c>
      <c r="S180" s="20">
        <v>0</v>
      </c>
      <c r="T180" s="20">
        <v>0</v>
      </c>
      <c r="U180" s="20">
        <v>4019.44</v>
      </c>
      <c r="V180" s="20">
        <v>2480.5700000000002</v>
      </c>
    </row>
    <row r="181" spans="1:22" ht="14.25" x14ac:dyDescent="0.2">
      <c r="A181" s="36"/>
      <c r="B181" s="37"/>
      <c r="C181" s="37" t="s">
        <v>31</v>
      </c>
      <c r="D181" s="38"/>
      <c r="E181" s="21"/>
      <c r="F181" s="39">
        <v>66.95</v>
      </c>
      <c r="G181" s="40" t="s">
        <v>40</v>
      </c>
      <c r="H181" s="21">
        <v>1</v>
      </c>
      <c r="I181" s="21">
        <v>1</v>
      </c>
      <c r="J181" s="41">
        <v>3013.96</v>
      </c>
      <c r="K181" s="41"/>
    </row>
    <row r="182" spans="1:22" ht="14.25" x14ac:dyDescent="0.2">
      <c r="A182" s="36"/>
      <c r="B182" s="37"/>
      <c r="C182" s="37" t="s">
        <v>32</v>
      </c>
      <c r="D182" s="38"/>
      <c r="E182" s="21"/>
      <c r="F182" s="39">
        <v>51.02</v>
      </c>
      <c r="G182" s="40" t="s">
        <v>40</v>
      </c>
      <c r="H182" s="21">
        <v>1</v>
      </c>
      <c r="I182" s="21">
        <v>1</v>
      </c>
      <c r="J182" s="42">
        <v>2296.8200000000002</v>
      </c>
      <c r="K182" s="41"/>
    </row>
    <row r="183" spans="1:22" ht="15" x14ac:dyDescent="0.25">
      <c r="A183" s="43"/>
      <c r="B183" s="43"/>
      <c r="C183" s="43"/>
      <c r="D183" s="43"/>
      <c r="E183" s="43"/>
      <c r="F183" s="43"/>
      <c r="G183" s="43"/>
      <c r="H183" s="43"/>
      <c r="I183" s="130">
        <v>3013.96</v>
      </c>
      <c r="J183" s="130"/>
      <c r="K183" s="44">
        <v>66.95</v>
      </c>
      <c r="P183" s="45">
        <v>3013.96</v>
      </c>
    </row>
    <row r="184" spans="1:22" ht="57" x14ac:dyDescent="0.2">
      <c r="A184" s="36" t="s">
        <v>64</v>
      </c>
      <c r="B184" s="37" t="s">
        <v>73</v>
      </c>
      <c r="C184" s="37" t="s">
        <v>74</v>
      </c>
      <c r="D184" s="38" t="s">
        <v>63</v>
      </c>
      <c r="E184" s="21">
        <v>45.018000000000001</v>
      </c>
      <c r="F184" s="39"/>
      <c r="G184" s="40"/>
      <c r="H184" s="21"/>
      <c r="I184" s="21"/>
      <c r="J184" s="41"/>
      <c r="K184" s="41"/>
      <c r="Q184" s="20">
        <v>0</v>
      </c>
      <c r="R184" s="20">
        <v>0</v>
      </c>
      <c r="S184" s="20">
        <v>0</v>
      </c>
      <c r="T184" s="20">
        <v>0</v>
      </c>
      <c r="U184" s="20">
        <v>47387.08</v>
      </c>
      <c r="V184" s="20">
        <v>29244.6</v>
      </c>
    </row>
    <row r="185" spans="1:22" ht="14.25" x14ac:dyDescent="0.2">
      <c r="A185" s="36"/>
      <c r="B185" s="37"/>
      <c r="C185" s="37" t="s">
        <v>31</v>
      </c>
      <c r="D185" s="38"/>
      <c r="E185" s="21"/>
      <c r="F185" s="39">
        <v>31.56</v>
      </c>
      <c r="G185" s="40" t="s">
        <v>75</v>
      </c>
      <c r="H185" s="21">
        <v>1</v>
      </c>
      <c r="I185" s="21">
        <v>1</v>
      </c>
      <c r="J185" s="41">
        <v>35519.199999999997</v>
      </c>
      <c r="K185" s="41"/>
    </row>
    <row r="186" spans="1:22" ht="14.25" x14ac:dyDescent="0.2">
      <c r="A186" s="36"/>
      <c r="B186" s="37"/>
      <c r="C186" s="37" t="s">
        <v>32</v>
      </c>
      <c r="D186" s="38"/>
      <c r="E186" s="21"/>
      <c r="F186" s="39">
        <v>24.06</v>
      </c>
      <c r="G186" s="40" t="s">
        <v>75</v>
      </c>
      <c r="H186" s="21">
        <v>1</v>
      </c>
      <c r="I186" s="21">
        <v>1</v>
      </c>
      <c r="J186" s="42">
        <v>27078.33</v>
      </c>
      <c r="K186" s="41"/>
    </row>
    <row r="187" spans="1:22" ht="15" x14ac:dyDescent="0.25">
      <c r="A187" s="43"/>
      <c r="B187" s="43"/>
      <c r="C187" s="43"/>
      <c r="D187" s="43"/>
      <c r="E187" s="43"/>
      <c r="F187" s="43"/>
      <c r="G187" s="43"/>
      <c r="H187" s="43"/>
      <c r="I187" s="130">
        <v>35519.199999999997</v>
      </c>
      <c r="J187" s="130"/>
      <c r="K187" s="44">
        <v>789</v>
      </c>
      <c r="P187" s="45">
        <v>35519.199999999997</v>
      </c>
    </row>
    <row r="188" spans="1:22" ht="42.75" x14ac:dyDescent="0.2">
      <c r="A188" s="36" t="s">
        <v>66</v>
      </c>
      <c r="B188" s="37" t="s">
        <v>91</v>
      </c>
      <c r="C188" s="37" t="s">
        <v>92</v>
      </c>
      <c r="D188" s="38" t="s">
        <v>93</v>
      </c>
      <c r="E188" s="21">
        <v>3.2</v>
      </c>
      <c r="F188" s="39"/>
      <c r="G188" s="40"/>
      <c r="H188" s="21"/>
      <c r="I188" s="21"/>
      <c r="J188" s="41"/>
      <c r="K188" s="41"/>
      <c r="Q188" s="20">
        <v>28738.33</v>
      </c>
      <c r="R188" s="20">
        <v>28738.33</v>
      </c>
      <c r="S188" s="20">
        <v>4105.4799999999996</v>
      </c>
      <c r="T188" s="20">
        <v>4105.4799999999996</v>
      </c>
      <c r="U188" s="20">
        <v>441.05</v>
      </c>
      <c r="V188" s="20">
        <v>272.19</v>
      </c>
    </row>
    <row r="189" spans="1:22" ht="14.25" x14ac:dyDescent="0.2">
      <c r="A189" s="36"/>
      <c r="B189" s="37"/>
      <c r="C189" s="37" t="s">
        <v>30</v>
      </c>
      <c r="D189" s="38"/>
      <c r="E189" s="21"/>
      <c r="F189" s="39">
        <v>12829.61</v>
      </c>
      <c r="G189" s="40" t="s">
        <v>40</v>
      </c>
      <c r="H189" s="21">
        <v>1</v>
      </c>
      <c r="I189" s="21">
        <v>1</v>
      </c>
      <c r="J189" s="41">
        <v>41054.75</v>
      </c>
      <c r="K189" s="41"/>
    </row>
    <row r="190" spans="1:22" ht="14.25" x14ac:dyDescent="0.2">
      <c r="A190" s="36"/>
      <c r="B190" s="37"/>
      <c r="C190" s="37" t="s">
        <v>31</v>
      </c>
      <c r="D190" s="38"/>
      <c r="E190" s="21"/>
      <c r="F190" s="39">
        <v>158.6</v>
      </c>
      <c r="G190" s="40" t="s">
        <v>40</v>
      </c>
      <c r="H190" s="21">
        <v>1</v>
      </c>
      <c r="I190" s="21">
        <v>1</v>
      </c>
      <c r="J190" s="41">
        <v>507.52</v>
      </c>
      <c r="K190" s="41"/>
    </row>
    <row r="191" spans="1:22" ht="14.25" x14ac:dyDescent="0.2">
      <c r="A191" s="36"/>
      <c r="B191" s="37"/>
      <c r="C191" s="37" t="s">
        <v>32</v>
      </c>
      <c r="D191" s="38"/>
      <c r="E191" s="21"/>
      <c r="F191" s="39">
        <v>78.760000000000005</v>
      </c>
      <c r="G191" s="40" t="s">
        <v>40</v>
      </c>
      <c r="H191" s="21">
        <v>1</v>
      </c>
      <c r="I191" s="21">
        <v>1</v>
      </c>
      <c r="J191" s="42">
        <v>252.03</v>
      </c>
      <c r="K191" s="41"/>
    </row>
    <row r="192" spans="1:22" ht="14.25" x14ac:dyDescent="0.2">
      <c r="A192" s="36"/>
      <c r="B192" s="37"/>
      <c r="C192" s="37" t="s">
        <v>39</v>
      </c>
      <c r="D192" s="38"/>
      <c r="E192" s="21"/>
      <c r="F192" s="39">
        <v>32092.73</v>
      </c>
      <c r="G192" s="40" t="s">
        <v>40</v>
      </c>
      <c r="H192" s="21">
        <v>1</v>
      </c>
      <c r="I192" s="21">
        <v>1</v>
      </c>
      <c r="J192" s="41">
        <v>102696.74</v>
      </c>
      <c r="K192" s="41"/>
    </row>
    <row r="193" spans="1:34" ht="14.25" x14ac:dyDescent="0.2">
      <c r="A193" s="36"/>
      <c r="B193" s="37"/>
      <c r="C193" s="37" t="s">
        <v>33</v>
      </c>
      <c r="D193" s="38" t="s">
        <v>34</v>
      </c>
      <c r="E193" s="21">
        <v>70</v>
      </c>
      <c r="F193" s="39"/>
      <c r="G193" s="40"/>
      <c r="H193" s="21"/>
      <c r="I193" s="21"/>
      <c r="J193" s="41">
        <v>28738.33</v>
      </c>
      <c r="K193" s="41"/>
    </row>
    <row r="194" spans="1:34" ht="14.25" x14ac:dyDescent="0.2">
      <c r="A194" s="36"/>
      <c r="B194" s="37"/>
      <c r="C194" s="37" t="s">
        <v>35</v>
      </c>
      <c r="D194" s="38" t="s">
        <v>34</v>
      </c>
      <c r="E194" s="21">
        <v>10</v>
      </c>
      <c r="F194" s="39"/>
      <c r="G194" s="40"/>
      <c r="H194" s="21"/>
      <c r="I194" s="21"/>
      <c r="J194" s="41">
        <v>4105.4799999999996</v>
      </c>
      <c r="K194" s="41"/>
    </row>
    <row r="195" spans="1:34" ht="14.25" x14ac:dyDescent="0.2">
      <c r="A195" s="36"/>
      <c r="B195" s="37"/>
      <c r="C195" s="37" t="s">
        <v>36</v>
      </c>
      <c r="D195" s="38" t="s">
        <v>34</v>
      </c>
      <c r="E195" s="21">
        <v>108</v>
      </c>
      <c r="F195" s="39"/>
      <c r="G195" s="40"/>
      <c r="H195" s="21"/>
      <c r="I195" s="21"/>
      <c r="J195" s="41">
        <v>272.19</v>
      </c>
      <c r="K195" s="41"/>
    </row>
    <row r="196" spans="1:34" ht="14.25" x14ac:dyDescent="0.2">
      <c r="A196" s="36"/>
      <c r="B196" s="37"/>
      <c r="C196" s="37" t="s">
        <v>37</v>
      </c>
      <c r="D196" s="38" t="s">
        <v>38</v>
      </c>
      <c r="E196" s="21">
        <v>72.959999999999994</v>
      </c>
      <c r="F196" s="39"/>
      <c r="G196" s="40" t="s">
        <v>40</v>
      </c>
      <c r="H196" s="21">
        <v>1</v>
      </c>
      <c r="I196" s="21"/>
      <c r="J196" s="41"/>
      <c r="K196" s="41">
        <v>233.47199999999998</v>
      </c>
    </row>
    <row r="197" spans="1:34" ht="15" x14ac:dyDescent="0.25">
      <c r="A197" s="43"/>
      <c r="B197" s="43"/>
      <c r="C197" s="43"/>
      <c r="D197" s="43"/>
      <c r="E197" s="43"/>
      <c r="F197" s="43"/>
      <c r="G197" s="43"/>
      <c r="H197" s="43"/>
      <c r="I197" s="130">
        <v>177375.01000000004</v>
      </c>
      <c r="J197" s="130"/>
      <c r="K197" s="44">
        <v>55429.69</v>
      </c>
      <c r="P197" s="45">
        <v>177375.01000000004</v>
      </c>
    </row>
    <row r="199" spans="1:34" ht="15" x14ac:dyDescent="0.25">
      <c r="A199" s="132" t="s">
        <v>242</v>
      </c>
      <c r="B199" s="132"/>
      <c r="C199" s="132"/>
      <c r="D199" s="132"/>
      <c r="E199" s="132"/>
      <c r="F199" s="132"/>
      <c r="G199" s="132"/>
      <c r="H199" s="132"/>
      <c r="I199" s="133">
        <v>394059.91000000003</v>
      </c>
      <c r="J199" s="134"/>
      <c r="K199" s="48"/>
      <c r="AF199" s="49" t="s">
        <v>242</v>
      </c>
    </row>
    <row r="201" spans="1:34" ht="14.25" hidden="1" x14ac:dyDescent="0.2">
      <c r="C201" s="127" t="s">
        <v>142</v>
      </c>
      <c r="D201" s="127"/>
      <c r="E201" s="127"/>
      <c r="F201" s="127"/>
      <c r="G201" s="127"/>
      <c r="H201" s="127"/>
      <c r="I201" s="125">
        <v>286029.51</v>
      </c>
      <c r="J201" s="125"/>
      <c r="AH201" s="50" t="s">
        <v>142</v>
      </c>
    </row>
    <row r="202" spans="1:34" ht="14.25" hidden="1" x14ac:dyDescent="0.2">
      <c r="C202" s="127" t="s">
        <v>35</v>
      </c>
      <c r="D202" s="127"/>
      <c r="E202" s="127"/>
      <c r="F202" s="127"/>
      <c r="G202" s="127"/>
      <c r="H202" s="127"/>
      <c r="I202" s="125">
        <v>6345.95</v>
      </c>
      <c r="J202" s="125"/>
      <c r="AH202" s="50" t="s">
        <v>35</v>
      </c>
    </row>
    <row r="203" spans="1:34" ht="14.25" hidden="1" x14ac:dyDescent="0.2">
      <c r="C203" s="127" t="s">
        <v>143</v>
      </c>
      <c r="D203" s="127"/>
      <c r="E203" s="127"/>
      <c r="F203" s="127"/>
      <c r="G203" s="127"/>
      <c r="H203" s="127"/>
      <c r="I203" s="125">
        <v>13371.29</v>
      </c>
      <c r="J203" s="125"/>
      <c r="AH203" s="50" t="s">
        <v>143</v>
      </c>
    </row>
    <row r="204" spans="1:34" ht="14.25" hidden="1" x14ac:dyDescent="0.2">
      <c r="C204" s="127" t="s">
        <v>144</v>
      </c>
      <c r="D204" s="127"/>
      <c r="E204" s="127"/>
      <c r="F204" s="127"/>
      <c r="G204" s="127"/>
      <c r="H204" s="127"/>
      <c r="I204" s="125">
        <v>266312.27</v>
      </c>
      <c r="J204" s="125"/>
      <c r="AH204" s="50" t="s">
        <v>144</v>
      </c>
    </row>
    <row r="205" spans="1:34" ht="14.25" hidden="1" x14ac:dyDescent="0.2">
      <c r="C205" s="127" t="s">
        <v>41</v>
      </c>
      <c r="D205" s="127"/>
      <c r="E205" s="127"/>
      <c r="F205" s="127"/>
      <c r="G205" s="127"/>
      <c r="H205" s="127"/>
      <c r="I205" s="125">
        <v>47936.21</v>
      </c>
      <c r="J205" s="125"/>
      <c r="AH205" s="50" t="s">
        <v>41</v>
      </c>
    </row>
    <row r="206" spans="1:34" ht="14.25" hidden="1" x14ac:dyDescent="0.2">
      <c r="C206" s="127" t="s">
        <v>145</v>
      </c>
      <c r="D206" s="127"/>
      <c r="E206" s="127"/>
      <c r="F206" s="127"/>
      <c r="G206" s="127"/>
      <c r="H206" s="127"/>
      <c r="I206" s="125">
        <v>314248.48</v>
      </c>
      <c r="J206" s="125"/>
      <c r="AH206" s="50" t="s">
        <v>145</v>
      </c>
    </row>
    <row r="207" spans="1:34" ht="14.25" hidden="1" x14ac:dyDescent="0.2">
      <c r="C207" s="127" t="s">
        <v>146</v>
      </c>
      <c r="D207" s="127"/>
      <c r="E207" s="127"/>
      <c r="F207" s="127"/>
      <c r="G207" s="127"/>
      <c r="H207" s="127"/>
      <c r="I207" s="125">
        <v>63459.44</v>
      </c>
      <c r="J207" s="125"/>
      <c r="AH207" s="50" t="s">
        <v>146</v>
      </c>
    </row>
    <row r="208" spans="1:34" ht="14.25" hidden="1" x14ac:dyDescent="0.2">
      <c r="C208" s="127" t="s">
        <v>147</v>
      </c>
      <c r="D208" s="127"/>
      <c r="E208" s="127"/>
      <c r="F208" s="127"/>
      <c r="G208" s="127"/>
      <c r="H208" s="127"/>
      <c r="I208" s="125">
        <v>44570.96</v>
      </c>
      <c r="J208" s="125"/>
      <c r="AH208" s="50" t="s">
        <v>147</v>
      </c>
    </row>
    <row r="209" spans="1:34" ht="14.25" hidden="1" x14ac:dyDescent="0.2">
      <c r="C209" s="127" t="s">
        <v>148</v>
      </c>
      <c r="D209" s="127"/>
      <c r="E209" s="127"/>
      <c r="F209" s="127"/>
      <c r="G209" s="127"/>
      <c r="H209" s="127"/>
      <c r="I209" s="125">
        <v>422278.88</v>
      </c>
      <c r="J209" s="125"/>
      <c r="AH209" s="50" t="s">
        <v>148</v>
      </c>
    </row>
    <row r="211" spans="1:34" ht="15" x14ac:dyDescent="0.25">
      <c r="A211" s="132" t="s">
        <v>94</v>
      </c>
      <c r="B211" s="132"/>
      <c r="C211" s="132"/>
      <c r="D211" s="132"/>
      <c r="E211" s="132"/>
      <c r="F211" s="132"/>
      <c r="G211" s="132"/>
      <c r="H211" s="132"/>
      <c r="I211" s="133">
        <v>2192590.64</v>
      </c>
      <c r="J211" s="134"/>
      <c r="K211" s="48"/>
      <c r="AF211" s="49" t="s">
        <v>94</v>
      </c>
    </row>
    <row r="213" spans="1:34" ht="30" x14ac:dyDescent="0.25">
      <c r="A213" s="132" t="s">
        <v>277</v>
      </c>
      <c r="B213" s="132"/>
      <c r="C213" s="132"/>
      <c r="D213" s="132"/>
      <c r="E213" s="132"/>
      <c r="F213" s="132"/>
      <c r="G213" s="132"/>
      <c r="H213" s="132"/>
      <c r="I213" s="133">
        <v>2192590.64</v>
      </c>
      <c r="J213" s="134"/>
      <c r="K213" s="48"/>
      <c r="AF213" s="49" t="s">
        <v>243</v>
      </c>
    </row>
    <row r="214" spans="1:34" ht="15" x14ac:dyDescent="0.25">
      <c r="A214" s="51"/>
      <c r="B214" s="51"/>
      <c r="C214" s="49" t="s">
        <v>41</v>
      </c>
      <c r="D214" s="52"/>
      <c r="E214" s="52"/>
      <c r="F214" s="52"/>
      <c r="G214" s="52"/>
      <c r="H214" s="52"/>
      <c r="I214" s="113">
        <f>I213*0.18</f>
        <v>394666.31520000001</v>
      </c>
      <c r="J214" s="113"/>
      <c r="K214" s="51"/>
    </row>
    <row r="215" spans="1:34" ht="15" x14ac:dyDescent="0.25">
      <c r="A215" s="51"/>
      <c r="B215" s="51"/>
      <c r="C215" s="49" t="s">
        <v>42</v>
      </c>
      <c r="D215" s="52"/>
      <c r="E215" s="52"/>
      <c r="F215" s="52"/>
      <c r="G215" s="52"/>
      <c r="H215" s="52"/>
      <c r="I215" s="113">
        <f>I213+I214</f>
        <v>2587256.9552000002</v>
      </c>
      <c r="J215" s="113"/>
      <c r="K215" s="51"/>
    </row>
    <row r="216" spans="1:34" ht="15" x14ac:dyDescent="0.25">
      <c r="A216" s="51"/>
      <c r="B216" s="51"/>
      <c r="C216" s="112" t="s">
        <v>96</v>
      </c>
      <c r="D216" s="112"/>
      <c r="E216" s="112"/>
      <c r="F216" s="112"/>
      <c r="G216" s="112"/>
      <c r="H216" s="112"/>
      <c r="I216" s="113">
        <v>2331631.14</v>
      </c>
      <c r="J216" s="113"/>
      <c r="K216" s="51"/>
    </row>
    <row r="217" spans="1:34" ht="15" x14ac:dyDescent="0.25">
      <c r="A217" s="51"/>
      <c r="B217" s="51"/>
      <c r="C217" s="112" t="s">
        <v>43</v>
      </c>
      <c r="D217" s="112"/>
      <c r="E217" s="112"/>
      <c r="F217" s="112"/>
      <c r="G217" s="112"/>
      <c r="H217" s="112"/>
      <c r="I217" s="113">
        <f>I216*0.05</f>
        <v>116581.55700000002</v>
      </c>
      <c r="J217" s="113"/>
      <c r="K217" s="51"/>
    </row>
    <row r="218" spans="1:34" ht="15" x14ac:dyDescent="0.25">
      <c r="A218" s="51"/>
      <c r="B218" s="51"/>
      <c r="C218" s="112" t="s">
        <v>44</v>
      </c>
      <c r="D218" s="112"/>
      <c r="E218" s="112"/>
      <c r="F218" s="112"/>
      <c r="G218" s="112"/>
      <c r="H218" s="112"/>
      <c r="I218" s="113">
        <f>I216-I217</f>
        <v>2215049.5830000001</v>
      </c>
      <c r="J218" s="113"/>
      <c r="K218" s="51"/>
    </row>
    <row r="219" spans="1:34" ht="14.25" x14ac:dyDescent="0.2">
      <c r="C219" s="127"/>
      <c r="D219" s="127"/>
      <c r="E219" s="127"/>
      <c r="F219" s="127"/>
      <c r="G219" s="127"/>
      <c r="H219" s="127"/>
      <c r="I219" s="125"/>
      <c r="J219" s="125"/>
      <c r="AH219" s="50"/>
    </row>
    <row r="220" spans="1:34" ht="14.25" x14ac:dyDescent="0.2">
      <c r="C220" s="127"/>
      <c r="D220" s="127"/>
      <c r="E220" s="127"/>
      <c r="F220" s="127"/>
      <c r="G220" s="127"/>
      <c r="H220" s="127"/>
      <c r="I220" s="125"/>
      <c r="J220" s="125"/>
      <c r="AH220" s="50"/>
    </row>
    <row r="221" spans="1:34" ht="14.25" hidden="1" x14ac:dyDescent="0.2">
      <c r="C221" s="127"/>
      <c r="D221" s="127"/>
      <c r="E221" s="127"/>
      <c r="F221" s="127"/>
      <c r="G221" s="127"/>
      <c r="H221" s="127"/>
      <c r="I221" s="125"/>
      <c r="J221" s="125"/>
      <c r="AH221" s="50"/>
    </row>
    <row r="222" spans="1:34" ht="14.25" hidden="1" x14ac:dyDescent="0.2">
      <c r="C222" s="127"/>
      <c r="D222" s="127"/>
      <c r="E222" s="127"/>
      <c r="F222" s="127"/>
      <c r="G222" s="127"/>
      <c r="H222" s="127"/>
      <c r="I222" s="125"/>
      <c r="J222" s="125"/>
      <c r="AH222" s="50"/>
    </row>
    <row r="223" spans="1:34" ht="14.25" hidden="1" x14ac:dyDescent="0.2">
      <c r="C223" s="127" t="s">
        <v>148</v>
      </c>
      <c r="D223" s="127"/>
      <c r="E223" s="127"/>
      <c r="F223" s="127"/>
      <c r="G223" s="127"/>
      <c r="H223" s="127"/>
      <c r="I223" s="125">
        <v>2331631.14</v>
      </c>
      <c r="J223" s="125"/>
      <c r="AH223" s="50" t="s">
        <v>148</v>
      </c>
    </row>
    <row r="226" spans="1:11" ht="14.25" x14ac:dyDescent="0.2">
      <c r="A226" s="135" t="s">
        <v>45</v>
      </c>
      <c r="B226" s="135"/>
      <c r="C226" s="53" t="s">
        <v>95</v>
      </c>
      <c r="D226" s="53"/>
      <c r="E226" s="53"/>
      <c r="F226" s="53"/>
      <c r="G226" s="53"/>
      <c r="H226" s="23" t="s">
        <v>95</v>
      </c>
      <c r="I226" s="23"/>
      <c r="J226" s="23"/>
      <c r="K226" s="23"/>
    </row>
    <row r="227" spans="1:11" ht="14.25" x14ac:dyDescent="0.2">
      <c r="A227" s="23"/>
      <c r="B227" s="23"/>
      <c r="C227" s="136" t="s">
        <v>46</v>
      </c>
      <c r="D227" s="136"/>
      <c r="E227" s="136"/>
      <c r="F227" s="136"/>
      <c r="G227" s="136"/>
      <c r="H227" s="23"/>
      <c r="I227" s="23"/>
      <c r="J227" s="23"/>
      <c r="K227" s="23"/>
    </row>
    <row r="228" spans="1:11" ht="14.25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1:11" ht="14.25" x14ac:dyDescent="0.2">
      <c r="A229" s="135" t="s">
        <v>47</v>
      </c>
      <c r="B229" s="135"/>
      <c r="C229" s="53" t="s">
        <v>95</v>
      </c>
      <c r="D229" s="53"/>
      <c r="E229" s="53"/>
      <c r="F229" s="53"/>
      <c r="G229" s="53"/>
      <c r="H229" s="23" t="s">
        <v>95</v>
      </c>
      <c r="I229" s="23"/>
      <c r="J229" s="23"/>
      <c r="K229" s="23"/>
    </row>
    <row r="230" spans="1:11" ht="14.25" x14ac:dyDescent="0.2">
      <c r="A230" s="23"/>
      <c r="B230" s="23"/>
      <c r="C230" s="136" t="s">
        <v>46</v>
      </c>
      <c r="D230" s="136"/>
      <c r="E230" s="136"/>
      <c r="F230" s="136"/>
      <c r="G230" s="136"/>
      <c r="H230" s="23"/>
      <c r="I230" s="23"/>
      <c r="J230" s="23"/>
      <c r="K230" s="23"/>
    </row>
  </sheetData>
  <mergeCells count="146">
    <mergeCell ref="A229:B229"/>
    <mergeCell ref="C230:G230"/>
    <mergeCell ref="C222:H222"/>
    <mergeCell ref="I222:J222"/>
    <mergeCell ref="C223:H223"/>
    <mergeCell ref="I223:J223"/>
    <mergeCell ref="A226:B226"/>
    <mergeCell ref="C227:G227"/>
    <mergeCell ref="C219:H219"/>
    <mergeCell ref="I219:J219"/>
    <mergeCell ref="C220:H220"/>
    <mergeCell ref="I220:J220"/>
    <mergeCell ref="C221:H221"/>
    <mergeCell ref="I221:J221"/>
    <mergeCell ref="C216:H216"/>
    <mergeCell ref="I216:J216"/>
    <mergeCell ref="C217:H217"/>
    <mergeCell ref="I217:J217"/>
    <mergeCell ref="C218:H218"/>
    <mergeCell ref="I218:J218"/>
    <mergeCell ref="A211:H211"/>
    <mergeCell ref="I211:J211"/>
    <mergeCell ref="A213:H213"/>
    <mergeCell ref="I213:J213"/>
    <mergeCell ref="I214:J214"/>
    <mergeCell ref="I215:J215"/>
    <mergeCell ref="C207:H207"/>
    <mergeCell ref="I207:J207"/>
    <mergeCell ref="C208:H208"/>
    <mergeCell ref="I208:J208"/>
    <mergeCell ref="C209:H209"/>
    <mergeCell ref="I209:J209"/>
    <mergeCell ref="C204:H204"/>
    <mergeCell ref="I204:J204"/>
    <mergeCell ref="C205:H205"/>
    <mergeCell ref="I205:J205"/>
    <mergeCell ref="C206:H206"/>
    <mergeCell ref="I206:J206"/>
    <mergeCell ref="C201:H201"/>
    <mergeCell ref="I201:J201"/>
    <mergeCell ref="C202:H202"/>
    <mergeCell ref="I202:J202"/>
    <mergeCell ref="C203:H203"/>
    <mergeCell ref="I203:J203"/>
    <mergeCell ref="A169:K169"/>
    <mergeCell ref="I179:J179"/>
    <mergeCell ref="I183:J183"/>
    <mergeCell ref="I187:J187"/>
    <mergeCell ref="I197:J197"/>
    <mergeCell ref="A199:H199"/>
    <mergeCell ref="I199:J199"/>
    <mergeCell ref="C165:H165"/>
    <mergeCell ref="I165:J165"/>
    <mergeCell ref="C166:H166"/>
    <mergeCell ref="I166:J166"/>
    <mergeCell ref="C167:H167"/>
    <mergeCell ref="I167:J167"/>
    <mergeCell ref="C162:H162"/>
    <mergeCell ref="I162:J162"/>
    <mergeCell ref="C163:H163"/>
    <mergeCell ref="I163:J163"/>
    <mergeCell ref="C164:H164"/>
    <mergeCell ref="I164:J164"/>
    <mergeCell ref="C159:H159"/>
    <mergeCell ref="I159:J159"/>
    <mergeCell ref="C160:H160"/>
    <mergeCell ref="I160:J160"/>
    <mergeCell ref="C161:H161"/>
    <mergeCell ref="I161:J161"/>
    <mergeCell ref="I135:J135"/>
    <mergeCell ref="I139:J139"/>
    <mergeCell ref="I143:J143"/>
    <mergeCell ref="I155:J155"/>
    <mergeCell ref="A157:H157"/>
    <mergeCell ref="I157:J157"/>
    <mergeCell ref="C109:H109"/>
    <mergeCell ref="I109:J109"/>
    <mergeCell ref="A111:K111"/>
    <mergeCell ref="I120:J120"/>
    <mergeCell ref="I125:J125"/>
    <mergeCell ref="I129:J129"/>
    <mergeCell ref="C106:H106"/>
    <mergeCell ref="I106:J106"/>
    <mergeCell ref="C107:H107"/>
    <mergeCell ref="I107:J107"/>
    <mergeCell ref="C108:H108"/>
    <mergeCell ref="I108:J108"/>
    <mergeCell ref="C103:H103"/>
    <mergeCell ref="I103:J103"/>
    <mergeCell ref="C104:H104"/>
    <mergeCell ref="I104:J104"/>
    <mergeCell ref="C105:H105"/>
    <mergeCell ref="I105:J105"/>
    <mergeCell ref="A99:H99"/>
    <mergeCell ref="I99:J99"/>
    <mergeCell ref="C101:H101"/>
    <mergeCell ref="I101:J101"/>
    <mergeCell ref="C102:H102"/>
    <mergeCell ref="I102:J102"/>
    <mergeCell ref="I55:J55"/>
    <mergeCell ref="I59:J59"/>
    <mergeCell ref="I63:J63"/>
    <mergeCell ref="I73:J73"/>
    <mergeCell ref="I86:J86"/>
    <mergeCell ref="I97:J97"/>
    <mergeCell ref="I27:I29"/>
    <mergeCell ref="J27:J29"/>
    <mergeCell ref="A32:K32"/>
    <mergeCell ref="A34:K34"/>
    <mergeCell ref="I43:J43"/>
    <mergeCell ref="I49:J49"/>
    <mergeCell ref="F25:H25"/>
    <mergeCell ref="I25:J25"/>
    <mergeCell ref="A27:A29"/>
    <mergeCell ref="B27:B29"/>
    <mergeCell ref="C27:C29"/>
    <mergeCell ref="D27:D29"/>
    <mergeCell ref="E27:E29"/>
    <mergeCell ref="F27:F29"/>
    <mergeCell ref="G27:G29"/>
    <mergeCell ref="H27:H29"/>
    <mergeCell ref="F22:H22"/>
    <mergeCell ref="I22:J22"/>
    <mergeCell ref="F23:H23"/>
    <mergeCell ref="I23:J23"/>
    <mergeCell ref="F24:H24"/>
    <mergeCell ref="I24:J24"/>
    <mergeCell ref="A16:K16"/>
    <mergeCell ref="A18:K18"/>
    <mergeCell ref="F20:H20"/>
    <mergeCell ref="I20:J20"/>
    <mergeCell ref="F21:H21"/>
    <mergeCell ref="I21:J21"/>
    <mergeCell ref="B7:F7"/>
    <mergeCell ref="G7:K7"/>
    <mergeCell ref="A10:K10"/>
    <mergeCell ref="A11:K11"/>
    <mergeCell ref="A13:K13"/>
    <mergeCell ref="A15:K15"/>
    <mergeCell ref="J2:K2"/>
    <mergeCell ref="B3:E3"/>
    <mergeCell ref="G3:K3"/>
    <mergeCell ref="B4:F4"/>
    <mergeCell ref="G4:K4"/>
    <mergeCell ref="B6:F6"/>
    <mergeCell ref="G6:K6"/>
  </mergeCells>
  <pageMargins left="0.4" right="0.2" top="0.2" bottom="0.4" header="0.2" footer="0.2"/>
  <pageSetup paperSize="9" scale="65" orientation="portrait" verticalDpi="300" r:id="rId1"/>
  <headerFooter>
    <oddHeader>&amp;L&amp;8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4"/>
  <sheetViews>
    <sheetView view="pageBreakPreview" topLeftCell="A186" zoomScale="60" workbookViewId="0">
      <selection activeCell="AP219" sqref="AP219"/>
    </sheetView>
  </sheetViews>
  <sheetFormatPr defaultRowHeight="12.75" x14ac:dyDescent="0.2"/>
  <cols>
    <col min="1" max="1" width="5.7109375" style="20" customWidth="1"/>
    <col min="2" max="2" width="11.7109375" style="20" customWidth="1"/>
    <col min="3" max="3" width="40.7109375" style="20" customWidth="1"/>
    <col min="4" max="6" width="11.7109375" style="20" customWidth="1"/>
    <col min="7" max="7" width="12.7109375" style="20" customWidth="1"/>
    <col min="8" max="8" width="9.140625" style="20"/>
    <col min="9" max="11" width="12.7109375" style="20" customWidth="1"/>
    <col min="12" max="14" width="9.140625" style="20"/>
    <col min="15" max="30" width="0" style="20" hidden="1" customWidth="1"/>
    <col min="31" max="31" width="149.140625" style="20" hidden="1" customWidth="1"/>
    <col min="32" max="32" width="113.140625" style="20" hidden="1" customWidth="1"/>
    <col min="33" max="33" width="0" style="20" hidden="1" customWidth="1"/>
    <col min="34" max="34" width="97.140625" style="20" hidden="1" customWidth="1"/>
    <col min="35" max="36" width="0" style="20" hidden="1" customWidth="1"/>
    <col min="37" max="256" width="9.140625" style="20"/>
    <col min="257" max="257" width="5.7109375" style="20" customWidth="1"/>
    <col min="258" max="258" width="11.7109375" style="20" customWidth="1"/>
    <col min="259" max="259" width="40.7109375" style="20" customWidth="1"/>
    <col min="260" max="262" width="11.7109375" style="20" customWidth="1"/>
    <col min="263" max="263" width="12.7109375" style="20" customWidth="1"/>
    <col min="264" max="264" width="9.140625" style="20"/>
    <col min="265" max="267" width="12.7109375" style="20" customWidth="1"/>
    <col min="268" max="270" width="9.140625" style="20"/>
    <col min="271" max="292" width="0" style="20" hidden="1" customWidth="1"/>
    <col min="293" max="512" width="9.140625" style="20"/>
    <col min="513" max="513" width="5.7109375" style="20" customWidth="1"/>
    <col min="514" max="514" width="11.7109375" style="20" customWidth="1"/>
    <col min="515" max="515" width="40.7109375" style="20" customWidth="1"/>
    <col min="516" max="518" width="11.7109375" style="20" customWidth="1"/>
    <col min="519" max="519" width="12.7109375" style="20" customWidth="1"/>
    <col min="520" max="520" width="9.140625" style="20"/>
    <col min="521" max="523" width="12.7109375" style="20" customWidth="1"/>
    <col min="524" max="526" width="9.140625" style="20"/>
    <col min="527" max="548" width="0" style="20" hidden="1" customWidth="1"/>
    <col min="549" max="768" width="9.140625" style="20"/>
    <col min="769" max="769" width="5.7109375" style="20" customWidth="1"/>
    <col min="770" max="770" width="11.7109375" style="20" customWidth="1"/>
    <col min="771" max="771" width="40.7109375" style="20" customWidth="1"/>
    <col min="772" max="774" width="11.7109375" style="20" customWidth="1"/>
    <col min="775" max="775" width="12.7109375" style="20" customWidth="1"/>
    <col min="776" max="776" width="9.140625" style="20"/>
    <col min="777" max="779" width="12.7109375" style="20" customWidth="1"/>
    <col min="780" max="782" width="9.140625" style="20"/>
    <col min="783" max="804" width="0" style="20" hidden="1" customWidth="1"/>
    <col min="805" max="1024" width="9.140625" style="20"/>
    <col min="1025" max="1025" width="5.7109375" style="20" customWidth="1"/>
    <col min="1026" max="1026" width="11.7109375" style="20" customWidth="1"/>
    <col min="1027" max="1027" width="40.7109375" style="20" customWidth="1"/>
    <col min="1028" max="1030" width="11.7109375" style="20" customWidth="1"/>
    <col min="1031" max="1031" width="12.7109375" style="20" customWidth="1"/>
    <col min="1032" max="1032" width="9.140625" style="20"/>
    <col min="1033" max="1035" width="12.7109375" style="20" customWidth="1"/>
    <col min="1036" max="1038" width="9.140625" style="20"/>
    <col min="1039" max="1060" width="0" style="20" hidden="1" customWidth="1"/>
    <col min="1061" max="1280" width="9.140625" style="20"/>
    <col min="1281" max="1281" width="5.7109375" style="20" customWidth="1"/>
    <col min="1282" max="1282" width="11.7109375" style="20" customWidth="1"/>
    <col min="1283" max="1283" width="40.7109375" style="20" customWidth="1"/>
    <col min="1284" max="1286" width="11.7109375" style="20" customWidth="1"/>
    <col min="1287" max="1287" width="12.7109375" style="20" customWidth="1"/>
    <col min="1288" max="1288" width="9.140625" style="20"/>
    <col min="1289" max="1291" width="12.7109375" style="20" customWidth="1"/>
    <col min="1292" max="1294" width="9.140625" style="20"/>
    <col min="1295" max="1316" width="0" style="20" hidden="1" customWidth="1"/>
    <col min="1317" max="1536" width="9.140625" style="20"/>
    <col min="1537" max="1537" width="5.7109375" style="20" customWidth="1"/>
    <col min="1538" max="1538" width="11.7109375" style="20" customWidth="1"/>
    <col min="1539" max="1539" width="40.7109375" style="20" customWidth="1"/>
    <col min="1540" max="1542" width="11.7109375" style="20" customWidth="1"/>
    <col min="1543" max="1543" width="12.7109375" style="20" customWidth="1"/>
    <col min="1544" max="1544" width="9.140625" style="20"/>
    <col min="1545" max="1547" width="12.7109375" style="20" customWidth="1"/>
    <col min="1548" max="1550" width="9.140625" style="20"/>
    <col min="1551" max="1572" width="0" style="20" hidden="1" customWidth="1"/>
    <col min="1573" max="1792" width="9.140625" style="20"/>
    <col min="1793" max="1793" width="5.7109375" style="20" customWidth="1"/>
    <col min="1794" max="1794" width="11.7109375" style="20" customWidth="1"/>
    <col min="1795" max="1795" width="40.7109375" style="20" customWidth="1"/>
    <col min="1796" max="1798" width="11.7109375" style="20" customWidth="1"/>
    <col min="1799" max="1799" width="12.7109375" style="20" customWidth="1"/>
    <col min="1800" max="1800" width="9.140625" style="20"/>
    <col min="1801" max="1803" width="12.7109375" style="20" customWidth="1"/>
    <col min="1804" max="1806" width="9.140625" style="20"/>
    <col min="1807" max="1828" width="0" style="20" hidden="1" customWidth="1"/>
    <col min="1829" max="2048" width="9.140625" style="20"/>
    <col min="2049" max="2049" width="5.7109375" style="20" customWidth="1"/>
    <col min="2050" max="2050" width="11.7109375" style="20" customWidth="1"/>
    <col min="2051" max="2051" width="40.7109375" style="20" customWidth="1"/>
    <col min="2052" max="2054" width="11.7109375" style="20" customWidth="1"/>
    <col min="2055" max="2055" width="12.7109375" style="20" customWidth="1"/>
    <col min="2056" max="2056" width="9.140625" style="20"/>
    <col min="2057" max="2059" width="12.7109375" style="20" customWidth="1"/>
    <col min="2060" max="2062" width="9.140625" style="20"/>
    <col min="2063" max="2084" width="0" style="20" hidden="1" customWidth="1"/>
    <col min="2085" max="2304" width="9.140625" style="20"/>
    <col min="2305" max="2305" width="5.7109375" style="20" customWidth="1"/>
    <col min="2306" max="2306" width="11.7109375" style="20" customWidth="1"/>
    <col min="2307" max="2307" width="40.7109375" style="20" customWidth="1"/>
    <col min="2308" max="2310" width="11.7109375" style="20" customWidth="1"/>
    <col min="2311" max="2311" width="12.7109375" style="20" customWidth="1"/>
    <col min="2312" max="2312" width="9.140625" style="20"/>
    <col min="2313" max="2315" width="12.7109375" style="20" customWidth="1"/>
    <col min="2316" max="2318" width="9.140625" style="20"/>
    <col min="2319" max="2340" width="0" style="20" hidden="1" customWidth="1"/>
    <col min="2341" max="2560" width="9.140625" style="20"/>
    <col min="2561" max="2561" width="5.7109375" style="20" customWidth="1"/>
    <col min="2562" max="2562" width="11.7109375" style="20" customWidth="1"/>
    <col min="2563" max="2563" width="40.7109375" style="20" customWidth="1"/>
    <col min="2564" max="2566" width="11.7109375" style="20" customWidth="1"/>
    <col min="2567" max="2567" width="12.7109375" style="20" customWidth="1"/>
    <col min="2568" max="2568" width="9.140625" style="20"/>
    <col min="2569" max="2571" width="12.7109375" style="20" customWidth="1"/>
    <col min="2572" max="2574" width="9.140625" style="20"/>
    <col min="2575" max="2596" width="0" style="20" hidden="1" customWidth="1"/>
    <col min="2597" max="2816" width="9.140625" style="20"/>
    <col min="2817" max="2817" width="5.7109375" style="20" customWidth="1"/>
    <col min="2818" max="2818" width="11.7109375" style="20" customWidth="1"/>
    <col min="2819" max="2819" width="40.7109375" style="20" customWidth="1"/>
    <col min="2820" max="2822" width="11.7109375" style="20" customWidth="1"/>
    <col min="2823" max="2823" width="12.7109375" style="20" customWidth="1"/>
    <col min="2824" max="2824" width="9.140625" style="20"/>
    <col min="2825" max="2827" width="12.7109375" style="20" customWidth="1"/>
    <col min="2828" max="2830" width="9.140625" style="20"/>
    <col min="2831" max="2852" width="0" style="20" hidden="1" customWidth="1"/>
    <col min="2853" max="3072" width="9.140625" style="20"/>
    <col min="3073" max="3073" width="5.7109375" style="20" customWidth="1"/>
    <col min="3074" max="3074" width="11.7109375" style="20" customWidth="1"/>
    <col min="3075" max="3075" width="40.7109375" style="20" customWidth="1"/>
    <col min="3076" max="3078" width="11.7109375" style="20" customWidth="1"/>
    <col min="3079" max="3079" width="12.7109375" style="20" customWidth="1"/>
    <col min="3080" max="3080" width="9.140625" style="20"/>
    <col min="3081" max="3083" width="12.7109375" style="20" customWidth="1"/>
    <col min="3084" max="3086" width="9.140625" style="20"/>
    <col min="3087" max="3108" width="0" style="20" hidden="1" customWidth="1"/>
    <col min="3109" max="3328" width="9.140625" style="20"/>
    <col min="3329" max="3329" width="5.7109375" style="20" customWidth="1"/>
    <col min="3330" max="3330" width="11.7109375" style="20" customWidth="1"/>
    <col min="3331" max="3331" width="40.7109375" style="20" customWidth="1"/>
    <col min="3332" max="3334" width="11.7109375" style="20" customWidth="1"/>
    <col min="3335" max="3335" width="12.7109375" style="20" customWidth="1"/>
    <col min="3336" max="3336" width="9.140625" style="20"/>
    <col min="3337" max="3339" width="12.7109375" style="20" customWidth="1"/>
    <col min="3340" max="3342" width="9.140625" style="20"/>
    <col min="3343" max="3364" width="0" style="20" hidden="1" customWidth="1"/>
    <col min="3365" max="3584" width="9.140625" style="20"/>
    <col min="3585" max="3585" width="5.7109375" style="20" customWidth="1"/>
    <col min="3586" max="3586" width="11.7109375" style="20" customWidth="1"/>
    <col min="3587" max="3587" width="40.7109375" style="20" customWidth="1"/>
    <col min="3588" max="3590" width="11.7109375" style="20" customWidth="1"/>
    <col min="3591" max="3591" width="12.7109375" style="20" customWidth="1"/>
    <col min="3592" max="3592" width="9.140625" style="20"/>
    <col min="3593" max="3595" width="12.7109375" style="20" customWidth="1"/>
    <col min="3596" max="3598" width="9.140625" style="20"/>
    <col min="3599" max="3620" width="0" style="20" hidden="1" customWidth="1"/>
    <col min="3621" max="3840" width="9.140625" style="20"/>
    <col min="3841" max="3841" width="5.7109375" style="20" customWidth="1"/>
    <col min="3842" max="3842" width="11.7109375" style="20" customWidth="1"/>
    <col min="3843" max="3843" width="40.7109375" style="20" customWidth="1"/>
    <col min="3844" max="3846" width="11.7109375" style="20" customWidth="1"/>
    <col min="3847" max="3847" width="12.7109375" style="20" customWidth="1"/>
    <col min="3848" max="3848" width="9.140625" style="20"/>
    <col min="3849" max="3851" width="12.7109375" style="20" customWidth="1"/>
    <col min="3852" max="3854" width="9.140625" style="20"/>
    <col min="3855" max="3876" width="0" style="20" hidden="1" customWidth="1"/>
    <col min="3877" max="4096" width="9.140625" style="20"/>
    <col min="4097" max="4097" width="5.7109375" style="20" customWidth="1"/>
    <col min="4098" max="4098" width="11.7109375" style="20" customWidth="1"/>
    <col min="4099" max="4099" width="40.7109375" style="20" customWidth="1"/>
    <col min="4100" max="4102" width="11.7109375" style="20" customWidth="1"/>
    <col min="4103" max="4103" width="12.7109375" style="20" customWidth="1"/>
    <col min="4104" max="4104" width="9.140625" style="20"/>
    <col min="4105" max="4107" width="12.7109375" style="20" customWidth="1"/>
    <col min="4108" max="4110" width="9.140625" style="20"/>
    <col min="4111" max="4132" width="0" style="20" hidden="1" customWidth="1"/>
    <col min="4133" max="4352" width="9.140625" style="20"/>
    <col min="4353" max="4353" width="5.7109375" style="20" customWidth="1"/>
    <col min="4354" max="4354" width="11.7109375" style="20" customWidth="1"/>
    <col min="4355" max="4355" width="40.7109375" style="20" customWidth="1"/>
    <col min="4356" max="4358" width="11.7109375" style="20" customWidth="1"/>
    <col min="4359" max="4359" width="12.7109375" style="20" customWidth="1"/>
    <col min="4360" max="4360" width="9.140625" style="20"/>
    <col min="4361" max="4363" width="12.7109375" style="20" customWidth="1"/>
    <col min="4364" max="4366" width="9.140625" style="20"/>
    <col min="4367" max="4388" width="0" style="20" hidden="1" customWidth="1"/>
    <col min="4389" max="4608" width="9.140625" style="20"/>
    <col min="4609" max="4609" width="5.7109375" style="20" customWidth="1"/>
    <col min="4610" max="4610" width="11.7109375" style="20" customWidth="1"/>
    <col min="4611" max="4611" width="40.7109375" style="20" customWidth="1"/>
    <col min="4612" max="4614" width="11.7109375" style="20" customWidth="1"/>
    <col min="4615" max="4615" width="12.7109375" style="20" customWidth="1"/>
    <col min="4616" max="4616" width="9.140625" style="20"/>
    <col min="4617" max="4619" width="12.7109375" style="20" customWidth="1"/>
    <col min="4620" max="4622" width="9.140625" style="20"/>
    <col min="4623" max="4644" width="0" style="20" hidden="1" customWidth="1"/>
    <col min="4645" max="4864" width="9.140625" style="20"/>
    <col min="4865" max="4865" width="5.7109375" style="20" customWidth="1"/>
    <col min="4866" max="4866" width="11.7109375" style="20" customWidth="1"/>
    <col min="4867" max="4867" width="40.7109375" style="20" customWidth="1"/>
    <col min="4868" max="4870" width="11.7109375" style="20" customWidth="1"/>
    <col min="4871" max="4871" width="12.7109375" style="20" customWidth="1"/>
    <col min="4872" max="4872" width="9.140625" style="20"/>
    <col min="4873" max="4875" width="12.7109375" style="20" customWidth="1"/>
    <col min="4876" max="4878" width="9.140625" style="20"/>
    <col min="4879" max="4900" width="0" style="20" hidden="1" customWidth="1"/>
    <col min="4901" max="5120" width="9.140625" style="20"/>
    <col min="5121" max="5121" width="5.7109375" style="20" customWidth="1"/>
    <col min="5122" max="5122" width="11.7109375" style="20" customWidth="1"/>
    <col min="5123" max="5123" width="40.7109375" style="20" customWidth="1"/>
    <col min="5124" max="5126" width="11.7109375" style="20" customWidth="1"/>
    <col min="5127" max="5127" width="12.7109375" style="20" customWidth="1"/>
    <col min="5128" max="5128" width="9.140625" style="20"/>
    <col min="5129" max="5131" width="12.7109375" style="20" customWidth="1"/>
    <col min="5132" max="5134" width="9.140625" style="20"/>
    <col min="5135" max="5156" width="0" style="20" hidden="1" customWidth="1"/>
    <col min="5157" max="5376" width="9.140625" style="20"/>
    <col min="5377" max="5377" width="5.7109375" style="20" customWidth="1"/>
    <col min="5378" max="5378" width="11.7109375" style="20" customWidth="1"/>
    <col min="5379" max="5379" width="40.7109375" style="20" customWidth="1"/>
    <col min="5380" max="5382" width="11.7109375" style="20" customWidth="1"/>
    <col min="5383" max="5383" width="12.7109375" style="20" customWidth="1"/>
    <col min="5384" max="5384" width="9.140625" style="20"/>
    <col min="5385" max="5387" width="12.7109375" style="20" customWidth="1"/>
    <col min="5388" max="5390" width="9.140625" style="20"/>
    <col min="5391" max="5412" width="0" style="20" hidden="1" customWidth="1"/>
    <col min="5413" max="5632" width="9.140625" style="20"/>
    <col min="5633" max="5633" width="5.7109375" style="20" customWidth="1"/>
    <col min="5634" max="5634" width="11.7109375" style="20" customWidth="1"/>
    <col min="5635" max="5635" width="40.7109375" style="20" customWidth="1"/>
    <col min="5636" max="5638" width="11.7109375" style="20" customWidth="1"/>
    <col min="5639" max="5639" width="12.7109375" style="20" customWidth="1"/>
    <col min="5640" max="5640" width="9.140625" style="20"/>
    <col min="5641" max="5643" width="12.7109375" style="20" customWidth="1"/>
    <col min="5644" max="5646" width="9.140625" style="20"/>
    <col min="5647" max="5668" width="0" style="20" hidden="1" customWidth="1"/>
    <col min="5669" max="5888" width="9.140625" style="20"/>
    <col min="5889" max="5889" width="5.7109375" style="20" customWidth="1"/>
    <col min="5890" max="5890" width="11.7109375" style="20" customWidth="1"/>
    <col min="5891" max="5891" width="40.7109375" style="20" customWidth="1"/>
    <col min="5892" max="5894" width="11.7109375" style="20" customWidth="1"/>
    <col min="5895" max="5895" width="12.7109375" style="20" customWidth="1"/>
    <col min="5896" max="5896" width="9.140625" style="20"/>
    <col min="5897" max="5899" width="12.7109375" style="20" customWidth="1"/>
    <col min="5900" max="5902" width="9.140625" style="20"/>
    <col min="5903" max="5924" width="0" style="20" hidden="1" customWidth="1"/>
    <col min="5925" max="6144" width="9.140625" style="20"/>
    <col min="6145" max="6145" width="5.7109375" style="20" customWidth="1"/>
    <col min="6146" max="6146" width="11.7109375" style="20" customWidth="1"/>
    <col min="6147" max="6147" width="40.7109375" style="20" customWidth="1"/>
    <col min="6148" max="6150" width="11.7109375" style="20" customWidth="1"/>
    <col min="6151" max="6151" width="12.7109375" style="20" customWidth="1"/>
    <col min="6152" max="6152" width="9.140625" style="20"/>
    <col min="6153" max="6155" width="12.7109375" style="20" customWidth="1"/>
    <col min="6156" max="6158" width="9.140625" style="20"/>
    <col min="6159" max="6180" width="0" style="20" hidden="1" customWidth="1"/>
    <col min="6181" max="6400" width="9.140625" style="20"/>
    <col min="6401" max="6401" width="5.7109375" style="20" customWidth="1"/>
    <col min="6402" max="6402" width="11.7109375" style="20" customWidth="1"/>
    <col min="6403" max="6403" width="40.7109375" style="20" customWidth="1"/>
    <col min="6404" max="6406" width="11.7109375" style="20" customWidth="1"/>
    <col min="6407" max="6407" width="12.7109375" style="20" customWidth="1"/>
    <col min="6408" max="6408" width="9.140625" style="20"/>
    <col min="6409" max="6411" width="12.7109375" style="20" customWidth="1"/>
    <col min="6412" max="6414" width="9.140625" style="20"/>
    <col min="6415" max="6436" width="0" style="20" hidden="1" customWidth="1"/>
    <col min="6437" max="6656" width="9.140625" style="20"/>
    <col min="6657" max="6657" width="5.7109375" style="20" customWidth="1"/>
    <col min="6658" max="6658" width="11.7109375" style="20" customWidth="1"/>
    <col min="6659" max="6659" width="40.7109375" style="20" customWidth="1"/>
    <col min="6660" max="6662" width="11.7109375" style="20" customWidth="1"/>
    <col min="6663" max="6663" width="12.7109375" style="20" customWidth="1"/>
    <col min="6664" max="6664" width="9.140625" style="20"/>
    <col min="6665" max="6667" width="12.7109375" style="20" customWidth="1"/>
    <col min="6668" max="6670" width="9.140625" style="20"/>
    <col min="6671" max="6692" width="0" style="20" hidden="1" customWidth="1"/>
    <col min="6693" max="6912" width="9.140625" style="20"/>
    <col min="6913" max="6913" width="5.7109375" style="20" customWidth="1"/>
    <col min="6914" max="6914" width="11.7109375" style="20" customWidth="1"/>
    <col min="6915" max="6915" width="40.7109375" style="20" customWidth="1"/>
    <col min="6916" max="6918" width="11.7109375" style="20" customWidth="1"/>
    <col min="6919" max="6919" width="12.7109375" style="20" customWidth="1"/>
    <col min="6920" max="6920" width="9.140625" style="20"/>
    <col min="6921" max="6923" width="12.7109375" style="20" customWidth="1"/>
    <col min="6924" max="6926" width="9.140625" style="20"/>
    <col min="6927" max="6948" width="0" style="20" hidden="1" customWidth="1"/>
    <col min="6949" max="7168" width="9.140625" style="20"/>
    <col min="7169" max="7169" width="5.7109375" style="20" customWidth="1"/>
    <col min="7170" max="7170" width="11.7109375" style="20" customWidth="1"/>
    <col min="7171" max="7171" width="40.7109375" style="20" customWidth="1"/>
    <col min="7172" max="7174" width="11.7109375" style="20" customWidth="1"/>
    <col min="7175" max="7175" width="12.7109375" style="20" customWidth="1"/>
    <col min="7176" max="7176" width="9.140625" style="20"/>
    <col min="7177" max="7179" width="12.7109375" style="20" customWidth="1"/>
    <col min="7180" max="7182" width="9.140625" style="20"/>
    <col min="7183" max="7204" width="0" style="20" hidden="1" customWidth="1"/>
    <col min="7205" max="7424" width="9.140625" style="20"/>
    <col min="7425" max="7425" width="5.7109375" style="20" customWidth="1"/>
    <col min="7426" max="7426" width="11.7109375" style="20" customWidth="1"/>
    <col min="7427" max="7427" width="40.7109375" style="20" customWidth="1"/>
    <col min="7428" max="7430" width="11.7109375" style="20" customWidth="1"/>
    <col min="7431" max="7431" width="12.7109375" style="20" customWidth="1"/>
    <col min="7432" max="7432" width="9.140625" style="20"/>
    <col min="7433" max="7435" width="12.7109375" style="20" customWidth="1"/>
    <col min="7436" max="7438" width="9.140625" style="20"/>
    <col min="7439" max="7460" width="0" style="20" hidden="1" customWidth="1"/>
    <col min="7461" max="7680" width="9.140625" style="20"/>
    <col min="7681" max="7681" width="5.7109375" style="20" customWidth="1"/>
    <col min="7682" max="7682" width="11.7109375" style="20" customWidth="1"/>
    <col min="7683" max="7683" width="40.7109375" style="20" customWidth="1"/>
    <col min="7684" max="7686" width="11.7109375" style="20" customWidth="1"/>
    <col min="7687" max="7687" width="12.7109375" style="20" customWidth="1"/>
    <col min="7688" max="7688" width="9.140625" style="20"/>
    <col min="7689" max="7691" width="12.7109375" style="20" customWidth="1"/>
    <col min="7692" max="7694" width="9.140625" style="20"/>
    <col min="7695" max="7716" width="0" style="20" hidden="1" customWidth="1"/>
    <col min="7717" max="7936" width="9.140625" style="20"/>
    <col min="7937" max="7937" width="5.7109375" style="20" customWidth="1"/>
    <col min="7938" max="7938" width="11.7109375" style="20" customWidth="1"/>
    <col min="7939" max="7939" width="40.7109375" style="20" customWidth="1"/>
    <col min="7940" max="7942" width="11.7109375" style="20" customWidth="1"/>
    <col min="7943" max="7943" width="12.7109375" style="20" customWidth="1"/>
    <col min="7944" max="7944" width="9.140625" style="20"/>
    <col min="7945" max="7947" width="12.7109375" style="20" customWidth="1"/>
    <col min="7948" max="7950" width="9.140625" style="20"/>
    <col min="7951" max="7972" width="0" style="20" hidden="1" customWidth="1"/>
    <col min="7973" max="8192" width="9.140625" style="20"/>
    <col min="8193" max="8193" width="5.7109375" style="20" customWidth="1"/>
    <col min="8194" max="8194" width="11.7109375" style="20" customWidth="1"/>
    <col min="8195" max="8195" width="40.7109375" style="20" customWidth="1"/>
    <col min="8196" max="8198" width="11.7109375" style="20" customWidth="1"/>
    <col min="8199" max="8199" width="12.7109375" style="20" customWidth="1"/>
    <col min="8200" max="8200" width="9.140625" style="20"/>
    <col min="8201" max="8203" width="12.7109375" style="20" customWidth="1"/>
    <col min="8204" max="8206" width="9.140625" style="20"/>
    <col min="8207" max="8228" width="0" style="20" hidden="1" customWidth="1"/>
    <col min="8229" max="8448" width="9.140625" style="20"/>
    <col min="8449" max="8449" width="5.7109375" style="20" customWidth="1"/>
    <col min="8450" max="8450" width="11.7109375" style="20" customWidth="1"/>
    <col min="8451" max="8451" width="40.7109375" style="20" customWidth="1"/>
    <col min="8452" max="8454" width="11.7109375" style="20" customWidth="1"/>
    <col min="8455" max="8455" width="12.7109375" style="20" customWidth="1"/>
    <col min="8456" max="8456" width="9.140625" style="20"/>
    <col min="8457" max="8459" width="12.7109375" style="20" customWidth="1"/>
    <col min="8460" max="8462" width="9.140625" style="20"/>
    <col min="8463" max="8484" width="0" style="20" hidden="1" customWidth="1"/>
    <col min="8485" max="8704" width="9.140625" style="20"/>
    <col min="8705" max="8705" width="5.7109375" style="20" customWidth="1"/>
    <col min="8706" max="8706" width="11.7109375" style="20" customWidth="1"/>
    <col min="8707" max="8707" width="40.7109375" style="20" customWidth="1"/>
    <col min="8708" max="8710" width="11.7109375" style="20" customWidth="1"/>
    <col min="8711" max="8711" width="12.7109375" style="20" customWidth="1"/>
    <col min="8712" max="8712" width="9.140625" style="20"/>
    <col min="8713" max="8715" width="12.7109375" style="20" customWidth="1"/>
    <col min="8716" max="8718" width="9.140625" style="20"/>
    <col min="8719" max="8740" width="0" style="20" hidden="1" customWidth="1"/>
    <col min="8741" max="8960" width="9.140625" style="20"/>
    <col min="8961" max="8961" width="5.7109375" style="20" customWidth="1"/>
    <col min="8962" max="8962" width="11.7109375" style="20" customWidth="1"/>
    <col min="8963" max="8963" width="40.7109375" style="20" customWidth="1"/>
    <col min="8964" max="8966" width="11.7109375" style="20" customWidth="1"/>
    <col min="8967" max="8967" width="12.7109375" style="20" customWidth="1"/>
    <col min="8968" max="8968" width="9.140625" style="20"/>
    <col min="8969" max="8971" width="12.7109375" style="20" customWidth="1"/>
    <col min="8972" max="8974" width="9.140625" style="20"/>
    <col min="8975" max="8996" width="0" style="20" hidden="1" customWidth="1"/>
    <col min="8997" max="9216" width="9.140625" style="20"/>
    <col min="9217" max="9217" width="5.7109375" style="20" customWidth="1"/>
    <col min="9218" max="9218" width="11.7109375" style="20" customWidth="1"/>
    <col min="9219" max="9219" width="40.7109375" style="20" customWidth="1"/>
    <col min="9220" max="9222" width="11.7109375" style="20" customWidth="1"/>
    <col min="9223" max="9223" width="12.7109375" style="20" customWidth="1"/>
    <col min="9224" max="9224" width="9.140625" style="20"/>
    <col min="9225" max="9227" width="12.7109375" style="20" customWidth="1"/>
    <col min="9228" max="9230" width="9.140625" style="20"/>
    <col min="9231" max="9252" width="0" style="20" hidden="1" customWidth="1"/>
    <col min="9253" max="9472" width="9.140625" style="20"/>
    <col min="9473" max="9473" width="5.7109375" style="20" customWidth="1"/>
    <col min="9474" max="9474" width="11.7109375" style="20" customWidth="1"/>
    <col min="9475" max="9475" width="40.7109375" style="20" customWidth="1"/>
    <col min="9476" max="9478" width="11.7109375" style="20" customWidth="1"/>
    <col min="9479" max="9479" width="12.7109375" style="20" customWidth="1"/>
    <col min="9480" max="9480" width="9.140625" style="20"/>
    <col min="9481" max="9483" width="12.7109375" style="20" customWidth="1"/>
    <col min="9484" max="9486" width="9.140625" style="20"/>
    <col min="9487" max="9508" width="0" style="20" hidden="1" customWidth="1"/>
    <col min="9509" max="9728" width="9.140625" style="20"/>
    <col min="9729" max="9729" width="5.7109375" style="20" customWidth="1"/>
    <col min="9730" max="9730" width="11.7109375" style="20" customWidth="1"/>
    <col min="9731" max="9731" width="40.7109375" style="20" customWidth="1"/>
    <col min="9732" max="9734" width="11.7109375" style="20" customWidth="1"/>
    <col min="9735" max="9735" width="12.7109375" style="20" customWidth="1"/>
    <col min="9736" max="9736" width="9.140625" style="20"/>
    <col min="9737" max="9739" width="12.7109375" style="20" customWidth="1"/>
    <col min="9740" max="9742" width="9.140625" style="20"/>
    <col min="9743" max="9764" width="0" style="20" hidden="1" customWidth="1"/>
    <col min="9765" max="9984" width="9.140625" style="20"/>
    <col min="9985" max="9985" width="5.7109375" style="20" customWidth="1"/>
    <col min="9986" max="9986" width="11.7109375" style="20" customWidth="1"/>
    <col min="9987" max="9987" width="40.7109375" style="20" customWidth="1"/>
    <col min="9988" max="9990" width="11.7109375" style="20" customWidth="1"/>
    <col min="9991" max="9991" width="12.7109375" style="20" customWidth="1"/>
    <col min="9992" max="9992" width="9.140625" style="20"/>
    <col min="9993" max="9995" width="12.7109375" style="20" customWidth="1"/>
    <col min="9996" max="9998" width="9.140625" style="20"/>
    <col min="9999" max="10020" width="0" style="20" hidden="1" customWidth="1"/>
    <col min="10021" max="10240" width="9.140625" style="20"/>
    <col min="10241" max="10241" width="5.7109375" style="20" customWidth="1"/>
    <col min="10242" max="10242" width="11.7109375" style="20" customWidth="1"/>
    <col min="10243" max="10243" width="40.7109375" style="20" customWidth="1"/>
    <col min="10244" max="10246" width="11.7109375" style="20" customWidth="1"/>
    <col min="10247" max="10247" width="12.7109375" style="20" customWidth="1"/>
    <col min="10248" max="10248" width="9.140625" style="20"/>
    <col min="10249" max="10251" width="12.7109375" style="20" customWidth="1"/>
    <col min="10252" max="10254" width="9.140625" style="20"/>
    <col min="10255" max="10276" width="0" style="20" hidden="1" customWidth="1"/>
    <col min="10277" max="10496" width="9.140625" style="20"/>
    <col min="10497" max="10497" width="5.7109375" style="20" customWidth="1"/>
    <col min="10498" max="10498" width="11.7109375" style="20" customWidth="1"/>
    <col min="10499" max="10499" width="40.7109375" style="20" customWidth="1"/>
    <col min="10500" max="10502" width="11.7109375" style="20" customWidth="1"/>
    <col min="10503" max="10503" width="12.7109375" style="20" customWidth="1"/>
    <col min="10504" max="10504" width="9.140625" style="20"/>
    <col min="10505" max="10507" width="12.7109375" style="20" customWidth="1"/>
    <col min="10508" max="10510" width="9.140625" style="20"/>
    <col min="10511" max="10532" width="0" style="20" hidden="1" customWidth="1"/>
    <col min="10533" max="10752" width="9.140625" style="20"/>
    <col min="10753" max="10753" width="5.7109375" style="20" customWidth="1"/>
    <col min="10754" max="10754" width="11.7109375" style="20" customWidth="1"/>
    <col min="10755" max="10755" width="40.7109375" style="20" customWidth="1"/>
    <col min="10756" max="10758" width="11.7109375" style="20" customWidth="1"/>
    <col min="10759" max="10759" width="12.7109375" style="20" customWidth="1"/>
    <col min="10760" max="10760" width="9.140625" style="20"/>
    <col min="10761" max="10763" width="12.7109375" style="20" customWidth="1"/>
    <col min="10764" max="10766" width="9.140625" style="20"/>
    <col min="10767" max="10788" width="0" style="20" hidden="1" customWidth="1"/>
    <col min="10789" max="11008" width="9.140625" style="20"/>
    <col min="11009" max="11009" width="5.7109375" style="20" customWidth="1"/>
    <col min="11010" max="11010" width="11.7109375" style="20" customWidth="1"/>
    <col min="11011" max="11011" width="40.7109375" style="20" customWidth="1"/>
    <col min="11012" max="11014" width="11.7109375" style="20" customWidth="1"/>
    <col min="11015" max="11015" width="12.7109375" style="20" customWidth="1"/>
    <col min="11016" max="11016" width="9.140625" style="20"/>
    <col min="11017" max="11019" width="12.7109375" style="20" customWidth="1"/>
    <col min="11020" max="11022" width="9.140625" style="20"/>
    <col min="11023" max="11044" width="0" style="20" hidden="1" customWidth="1"/>
    <col min="11045" max="11264" width="9.140625" style="20"/>
    <col min="11265" max="11265" width="5.7109375" style="20" customWidth="1"/>
    <col min="11266" max="11266" width="11.7109375" style="20" customWidth="1"/>
    <col min="11267" max="11267" width="40.7109375" style="20" customWidth="1"/>
    <col min="11268" max="11270" width="11.7109375" style="20" customWidth="1"/>
    <col min="11271" max="11271" width="12.7109375" style="20" customWidth="1"/>
    <col min="11272" max="11272" width="9.140625" style="20"/>
    <col min="11273" max="11275" width="12.7109375" style="20" customWidth="1"/>
    <col min="11276" max="11278" width="9.140625" style="20"/>
    <col min="11279" max="11300" width="0" style="20" hidden="1" customWidth="1"/>
    <col min="11301" max="11520" width="9.140625" style="20"/>
    <col min="11521" max="11521" width="5.7109375" style="20" customWidth="1"/>
    <col min="11522" max="11522" width="11.7109375" style="20" customWidth="1"/>
    <col min="11523" max="11523" width="40.7109375" style="20" customWidth="1"/>
    <col min="11524" max="11526" width="11.7109375" style="20" customWidth="1"/>
    <col min="11527" max="11527" width="12.7109375" style="20" customWidth="1"/>
    <col min="11528" max="11528" width="9.140625" style="20"/>
    <col min="11529" max="11531" width="12.7109375" style="20" customWidth="1"/>
    <col min="11532" max="11534" width="9.140625" style="20"/>
    <col min="11535" max="11556" width="0" style="20" hidden="1" customWidth="1"/>
    <col min="11557" max="11776" width="9.140625" style="20"/>
    <col min="11777" max="11777" width="5.7109375" style="20" customWidth="1"/>
    <col min="11778" max="11778" width="11.7109375" style="20" customWidth="1"/>
    <col min="11779" max="11779" width="40.7109375" style="20" customWidth="1"/>
    <col min="11780" max="11782" width="11.7109375" style="20" customWidth="1"/>
    <col min="11783" max="11783" width="12.7109375" style="20" customWidth="1"/>
    <col min="11784" max="11784" width="9.140625" style="20"/>
    <col min="11785" max="11787" width="12.7109375" style="20" customWidth="1"/>
    <col min="11788" max="11790" width="9.140625" style="20"/>
    <col min="11791" max="11812" width="0" style="20" hidden="1" customWidth="1"/>
    <col min="11813" max="12032" width="9.140625" style="20"/>
    <col min="12033" max="12033" width="5.7109375" style="20" customWidth="1"/>
    <col min="12034" max="12034" width="11.7109375" style="20" customWidth="1"/>
    <col min="12035" max="12035" width="40.7109375" style="20" customWidth="1"/>
    <col min="12036" max="12038" width="11.7109375" style="20" customWidth="1"/>
    <col min="12039" max="12039" width="12.7109375" style="20" customWidth="1"/>
    <col min="12040" max="12040" width="9.140625" style="20"/>
    <col min="12041" max="12043" width="12.7109375" style="20" customWidth="1"/>
    <col min="12044" max="12046" width="9.140625" style="20"/>
    <col min="12047" max="12068" width="0" style="20" hidden="1" customWidth="1"/>
    <col min="12069" max="12288" width="9.140625" style="20"/>
    <col min="12289" max="12289" width="5.7109375" style="20" customWidth="1"/>
    <col min="12290" max="12290" width="11.7109375" style="20" customWidth="1"/>
    <col min="12291" max="12291" width="40.7109375" style="20" customWidth="1"/>
    <col min="12292" max="12294" width="11.7109375" style="20" customWidth="1"/>
    <col min="12295" max="12295" width="12.7109375" style="20" customWidth="1"/>
    <col min="12296" max="12296" width="9.140625" style="20"/>
    <col min="12297" max="12299" width="12.7109375" style="20" customWidth="1"/>
    <col min="12300" max="12302" width="9.140625" style="20"/>
    <col min="12303" max="12324" width="0" style="20" hidden="1" customWidth="1"/>
    <col min="12325" max="12544" width="9.140625" style="20"/>
    <col min="12545" max="12545" width="5.7109375" style="20" customWidth="1"/>
    <col min="12546" max="12546" width="11.7109375" style="20" customWidth="1"/>
    <col min="12547" max="12547" width="40.7109375" style="20" customWidth="1"/>
    <col min="12548" max="12550" width="11.7109375" style="20" customWidth="1"/>
    <col min="12551" max="12551" width="12.7109375" style="20" customWidth="1"/>
    <col min="12552" max="12552" width="9.140625" style="20"/>
    <col min="12553" max="12555" width="12.7109375" style="20" customWidth="1"/>
    <col min="12556" max="12558" width="9.140625" style="20"/>
    <col min="12559" max="12580" width="0" style="20" hidden="1" customWidth="1"/>
    <col min="12581" max="12800" width="9.140625" style="20"/>
    <col min="12801" max="12801" width="5.7109375" style="20" customWidth="1"/>
    <col min="12802" max="12802" width="11.7109375" style="20" customWidth="1"/>
    <col min="12803" max="12803" width="40.7109375" style="20" customWidth="1"/>
    <col min="12804" max="12806" width="11.7109375" style="20" customWidth="1"/>
    <col min="12807" max="12807" width="12.7109375" style="20" customWidth="1"/>
    <col min="12808" max="12808" width="9.140625" style="20"/>
    <col min="12809" max="12811" width="12.7109375" style="20" customWidth="1"/>
    <col min="12812" max="12814" width="9.140625" style="20"/>
    <col min="12815" max="12836" width="0" style="20" hidden="1" customWidth="1"/>
    <col min="12837" max="13056" width="9.140625" style="20"/>
    <col min="13057" max="13057" width="5.7109375" style="20" customWidth="1"/>
    <col min="13058" max="13058" width="11.7109375" style="20" customWidth="1"/>
    <col min="13059" max="13059" width="40.7109375" style="20" customWidth="1"/>
    <col min="13060" max="13062" width="11.7109375" style="20" customWidth="1"/>
    <col min="13063" max="13063" width="12.7109375" style="20" customWidth="1"/>
    <col min="13064" max="13064" width="9.140625" style="20"/>
    <col min="13065" max="13067" width="12.7109375" style="20" customWidth="1"/>
    <col min="13068" max="13070" width="9.140625" style="20"/>
    <col min="13071" max="13092" width="0" style="20" hidden="1" customWidth="1"/>
    <col min="13093" max="13312" width="9.140625" style="20"/>
    <col min="13313" max="13313" width="5.7109375" style="20" customWidth="1"/>
    <col min="13314" max="13314" width="11.7109375" style="20" customWidth="1"/>
    <col min="13315" max="13315" width="40.7109375" style="20" customWidth="1"/>
    <col min="13316" max="13318" width="11.7109375" style="20" customWidth="1"/>
    <col min="13319" max="13319" width="12.7109375" style="20" customWidth="1"/>
    <col min="13320" max="13320" width="9.140625" style="20"/>
    <col min="13321" max="13323" width="12.7109375" style="20" customWidth="1"/>
    <col min="13324" max="13326" width="9.140625" style="20"/>
    <col min="13327" max="13348" width="0" style="20" hidden="1" customWidth="1"/>
    <col min="13349" max="13568" width="9.140625" style="20"/>
    <col min="13569" max="13569" width="5.7109375" style="20" customWidth="1"/>
    <col min="13570" max="13570" width="11.7109375" style="20" customWidth="1"/>
    <col min="13571" max="13571" width="40.7109375" style="20" customWidth="1"/>
    <col min="13572" max="13574" width="11.7109375" style="20" customWidth="1"/>
    <col min="13575" max="13575" width="12.7109375" style="20" customWidth="1"/>
    <col min="13576" max="13576" width="9.140625" style="20"/>
    <col min="13577" max="13579" width="12.7109375" style="20" customWidth="1"/>
    <col min="13580" max="13582" width="9.140625" style="20"/>
    <col min="13583" max="13604" width="0" style="20" hidden="1" customWidth="1"/>
    <col min="13605" max="13824" width="9.140625" style="20"/>
    <col min="13825" max="13825" width="5.7109375" style="20" customWidth="1"/>
    <col min="13826" max="13826" width="11.7109375" style="20" customWidth="1"/>
    <col min="13827" max="13827" width="40.7109375" style="20" customWidth="1"/>
    <col min="13828" max="13830" width="11.7109375" style="20" customWidth="1"/>
    <col min="13831" max="13831" width="12.7109375" style="20" customWidth="1"/>
    <col min="13832" max="13832" width="9.140625" style="20"/>
    <col min="13833" max="13835" width="12.7109375" style="20" customWidth="1"/>
    <col min="13836" max="13838" width="9.140625" style="20"/>
    <col min="13839" max="13860" width="0" style="20" hidden="1" customWidth="1"/>
    <col min="13861" max="14080" width="9.140625" style="20"/>
    <col min="14081" max="14081" width="5.7109375" style="20" customWidth="1"/>
    <col min="14082" max="14082" width="11.7109375" style="20" customWidth="1"/>
    <col min="14083" max="14083" width="40.7109375" style="20" customWidth="1"/>
    <col min="14084" max="14086" width="11.7109375" style="20" customWidth="1"/>
    <col min="14087" max="14087" width="12.7109375" style="20" customWidth="1"/>
    <col min="14088" max="14088" width="9.140625" style="20"/>
    <col min="14089" max="14091" width="12.7109375" style="20" customWidth="1"/>
    <col min="14092" max="14094" width="9.140625" style="20"/>
    <col min="14095" max="14116" width="0" style="20" hidden="1" customWidth="1"/>
    <col min="14117" max="14336" width="9.140625" style="20"/>
    <col min="14337" max="14337" width="5.7109375" style="20" customWidth="1"/>
    <col min="14338" max="14338" width="11.7109375" style="20" customWidth="1"/>
    <col min="14339" max="14339" width="40.7109375" style="20" customWidth="1"/>
    <col min="14340" max="14342" width="11.7109375" style="20" customWidth="1"/>
    <col min="14343" max="14343" width="12.7109375" style="20" customWidth="1"/>
    <col min="14344" max="14344" width="9.140625" style="20"/>
    <col min="14345" max="14347" width="12.7109375" style="20" customWidth="1"/>
    <col min="14348" max="14350" width="9.140625" style="20"/>
    <col min="14351" max="14372" width="0" style="20" hidden="1" customWidth="1"/>
    <col min="14373" max="14592" width="9.140625" style="20"/>
    <col min="14593" max="14593" width="5.7109375" style="20" customWidth="1"/>
    <col min="14594" max="14594" width="11.7109375" style="20" customWidth="1"/>
    <col min="14595" max="14595" width="40.7109375" style="20" customWidth="1"/>
    <col min="14596" max="14598" width="11.7109375" style="20" customWidth="1"/>
    <col min="14599" max="14599" width="12.7109375" style="20" customWidth="1"/>
    <col min="14600" max="14600" width="9.140625" style="20"/>
    <col min="14601" max="14603" width="12.7109375" style="20" customWidth="1"/>
    <col min="14604" max="14606" width="9.140625" style="20"/>
    <col min="14607" max="14628" width="0" style="20" hidden="1" customWidth="1"/>
    <col min="14629" max="14848" width="9.140625" style="20"/>
    <col min="14849" max="14849" width="5.7109375" style="20" customWidth="1"/>
    <col min="14850" max="14850" width="11.7109375" style="20" customWidth="1"/>
    <col min="14851" max="14851" width="40.7109375" style="20" customWidth="1"/>
    <col min="14852" max="14854" width="11.7109375" style="20" customWidth="1"/>
    <col min="14855" max="14855" width="12.7109375" style="20" customWidth="1"/>
    <col min="14856" max="14856" width="9.140625" style="20"/>
    <col min="14857" max="14859" width="12.7109375" style="20" customWidth="1"/>
    <col min="14860" max="14862" width="9.140625" style="20"/>
    <col min="14863" max="14884" width="0" style="20" hidden="1" customWidth="1"/>
    <col min="14885" max="15104" width="9.140625" style="20"/>
    <col min="15105" max="15105" width="5.7109375" style="20" customWidth="1"/>
    <col min="15106" max="15106" width="11.7109375" style="20" customWidth="1"/>
    <col min="15107" max="15107" width="40.7109375" style="20" customWidth="1"/>
    <col min="15108" max="15110" width="11.7109375" style="20" customWidth="1"/>
    <col min="15111" max="15111" width="12.7109375" style="20" customWidth="1"/>
    <col min="15112" max="15112" width="9.140625" style="20"/>
    <col min="15113" max="15115" width="12.7109375" style="20" customWidth="1"/>
    <col min="15116" max="15118" width="9.140625" style="20"/>
    <col min="15119" max="15140" width="0" style="20" hidden="1" customWidth="1"/>
    <col min="15141" max="15360" width="9.140625" style="20"/>
    <col min="15361" max="15361" width="5.7109375" style="20" customWidth="1"/>
    <col min="15362" max="15362" width="11.7109375" style="20" customWidth="1"/>
    <col min="15363" max="15363" width="40.7109375" style="20" customWidth="1"/>
    <col min="15364" max="15366" width="11.7109375" style="20" customWidth="1"/>
    <col min="15367" max="15367" width="12.7109375" style="20" customWidth="1"/>
    <col min="15368" max="15368" width="9.140625" style="20"/>
    <col min="15369" max="15371" width="12.7109375" style="20" customWidth="1"/>
    <col min="15372" max="15374" width="9.140625" style="20"/>
    <col min="15375" max="15396" width="0" style="20" hidden="1" customWidth="1"/>
    <col min="15397" max="15616" width="9.140625" style="20"/>
    <col min="15617" max="15617" width="5.7109375" style="20" customWidth="1"/>
    <col min="15618" max="15618" width="11.7109375" style="20" customWidth="1"/>
    <col min="15619" max="15619" width="40.7109375" style="20" customWidth="1"/>
    <col min="15620" max="15622" width="11.7109375" style="20" customWidth="1"/>
    <col min="15623" max="15623" width="12.7109375" style="20" customWidth="1"/>
    <col min="15624" max="15624" width="9.140625" style="20"/>
    <col min="15625" max="15627" width="12.7109375" style="20" customWidth="1"/>
    <col min="15628" max="15630" width="9.140625" style="20"/>
    <col min="15631" max="15652" width="0" style="20" hidden="1" customWidth="1"/>
    <col min="15653" max="15872" width="9.140625" style="20"/>
    <col min="15873" max="15873" width="5.7109375" style="20" customWidth="1"/>
    <col min="15874" max="15874" width="11.7109375" style="20" customWidth="1"/>
    <col min="15875" max="15875" width="40.7109375" style="20" customWidth="1"/>
    <col min="15876" max="15878" width="11.7109375" style="20" customWidth="1"/>
    <col min="15879" max="15879" width="12.7109375" style="20" customWidth="1"/>
    <col min="15880" max="15880" width="9.140625" style="20"/>
    <col min="15881" max="15883" width="12.7109375" style="20" customWidth="1"/>
    <col min="15884" max="15886" width="9.140625" style="20"/>
    <col min="15887" max="15908" width="0" style="20" hidden="1" customWidth="1"/>
    <col min="15909" max="16128" width="9.140625" style="20"/>
    <col min="16129" max="16129" width="5.7109375" style="20" customWidth="1"/>
    <col min="16130" max="16130" width="11.7109375" style="20" customWidth="1"/>
    <col min="16131" max="16131" width="40.7109375" style="20" customWidth="1"/>
    <col min="16132" max="16134" width="11.7109375" style="20" customWidth="1"/>
    <col min="16135" max="16135" width="12.7109375" style="20" customWidth="1"/>
    <col min="16136" max="16136" width="9.140625" style="20"/>
    <col min="16137" max="16139" width="12.7109375" style="20" customWidth="1"/>
    <col min="16140" max="16142" width="9.140625" style="20"/>
    <col min="16143" max="16164" width="0" style="20" hidden="1" customWidth="1"/>
    <col min="16165" max="16384" width="9.140625" style="20"/>
  </cols>
  <sheetData>
    <row r="1" spans="1:31" x14ac:dyDescent="0.2">
      <c r="A1" s="19" t="s">
        <v>48</v>
      </c>
    </row>
    <row r="2" spans="1:31" ht="14.25" x14ac:dyDescent="0.2">
      <c r="A2" s="21"/>
      <c r="B2" s="21"/>
      <c r="C2" s="21"/>
      <c r="D2" s="21"/>
      <c r="E2" s="21"/>
      <c r="F2" s="21"/>
      <c r="G2" s="21"/>
      <c r="H2" s="21"/>
      <c r="I2" s="21"/>
      <c r="J2" s="122" t="s">
        <v>49</v>
      </c>
      <c r="K2" s="122"/>
    </row>
    <row r="3" spans="1:31" ht="16.5" x14ac:dyDescent="0.25">
      <c r="A3" s="22"/>
      <c r="B3" s="123" t="s">
        <v>12</v>
      </c>
      <c r="C3" s="123"/>
      <c r="D3" s="123"/>
      <c r="E3" s="123"/>
      <c r="F3" s="23"/>
      <c r="G3" s="123" t="s">
        <v>13</v>
      </c>
      <c r="H3" s="123"/>
      <c r="I3" s="123"/>
      <c r="J3" s="123"/>
      <c r="K3" s="123"/>
    </row>
    <row r="4" spans="1:31" ht="14.25" x14ac:dyDescent="0.2">
      <c r="A4" s="23"/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31" ht="14.25" x14ac:dyDescent="0.2">
      <c r="A5" s="24"/>
      <c r="B5" s="25"/>
      <c r="C5" s="26"/>
      <c r="D5" s="26"/>
      <c r="E5" s="26"/>
      <c r="F5" s="25"/>
      <c r="G5" s="25"/>
      <c r="H5" s="26"/>
      <c r="I5" s="26"/>
      <c r="J5" s="26"/>
      <c r="K5" s="25"/>
    </row>
    <row r="6" spans="1:31" ht="14.25" x14ac:dyDescent="0.2">
      <c r="A6" s="25"/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31" ht="14.25" customHeight="1" x14ac:dyDescent="0.2">
      <c r="A7" s="27"/>
      <c r="B7" s="116" t="s">
        <v>50</v>
      </c>
      <c r="C7" s="116"/>
      <c r="D7" s="116"/>
      <c r="E7" s="116"/>
      <c r="F7" s="116"/>
      <c r="G7" s="116" t="s">
        <v>50</v>
      </c>
      <c r="H7" s="116"/>
      <c r="I7" s="116"/>
      <c r="J7" s="116"/>
      <c r="K7" s="116"/>
    </row>
    <row r="9" spans="1:31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31" ht="15.75" x14ac:dyDescent="0.25">
      <c r="A10" s="117" t="s">
        <v>274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AE10" s="28" t="s">
        <v>132</v>
      </c>
    </row>
    <row r="11" spans="1:31" x14ac:dyDescent="0.2">
      <c r="A11" s="119" t="s">
        <v>14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31" ht="14.25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31" ht="18" hidden="1" x14ac:dyDescent="0.25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31" ht="14.25" hidden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31" ht="34.5" customHeight="1" x14ac:dyDescent="0.25">
      <c r="A15" s="121" t="s">
        <v>276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AE15" s="29" t="s">
        <v>244</v>
      </c>
    </row>
    <row r="16" spans="1:31" x14ac:dyDescent="0.2">
      <c r="A16" s="119" t="s">
        <v>15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</row>
    <row r="17" spans="1:31" ht="14.25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31" ht="14.25" x14ac:dyDescent="0.2">
      <c r="A18" s="127" t="s">
        <v>51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AE18" s="30" t="s">
        <v>51</v>
      </c>
    </row>
    <row r="19" spans="1:31" ht="14.25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31" ht="14.25" x14ac:dyDescent="0.2">
      <c r="A20" s="23"/>
      <c r="B20" s="23"/>
      <c r="C20" s="23"/>
      <c r="D20" s="23"/>
      <c r="E20" s="23"/>
      <c r="F20" s="124" t="s">
        <v>4</v>
      </c>
      <c r="G20" s="124"/>
      <c r="H20" s="124"/>
      <c r="I20" s="125">
        <v>2130.6248900000001</v>
      </c>
      <c r="J20" s="122"/>
      <c r="K20" s="23" t="s">
        <v>16</v>
      </c>
    </row>
    <row r="21" spans="1:31" ht="14.25" hidden="1" x14ac:dyDescent="0.2">
      <c r="A21" s="23"/>
      <c r="B21" s="23"/>
      <c r="C21" s="23"/>
      <c r="D21" s="23"/>
      <c r="E21" s="23"/>
      <c r="F21" s="124" t="s">
        <v>17</v>
      </c>
      <c r="G21" s="124"/>
      <c r="H21" s="124"/>
      <c r="I21" s="125">
        <v>0</v>
      </c>
      <c r="J21" s="122"/>
      <c r="K21" s="23" t="s">
        <v>16</v>
      </c>
    </row>
    <row r="22" spans="1:31" ht="14.25" hidden="1" x14ac:dyDescent="0.2">
      <c r="A22" s="23"/>
      <c r="B22" s="23"/>
      <c r="C22" s="23"/>
      <c r="D22" s="23"/>
      <c r="E22" s="23"/>
      <c r="F22" s="124" t="s">
        <v>18</v>
      </c>
      <c r="G22" s="124"/>
      <c r="H22" s="124"/>
      <c r="I22" s="125">
        <v>0</v>
      </c>
      <c r="J22" s="122"/>
      <c r="K22" s="23" t="s">
        <v>16</v>
      </c>
    </row>
    <row r="23" spans="1:31" ht="14.25" hidden="1" x14ac:dyDescent="0.2">
      <c r="A23" s="23"/>
      <c r="B23" s="23"/>
      <c r="C23" s="23"/>
      <c r="D23" s="23"/>
      <c r="E23" s="23"/>
      <c r="F23" s="124" t="s">
        <v>19</v>
      </c>
      <c r="G23" s="124"/>
      <c r="H23" s="124"/>
      <c r="I23" s="125">
        <v>0</v>
      </c>
      <c r="J23" s="122"/>
      <c r="K23" s="23" t="s">
        <v>16</v>
      </c>
    </row>
    <row r="24" spans="1:31" ht="14.25" hidden="1" x14ac:dyDescent="0.2">
      <c r="A24" s="23"/>
      <c r="B24" s="23"/>
      <c r="C24" s="23"/>
      <c r="D24" s="23"/>
      <c r="E24" s="23"/>
      <c r="F24" s="124" t="s">
        <v>20</v>
      </c>
      <c r="G24" s="124"/>
      <c r="H24" s="124"/>
      <c r="I24" s="125">
        <v>2130.6248900000001</v>
      </c>
      <c r="J24" s="122"/>
      <c r="K24" s="23" t="s">
        <v>16</v>
      </c>
    </row>
    <row r="25" spans="1:31" ht="14.25" x14ac:dyDescent="0.2">
      <c r="A25" s="23"/>
      <c r="B25" s="23"/>
      <c r="C25" s="23"/>
      <c r="D25" s="23"/>
      <c r="E25" s="23"/>
      <c r="F25" s="124" t="s">
        <v>21</v>
      </c>
      <c r="G25" s="124"/>
      <c r="H25" s="124"/>
      <c r="I25" s="125">
        <v>550.28976</v>
      </c>
      <c r="J25" s="122"/>
      <c r="K25" s="23" t="s">
        <v>16</v>
      </c>
    </row>
    <row r="26" spans="1:31" ht="14.25" x14ac:dyDescent="0.2">
      <c r="A26" s="23" t="s">
        <v>52</v>
      </c>
      <c r="B26" s="23"/>
      <c r="C26" s="23"/>
      <c r="D26" s="31"/>
      <c r="E26" s="32"/>
      <c r="F26" s="23"/>
      <c r="G26" s="23"/>
      <c r="H26" s="23"/>
      <c r="I26" s="23"/>
      <c r="J26" s="23"/>
      <c r="K26" s="23"/>
    </row>
    <row r="27" spans="1:31" ht="14.25" x14ac:dyDescent="0.2">
      <c r="A27" s="128" t="s">
        <v>22</v>
      </c>
      <c r="B27" s="128" t="s">
        <v>23</v>
      </c>
      <c r="C27" s="128" t="s">
        <v>24</v>
      </c>
      <c r="D27" s="128" t="s">
        <v>25</v>
      </c>
      <c r="E27" s="128" t="s">
        <v>26</v>
      </c>
      <c r="F27" s="128" t="s">
        <v>27</v>
      </c>
      <c r="G27" s="128" t="s">
        <v>28</v>
      </c>
      <c r="H27" s="128" t="s">
        <v>29</v>
      </c>
      <c r="I27" s="128" t="s">
        <v>53</v>
      </c>
      <c r="J27" s="128" t="s">
        <v>54</v>
      </c>
      <c r="K27" s="33" t="s">
        <v>55</v>
      </c>
    </row>
    <row r="28" spans="1:31" ht="28.5" x14ac:dyDescent="0.2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34" t="s">
        <v>56</v>
      </c>
    </row>
    <row r="29" spans="1:31" ht="28.5" x14ac:dyDescent="0.2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34" t="s">
        <v>57</v>
      </c>
    </row>
    <row r="30" spans="1:31" ht="14.25" x14ac:dyDescent="0.2">
      <c r="A30" s="34">
        <v>1</v>
      </c>
      <c r="B30" s="34">
        <v>2</v>
      </c>
      <c r="C30" s="34">
        <v>3</v>
      </c>
      <c r="D30" s="34">
        <v>4</v>
      </c>
      <c r="E30" s="34">
        <v>5</v>
      </c>
      <c r="F30" s="34">
        <v>6</v>
      </c>
      <c r="G30" s="34">
        <v>7</v>
      </c>
      <c r="H30" s="34">
        <v>8</v>
      </c>
      <c r="I30" s="34">
        <v>9</v>
      </c>
      <c r="J30" s="34">
        <v>10</v>
      </c>
      <c r="K30" s="34">
        <v>11</v>
      </c>
    </row>
    <row r="32" spans="1:31" ht="16.5" x14ac:dyDescent="0.25">
      <c r="A32" s="131" t="s">
        <v>133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AE32" s="35" t="s">
        <v>133</v>
      </c>
    </row>
    <row r="34" spans="1:31" ht="16.5" x14ac:dyDescent="0.25">
      <c r="A34" s="131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AE34" s="35" t="s">
        <v>245</v>
      </c>
    </row>
    <row r="35" spans="1:31" ht="71.25" x14ac:dyDescent="0.2">
      <c r="A35" s="36" t="s">
        <v>135</v>
      </c>
      <c r="B35" s="37" t="s">
        <v>98</v>
      </c>
      <c r="C35" s="37" t="s">
        <v>246</v>
      </c>
      <c r="D35" s="38" t="s">
        <v>60</v>
      </c>
      <c r="E35" s="21">
        <v>1.12995</v>
      </c>
      <c r="F35" s="39"/>
      <c r="G35" s="40"/>
      <c r="H35" s="21"/>
      <c r="I35" s="21"/>
      <c r="J35" s="41"/>
      <c r="K35" s="41"/>
      <c r="Q35" s="20">
        <v>420.55</v>
      </c>
      <c r="R35" s="20">
        <v>420.55</v>
      </c>
      <c r="S35" s="20">
        <v>60.08</v>
      </c>
      <c r="T35" s="20">
        <v>60.08</v>
      </c>
      <c r="U35" s="20">
        <v>9300.74</v>
      </c>
      <c r="V35" s="20">
        <v>5739.89</v>
      </c>
    </row>
    <row r="36" spans="1:31" ht="14.25" x14ac:dyDescent="0.2">
      <c r="A36" s="36"/>
      <c r="B36" s="37"/>
      <c r="C36" s="37" t="s">
        <v>30</v>
      </c>
      <c r="D36" s="38"/>
      <c r="E36" s="21"/>
      <c r="F36" s="39">
        <v>531.69000000000005</v>
      </c>
      <c r="G36" s="40" t="s">
        <v>40</v>
      </c>
      <c r="H36" s="21">
        <v>1</v>
      </c>
      <c r="I36" s="21">
        <v>1</v>
      </c>
      <c r="J36" s="41">
        <v>600.78</v>
      </c>
      <c r="K36" s="41"/>
    </row>
    <row r="37" spans="1:31" ht="14.25" x14ac:dyDescent="0.2">
      <c r="A37" s="36"/>
      <c r="B37" s="37"/>
      <c r="C37" s="37" t="s">
        <v>31</v>
      </c>
      <c r="D37" s="38"/>
      <c r="E37" s="21"/>
      <c r="F37" s="39">
        <v>6776.47</v>
      </c>
      <c r="G37" s="40" t="s">
        <v>40</v>
      </c>
      <c r="H37" s="21">
        <v>1</v>
      </c>
      <c r="I37" s="21">
        <v>1</v>
      </c>
      <c r="J37" s="41">
        <v>7657.07</v>
      </c>
      <c r="K37" s="41"/>
    </row>
    <row r="38" spans="1:31" ht="14.25" x14ac:dyDescent="0.2">
      <c r="A38" s="36"/>
      <c r="B38" s="37"/>
      <c r="C38" s="37" t="s">
        <v>32</v>
      </c>
      <c r="D38" s="38"/>
      <c r="E38" s="21"/>
      <c r="F38" s="39">
        <v>4703.49</v>
      </c>
      <c r="G38" s="40" t="s">
        <v>40</v>
      </c>
      <c r="H38" s="21">
        <v>1</v>
      </c>
      <c r="I38" s="21">
        <v>1</v>
      </c>
      <c r="J38" s="42">
        <v>5314.71</v>
      </c>
      <c r="K38" s="41"/>
    </row>
    <row r="39" spans="1:31" ht="14.25" x14ac:dyDescent="0.2">
      <c r="A39" s="36"/>
      <c r="B39" s="37"/>
      <c r="C39" s="37" t="s">
        <v>33</v>
      </c>
      <c r="D39" s="38" t="s">
        <v>34</v>
      </c>
      <c r="E39" s="21">
        <v>70</v>
      </c>
      <c r="F39" s="39"/>
      <c r="G39" s="40"/>
      <c r="H39" s="21"/>
      <c r="I39" s="21"/>
      <c r="J39" s="41">
        <v>420.55</v>
      </c>
      <c r="K39" s="41"/>
    </row>
    <row r="40" spans="1:31" ht="14.25" x14ac:dyDescent="0.2">
      <c r="A40" s="36"/>
      <c r="B40" s="37"/>
      <c r="C40" s="37" t="s">
        <v>35</v>
      </c>
      <c r="D40" s="38" t="s">
        <v>34</v>
      </c>
      <c r="E40" s="21">
        <v>10</v>
      </c>
      <c r="F40" s="39"/>
      <c r="G40" s="40"/>
      <c r="H40" s="21"/>
      <c r="I40" s="21"/>
      <c r="J40" s="41">
        <v>60.08</v>
      </c>
      <c r="K40" s="41"/>
    </row>
    <row r="41" spans="1:31" ht="14.25" x14ac:dyDescent="0.2">
      <c r="A41" s="36"/>
      <c r="B41" s="37"/>
      <c r="C41" s="37" t="s">
        <v>36</v>
      </c>
      <c r="D41" s="38" t="s">
        <v>34</v>
      </c>
      <c r="E41" s="21">
        <v>108</v>
      </c>
      <c r="F41" s="39"/>
      <c r="G41" s="40"/>
      <c r="H41" s="21"/>
      <c r="I41" s="21"/>
      <c r="J41" s="41">
        <v>5739.89</v>
      </c>
      <c r="K41" s="41"/>
    </row>
    <row r="42" spans="1:31" ht="14.25" x14ac:dyDescent="0.2">
      <c r="A42" s="36"/>
      <c r="B42" s="37"/>
      <c r="C42" s="37" t="s">
        <v>37</v>
      </c>
      <c r="D42" s="38" t="s">
        <v>38</v>
      </c>
      <c r="E42" s="21">
        <v>3.39</v>
      </c>
      <c r="F42" s="39"/>
      <c r="G42" s="40" t="s">
        <v>40</v>
      </c>
      <c r="H42" s="21">
        <v>1</v>
      </c>
      <c r="I42" s="21"/>
      <c r="J42" s="41"/>
      <c r="K42" s="41">
        <v>3.8305305000000001</v>
      </c>
    </row>
    <row r="43" spans="1:31" ht="15" x14ac:dyDescent="0.25">
      <c r="A43" s="43"/>
      <c r="B43" s="43"/>
      <c r="C43" s="43"/>
      <c r="D43" s="43"/>
      <c r="E43" s="43"/>
      <c r="F43" s="43"/>
      <c r="G43" s="43"/>
      <c r="H43" s="43"/>
      <c r="I43" s="130">
        <v>14478.369999999999</v>
      </c>
      <c r="J43" s="130"/>
      <c r="K43" s="44">
        <v>12813.28</v>
      </c>
      <c r="P43" s="45">
        <v>14478.369999999999</v>
      </c>
    </row>
    <row r="44" spans="1:31" ht="57" x14ac:dyDescent="0.2">
      <c r="A44" s="36" t="s">
        <v>97</v>
      </c>
      <c r="B44" s="37" t="s">
        <v>136</v>
      </c>
      <c r="C44" s="37" t="s">
        <v>247</v>
      </c>
      <c r="D44" s="38" t="s">
        <v>60</v>
      </c>
      <c r="E44" s="21">
        <v>0.12554999999999999</v>
      </c>
      <c r="F44" s="39"/>
      <c r="G44" s="40"/>
      <c r="H44" s="21"/>
      <c r="I44" s="21"/>
      <c r="J44" s="41"/>
      <c r="K44" s="41"/>
      <c r="Q44" s="20">
        <v>3199.41</v>
      </c>
      <c r="R44" s="20">
        <v>3199.41</v>
      </c>
      <c r="S44" s="20">
        <v>457.06</v>
      </c>
      <c r="T44" s="20">
        <v>457.06</v>
      </c>
      <c r="U44" s="20">
        <v>0</v>
      </c>
      <c r="V44" s="20">
        <v>0</v>
      </c>
    </row>
    <row r="45" spans="1:31" ht="14.25" x14ac:dyDescent="0.2">
      <c r="A45" s="36"/>
      <c r="B45" s="37"/>
      <c r="C45" s="37" t="s">
        <v>30</v>
      </c>
      <c r="D45" s="38"/>
      <c r="E45" s="21"/>
      <c r="F45" s="39">
        <v>36404.449999999997</v>
      </c>
      <c r="G45" s="40" t="s">
        <v>40</v>
      </c>
      <c r="H45" s="21">
        <v>1</v>
      </c>
      <c r="I45" s="21">
        <v>1</v>
      </c>
      <c r="J45" s="41">
        <v>4570.58</v>
      </c>
      <c r="K45" s="41"/>
    </row>
    <row r="46" spans="1:31" ht="14.25" x14ac:dyDescent="0.2">
      <c r="A46" s="36"/>
      <c r="B46" s="37"/>
      <c r="C46" s="37" t="s">
        <v>33</v>
      </c>
      <c r="D46" s="38" t="s">
        <v>34</v>
      </c>
      <c r="E46" s="21">
        <v>70</v>
      </c>
      <c r="F46" s="39"/>
      <c r="G46" s="40"/>
      <c r="H46" s="21"/>
      <c r="I46" s="21"/>
      <c r="J46" s="41">
        <v>3199.41</v>
      </c>
      <c r="K46" s="41"/>
    </row>
    <row r="47" spans="1:31" ht="14.25" x14ac:dyDescent="0.2">
      <c r="A47" s="36"/>
      <c r="B47" s="37"/>
      <c r="C47" s="37" t="s">
        <v>35</v>
      </c>
      <c r="D47" s="38" t="s">
        <v>34</v>
      </c>
      <c r="E47" s="21">
        <v>10</v>
      </c>
      <c r="F47" s="39"/>
      <c r="G47" s="40"/>
      <c r="H47" s="21"/>
      <c r="I47" s="21"/>
      <c r="J47" s="41">
        <v>457.06</v>
      </c>
      <c r="K47" s="41"/>
    </row>
    <row r="48" spans="1:31" ht="14.25" x14ac:dyDescent="0.2">
      <c r="A48" s="36"/>
      <c r="B48" s="37"/>
      <c r="C48" s="37" t="s">
        <v>37</v>
      </c>
      <c r="D48" s="38" t="s">
        <v>38</v>
      </c>
      <c r="E48" s="21">
        <v>221.6</v>
      </c>
      <c r="F48" s="39"/>
      <c r="G48" s="40" t="s">
        <v>40</v>
      </c>
      <c r="H48" s="21">
        <v>1</v>
      </c>
      <c r="I48" s="21"/>
      <c r="J48" s="41"/>
      <c r="K48" s="41">
        <v>27.821879999999997</v>
      </c>
    </row>
    <row r="49" spans="1:22" ht="15" x14ac:dyDescent="0.25">
      <c r="A49" s="43"/>
      <c r="B49" s="43"/>
      <c r="C49" s="43"/>
      <c r="D49" s="43"/>
      <c r="E49" s="43"/>
      <c r="F49" s="43"/>
      <c r="G49" s="43"/>
      <c r="H49" s="43"/>
      <c r="I49" s="130">
        <v>8227.0499999999993</v>
      </c>
      <c r="J49" s="130"/>
      <c r="K49" s="44">
        <v>65528.08</v>
      </c>
      <c r="P49" s="45">
        <v>8227.0499999999993</v>
      </c>
    </row>
    <row r="50" spans="1:22" ht="28.5" x14ac:dyDescent="0.2">
      <c r="A50" s="36" t="s">
        <v>99</v>
      </c>
      <c r="B50" s="37" t="s">
        <v>101</v>
      </c>
      <c r="C50" s="37" t="s">
        <v>102</v>
      </c>
      <c r="D50" s="38" t="s">
        <v>60</v>
      </c>
      <c r="E50" s="21">
        <v>0.12554999999999999</v>
      </c>
      <c r="F50" s="39"/>
      <c r="G50" s="40"/>
      <c r="H50" s="21"/>
      <c r="I50" s="21"/>
      <c r="J50" s="41"/>
      <c r="K50" s="41"/>
      <c r="Q50" s="20">
        <v>855.93</v>
      </c>
      <c r="R50" s="20">
        <v>855.93</v>
      </c>
      <c r="S50" s="20">
        <v>122.28</v>
      </c>
      <c r="T50" s="20">
        <v>122.28</v>
      </c>
      <c r="U50" s="20">
        <v>0</v>
      </c>
      <c r="V50" s="20">
        <v>0</v>
      </c>
    </row>
    <row r="51" spans="1:22" ht="14.25" x14ac:dyDescent="0.2">
      <c r="A51" s="36"/>
      <c r="B51" s="37"/>
      <c r="C51" s="37" t="s">
        <v>30</v>
      </c>
      <c r="D51" s="38"/>
      <c r="E51" s="21"/>
      <c r="F51" s="39">
        <v>9739.2199999999993</v>
      </c>
      <c r="G51" s="40" t="s">
        <v>40</v>
      </c>
      <c r="H51" s="21">
        <v>1</v>
      </c>
      <c r="I51" s="21">
        <v>1</v>
      </c>
      <c r="J51" s="41">
        <v>1222.76</v>
      </c>
      <c r="K51" s="41"/>
    </row>
    <row r="52" spans="1:22" ht="14.25" x14ac:dyDescent="0.2">
      <c r="A52" s="36"/>
      <c r="B52" s="37"/>
      <c r="C52" s="37" t="s">
        <v>33</v>
      </c>
      <c r="D52" s="38" t="s">
        <v>34</v>
      </c>
      <c r="E52" s="21">
        <v>70</v>
      </c>
      <c r="F52" s="39"/>
      <c r="G52" s="40"/>
      <c r="H52" s="21"/>
      <c r="I52" s="21"/>
      <c r="J52" s="41">
        <v>855.93</v>
      </c>
      <c r="K52" s="41"/>
    </row>
    <row r="53" spans="1:22" ht="14.25" x14ac:dyDescent="0.2">
      <c r="A53" s="36"/>
      <c r="B53" s="37"/>
      <c r="C53" s="37" t="s">
        <v>35</v>
      </c>
      <c r="D53" s="38" t="s">
        <v>34</v>
      </c>
      <c r="E53" s="21">
        <v>10</v>
      </c>
      <c r="F53" s="39"/>
      <c r="G53" s="40"/>
      <c r="H53" s="21"/>
      <c r="I53" s="21"/>
      <c r="J53" s="41">
        <v>122.28</v>
      </c>
      <c r="K53" s="41"/>
    </row>
    <row r="54" spans="1:22" ht="14.25" x14ac:dyDescent="0.2">
      <c r="A54" s="36"/>
      <c r="B54" s="37"/>
      <c r="C54" s="37" t="s">
        <v>37</v>
      </c>
      <c r="D54" s="38" t="s">
        <v>38</v>
      </c>
      <c r="E54" s="21">
        <v>83</v>
      </c>
      <c r="F54" s="39"/>
      <c r="G54" s="40" t="s">
        <v>40</v>
      </c>
      <c r="H54" s="21">
        <v>1</v>
      </c>
      <c r="I54" s="21"/>
      <c r="J54" s="41"/>
      <c r="K54" s="41">
        <v>10.42065</v>
      </c>
    </row>
    <row r="55" spans="1:22" ht="15" x14ac:dyDescent="0.25">
      <c r="A55" s="43"/>
      <c r="B55" s="43"/>
      <c r="C55" s="43"/>
      <c r="D55" s="43"/>
      <c r="E55" s="43"/>
      <c r="F55" s="43"/>
      <c r="G55" s="43"/>
      <c r="H55" s="43"/>
      <c r="I55" s="130">
        <v>2200.9700000000003</v>
      </c>
      <c r="J55" s="130"/>
      <c r="K55" s="44">
        <v>17530.63</v>
      </c>
      <c r="P55" s="45">
        <v>2200.9700000000003</v>
      </c>
    </row>
    <row r="56" spans="1:22" ht="42.75" x14ac:dyDescent="0.2">
      <c r="A56" s="36" t="s">
        <v>100</v>
      </c>
      <c r="B56" s="37" t="s">
        <v>104</v>
      </c>
      <c r="C56" s="37" t="s">
        <v>137</v>
      </c>
      <c r="D56" s="38" t="s">
        <v>105</v>
      </c>
      <c r="E56" s="21">
        <v>125.55</v>
      </c>
      <c r="F56" s="39"/>
      <c r="G56" s="40"/>
      <c r="H56" s="21"/>
      <c r="I56" s="21"/>
      <c r="J56" s="41"/>
      <c r="K56" s="41"/>
      <c r="Q56" s="20">
        <v>0</v>
      </c>
      <c r="R56" s="20">
        <v>0</v>
      </c>
      <c r="S56" s="20">
        <v>0</v>
      </c>
      <c r="T56" s="20">
        <v>0</v>
      </c>
      <c r="U56" s="20">
        <v>9834.34</v>
      </c>
      <c r="V56" s="20">
        <v>6069.19</v>
      </c>
    </row>
    <row r="57" spans="1:22" ht="14.25" x14ac:dyDescent="0.2">
      <c r="A57" s="36"/>
      <c r="B57" s="37"/>
      <c r="C57" s="37" t="s">
        <v>31</v>
      </c>
      <c r="D57" s="38"/>
      <c r="E57" s="21"/>
      <c r="F57" s="39">
        <v>59.29</v>
      </c>
      <c r="G57" s="40" t="s">
        <v>40</v>
      </c>
      <c r="H57" s="21">
        <v>1</v>
      </c>
      <c r="I57" s="21">
        <v>1</v>
      </c>
      <c r="J57" s="41">
        <v>7443.86</v>
      </c>
      <c r="K57" s="41"/>
    </row>
    <row r="58" spans="1:22" ht="14.25" x14ac:dyDescent="0.2">
      <c r="A58" s="36"/>
      <c r="B58" s="37"/>
      <c r="C58" s="37" t="s">
        <v>32</v>
      </c>
      <c r="D58" s="38"/>
      <c r="E58" s="21"/>
      <c r="F58" s="39">
        <v>44.76</v>
      </c>
      <c r="G58" s="40" t="s">
        <v>40</v>
      </c>
      <c r="H58" s="21">
        <v>1</v>
      </c>
      <c r="I58" s="21">
        <v>1</v>
      </c>
      <c r="J58" s="42">
        <v>5619.62</v>
      </c>
      <c r="K58" s="41"/>
    </row>
    <row r="59" spans="1:22" ht="15" x14ac:dyDescent="0.25">
      <c r="A59" s="43"/>
      <c r="B59" s="43"/>
      <c r="C59" s="43"/>
      <c r="D59" s="43"/>
      <c r="E59" s="43"/>
      <c r="F59" s="43"/>
      <c r="G59" s="43"/>
      <c r="H59" s="43"/>
      <c r="I59" s="130">
        <v>7443.86</v>
      </c>
      <c r="J59" s="130"/>
      <c r="K59" s="44">
        <v>59.29</v>
      </c>
      <c r="P59" s="45">
        <v>7443.86</v>
      </c>
    </row>
    <row r="60" spans="1:22" ht="57" x14ac:dyDescent="0.2">
      <c r="A60" s="36" t="s">
        <v>103</v>
      </c>
      <c r="B60" s="37" t="s">
        <v>107</v>
      </c>
      <c r="C60" s="37" t="s">
        <v>108</v>
      </c>
      <c r="D60" s="38" t="s">
        <v>105</v>
      </c>
      <c r="E60" s="21">
        <v>125.55</v>
      </c>
      <c r="F60" s="39"/>
      <c r="G60" s="40"/>
      <c r="H60" s="21"/>
      <c r="I60" s="21"/>
      <c r="J60" s="41"/>
      <c r="K60" s="41"/>
      <c r="Q60" s="20">
        <v>0</v>
      </c>
      <c r="R60" s="20">
        <v>0</v>
      </c>
      <c r="S60" s="20">
        <v>0</v>
      </c>
      <c r="T60" s="20">
        <v>0</v>
      </c>
      <c r="U60" s="20">
        <v>88834.17</v>
      </c>
      <c r="V60" s="20">
        <v>54823.37</v>
      </c>
    </row>
    <row r="61" spans="1:22" ht="14.25" x14ac:dyDescent="0.2">
      <c r="A61" s="36"/>
      <c r="B61" s="37"/>
      <c r="C61" s="37" t="s">
        <v>31</v>
      </c>
      <c r="D61" s="38"/>
      <c r="E61" s="21"/>
      <c r="F61" s="39">
        <v>19.13</v>
      </c>
      <c r="G61" s="40" t="s">
        <v>109</v>
      </c>
      <c r="H61" s="21">
        <v>1</v>
      </c>
      <c r="I61" s="21">
        <v>1</v>
      </c>
      <c r="J61" s="41">
        <v>67249.600000000006</v>
      </c>
      <c r="K61" s="41"/>
    </row>
    <row r="62" spans="1:22" ht="14.25" x14ac:dyDescent="0.2">
      <c r="A62" s="36"/>
      <c r="B62" s="37"/>
      <c r="C62" s="37" t="s">
        <v>32</v>
      </c>
      <c r="D62" s="38"/>
      <c r="E62" s="21"/>
      <c r="F62" s="39">
        <v>14.44</v>
      </c>
      <c r="G62" s="40" t="s">
        <v>109</v>
      </c>
      <c r="H62" s="21">
        <v>1</v>
      </c>
      <c r="I62" s="21">
        <v>1</v>
      </c>
      <c r="J62" s="42">
        <v>50762.38</v>
      </c>
      <c r="K62" s="41"/>
    </row>
    <row r="63" spans="1:22" ht="15" x14ac:dyDescent="0.25">
      <c r="A63" s="43"/>
      <c r="B63" s="43"/>
      <c r="C63" s="43"/>
      <c r="D63" s="43"/>
      <c r="E63" s="43"/>
      <c r="F63" s="43"/>
      <c r="G63" s="43"/>
      <c r="H63" s="43"/>
      <c r="I63" s="130">
        <v>67249.600000000006</v>
      </c>
      <c r="J63" s="130"/>
      <c r="K63" s="44">
        <v>535.64</v>
      </c>
      <c r="P63" s="45">
        <v>67249.600000000006</v>
      </c>
    </row>
    <row r="64" spans="1:22" ht="42.75" x14ac:dyDescent="0.2">
      <c r="A64" s="36" t="s">
        <v>106</v>
      </c>
      <c r="B64" s="37" t="s">
        <v>111</v>
      </c>
      <c r="C64" s="37" t="s">
        <v>138</v>
      </c>
      <c r="D64" s="38" t="s">
        <v>60</v>
      </c>
      <c r="E64" s="21">
        <v>0.23250000000000001</v>
      </c>
      <c r="F64" s="39"/>
      <c r="G64" s="40"/>
      <c r="H64" s="21"/>
      <c r="I64" s="21"/>
      <c r="J64" s="41"/>
      <c r="K64" s="41"/>
      <c r="Q64" s="20">
        <v>437.75</v>
      </c>
      <c r="R64" s="20">
        <v>437.75</v>
      </c>
      <c r="S64" s="20">
        <v>62.54</v>
      </c>
      <c r="T64" s="20">
        <v>62.54</v>
      </c>
      <c r="U64" s="20">
        <v>1126.8800000000001</v>
      </c>
      <c r="V64" s="20">
        <v>695.44</v>
      </c>
    </row>
    <row r="65" spans="1:22" ht="14.25" x14ac:dyDescent="0.2">
      <c r="A65" s="36"/>
      <c r="B65" s="37"/>
      <c r="C65" s="37" t="s">
        <v>30</v>
      </c>
      <c r="D65" s="38"/>
      <c r="E65" s="21"/>
      <c r="F65" s="39">
        <v>2689.68</v>
      </c>
      <c r="G65" s="40" t="s">
        <v>40</v>
      </c>
      <c r="H65" s="21">
        <v>1</v>
      </c>
      <c r="I65" s="21">
        <v>1</v>
      </c>
      <c r="J65" s="41">
        <v>625.35</v>
      </c>
      <c r="K65" s="41"/>
    </row>
    <row r="66" spans="1:22" ht="14.25" x14ac:dyDescent="0.2">
      <c r="A66" s="36"/>
      <c r="B66" s="37"/>
      <c r="C66" s="37" t="s">
        <v>31</v>
      </c>
      <c r="D66" s="38"/>
      <c r="E66" s="21"/>
      <c r="F66" s="39">
        <v>7455.33</v>
      </c>
      <c r="G66" s="40" t="s">
        <v>40</v>
      </c>
      <c r="H66" s="21">
        <v>1</v>
      </c>
      <c r="I66" s="21">
        <v>1</v>
      </c>
      <c r="J66" s="41">
        <v>1733.36</v>
      </c>
      <c r="K66" s="41"/>
    </row>
    <row r="67" spans="1:22" ht="14.25" x14ac:dyDescent="0.2">
      <c r="A67" s="36"/>
      <c r="B67" s="37"/>
      <c r="C67" s="37" t="s">
        <v>32</v>
      </c>
      <c r="D67" s="38"/>
      <c r="E67" s="21"/>
      <c r="F67" s="39">
        <v>2769.58</v>
      </c>
      <c r="G67" s="40" t="s">
        <v>40</v>
      </c>
      <c r="H67" s="21">
        <v>1</v>
      </c>
      <c r="I67" s="21">
        <v>1</v>
      </c>
      <c r="J67" s="42">
        <v>643.92999999999995</v>
      </c>
      <c r="K67" s="41"/>
    </row>
    <row r="68" spans="1:22" ht="14.25" x14ac:dyDescent="0.2">
      <c r="A68" s="36"/>
      <c r="B68" s="37"/>
      <c r="C68" s="37" t="s">
        <v>39</v>
      </c>
      <c r="D68" s="38"/>
      <c r="E68" s="21"/>
      <c r="F68" s="39">
        <v>62907.1</v>
      </c>
      <c r="G68" s="40" t="s">
        <v>40</v>
      </c>
      <c r="H68" s="21">
        <v>1</v>
      </c>
      <c r="I68" s="21">
        <v>1</v>
      </c>
      <c r="J68" s="41">
        <v>14625.9</v>
      </c>
      <c r="K68" s="41"/>
    </row>
    <row r="69" spans="1:22" ht="14.25" x14ac:dyDescent="0.2">
      <c r="A69" s="36"/>
      <c r="B69" s="37"/>
      <c r="C69" s="37" t="s">
        <v>33</v>
      </c>
      <c r="D69" s="38" t="s">
        <v>34</v>
      </c>
      <c r="E69" s="21">
        <v>70</v>
      </c>
      <c r="F69" s="39"/>
      <c r="G69" s="40"/>
      <c r="H69" s="21"/>
      <c r="I69" s="21"/>
      <c r="J69" s="41">
        <v>437.75</v>
      </c>
      <c r="K69" s="41"/>
    </row>
    <row r="70" spans="1:22" ht="14.25" x14ac:dyDescent="0.2">
      <c r="A70" s="36"/>
      <c r="B70" s="37"/>
      <c r="C70" s="37" t="s">
        <v>35</v>
      </c>
      <c r="D70" s="38" t="s">
        <v>34</v>
      </c>
      <c r="E70" s="21">
        <v>10</v>
      </c>
      <c r="F70" s="39"/>
      <c r="G70" s="40"/>
      <c r="H70" s="21"/>
      <c r="I70" s="21"/>
      <c r="J70" s="41">
        <v>62.54</v>
      </c>
      <c r="K70" s="41"/>
    </row>
    <row r="71" spans="1:22" ht="14.25" x14ac:dyDescent="0.2">
      <c r="A71" s="36"/>
      <c r="B71" s="37"/>
      <c r="C71" s="37" t="s">
        <v>36</v>
      </c>
      <c r="D71" s="38" t="s">
        <v>34</v>
      </c>
      <c r="E71" s="21">
        <v>108</v>
      </c>
      <c r="F71" s="39"/>
      <c r="G71" s="40"/>
      <c r="H71" s="21"/>
      <c r="I71" s="21"/>
      <c r="J71" s="41">
        <v>695.44</v>
      </c>
      <c r="K71" s="41"/>
    </row>
    <row r="72" spans="1:22" ht="14.25" x14ac:dyDescent="0.2">
      <c r="A72" s="36"/>
      <c r="B72" s="37"/>
      <c r="C72" s="37" t="s">
        <v>37</v>
      </c>
      <c r="D72" s="38" t="s">
        <v>38</v>
      </c>
      <c r="E72" s="21">
        <v>16.559999999999999</v>
      </c>
      <c r="F72" s="39"/>
      <c r="G72" s="40" t="s">
        <v>40</v>
      </c>
      <c r="H72" s="21">
        <v>1</v>
      </c>
      <c r="I72" s="21"/>
      <c r="J72" s="41"/>
      <c r="K72" s="41">
        <v>3.8502000000000001</v>
      </c>
    </row>
    <row r="73" spans="1:22" ht="15" x14ac:dyDescent="0.25">
      <c r="A73" s="43"/>
      <c r="B73" s="43"/>
      <c r="C73" s="43"/>
      <c r="D73" s="43"/>
      <c r="E73" s="43"/>
      <c r="F73" s="43"/>
      <c r="G73" s="43"/>
      <c r="H73" s="43"/>
      <c r="I73" s="130">
        <v>18180.34</v>
      </c>
      <c r="J73" s="130"/>
      <c r="K73" s="44">
        <v>78195.009999999995</v>
      </c>
      <c r="P73" s="45">
        <v>18180.34</v>
      </c>
    </row>
    <row r="74" spans="1:22" ht="42.75" x14ac:dyDescent="0.2">
      <c r="A74" s="36" t="s">
        <v>110</v>
      </c>
      <c r="B74" s="37" t="s">
        <v>113</v>
      </c>
      <c r="C74" s="37" t="s">
        <v>114</v>
      </c>
      <c r="D74" s="38" t="s">
        <v>78</v>
      </c>
      <c r="E74" s="21">
        <v>4.6500000000000004</v>
      </c>
      <c r="F74" s="39"/>
      <c r="G74" s="40"/>
      <c r="H74" s="21"/>
      <c r="I74" s="21"/>
      <c r="J74" s="41"/>
      <c r="K74" s="41"/>
      <c r="Q74" s="20">
        <v>10818.28</v>
      </c>
      <c r="R74" s="20">
        <v>10818.28</v>
      </c>
      <c r="S74" s="20">
        <v>1545.47</v>
      </c>
      <c r="T74" s="20">
        <v>1545.47</v>
      </c>
      <c r="U74" s="20">
        <v>7680.66</v>
      </c>
      <c r="V74" s="20">
        <v>4740.07</v>
      </c>
    </row>
    <row r="75" spans="1:22" ht="14.25" x14ac:dyDescent="0.2">
      <c r="A75" s="36"/>
      <c r="B75" s="37"/>
      <c r="C75" s="37" t="s">
        <v>30</v>
      </c>
      <c r="D75" s="38"/>
      <c r="E75" s="21"/>
      <c r="F75" s="39">
        <v>3323.59</v>
      </c>
      <c r="G75" s="40" t="s">
        <v>40</v>
      </c>
      <c r="H75" s="21">
        <v>1</v>
      </c>
      <c r="I75" s="21">
        <v>1</v>
      </c>
      <c r="J75" s="41">
        <v>15454.69</v>
      </c>
      <c r="K75" s="41"/>
    </row>
    <row r="76" spans="1:22" ht="14.25" x14ac:dyDescent="0.2">
      <c r="A76" s="36"/>
      <c r="B76" s="37"/>
      <c r="C76" s="37" t="s">
        <v>31</v>
      </c>
      <c r="D76" s="38"/>
      <c r="E76" s="21"/>
      <c r="F76" s="39">
        <v>1793.18</v>
      </c>
      <c r="G76" s="40" t="s">
        <v>40</v>
      </c>
      <c r="H76" s="21">
        <v>1</v>
      </c>
      <c r="I76" s="21">
        <v>1</v>
      </c>
      <c r="J76" s="41">
        <v>8338.2900000000009</v>
      </c>
      <c r="K76" s="41"/>
    </row>
    <row r="77" spans="1:22" ht="14.25" x14ac:dyDescent="0.2">
      <c r="A77" s="36"/>
      <c r="B77" s="37"/>
      <c r="C77" s="37" t="s">
        <v>32</v>
      </c>
      <c r="D77" s="38"/>
      <c r="E77" s="21"/>
      <c r="F77" s="39">
        <v>943.86</v>
      </c>
      <c r="G77" s="40" t="s">
        <v>40</v>
      </c>
      <c r="H77" s="21">
        <v>1</v>
      </c>
      <c r="I77" s="21">
        <v>1</v>
      </c>
      <c r="J77" s="42">
        <v>4388.95</v>
      </c>
      <c r="K77" s="41"/>
    </row>
    <row r="78" spans="1:22" ht="14.25" x14ac:dyDescent="0.2">
      <c r="A78" s="36"/>
      <c r="B78" s="37"/>
      <c r="C78" s="37" t="s">
        <v>39</v>
      </c>
      <c r="D78" s="38"/>
      <c r="E78" s="21"/>
      <c r="F78" s="39">
        <v>25500.29</v>
      </c>
      <c r="G78" s="40" t="s">
        <v>40</v>
      </c>
      <c r="H78" s="21">
        <v>1</v>
      </c>
      <c r="I78" s="21">
        <v>1</v>
      </c>
      <c r="J78" s="41">
        <v>118576.35</v>
      </c>
      <c r="K78" s="41"/>
    </row>
    <row r="79" spans="1:22" ht="42.75" x14ac:dyDescent="0.2">
      <c r="A79" s="36" t="s">
        <v>139</v>
      </c>
      <c r="B79" s="37" t="s">
        <v>115</v>
      </c>
      <c r="C79" s="37" t="s">
        <v>116</v>
      </c>
      <c r="D79" s="38" t="s">
        <v>105</v>
      </c>
      <c r="E79" s="21">
        <v>-58.59</v>
      </c>
      <c r="F79" s="39">
        <v>1807.19</v>
      </c>
      <c r="G79" s="46" t="s">
        <v>40</v>
      </c>
      <c r="H79" s="21">
        <v>1</v>
      </c>
      <c r="I79" s="21">
        <v>1</v>
      </c>
      <c r="J79" s="47">
        <v>-105883.26</v>
      </c>
      <c r="K79" s="41"/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</row>
    <row r="80" spans="1:22" ht="42.75" x14ac:dyDescent="0.2">
      <c r="A80" s="36" t="s">
        <v>248</v>
      </c>
      <c r="B80" s="37" t="s">
        <v>117</v>
      </c>
      <c r="C80" s="37" t="s">
        <v>118</v>
      </c>
      <c r="D80" s="38" t="s">
        <v>105</v>
      </c>
      <c r="E80" s="21">
        <v>-6.9750000000000005</v>
      </c>
      <c r="F80" s="39">
        <v>1759.84</v>
      </c>
      <c r="G80" s="46" t="s">
        <v>40</v>
      </c>
      <c r="H80" s="21">
        <v>1</v>
      </c>
      <c r="I80" s="21">
        <v>1</v>
      </c>
      <c r="J80" s="41">
        <v>-12274.88</v>
      </c>
      <c r="K80" s="41"/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</row>
    <row r="81" spans="1:22" ht="42.75" x14ac:dyDescent="0.2">
      <c r="A81" s="36" t="s">
        <v>249</v>
      </c>
      <c r="B81" s="37" t="s">
        <v>119</v>
      </c>
      <c r="C81" s="37" t="s">
        <v>120</v>
      </c>
      <c r="D81" s="38" t="s">
        <v>105</v>
      </c>
      <c r="E81" s="21">
        <v>58.59</v>
      </c>
      <c r="F81" s="39">
        <v>1398.03</v>
      </c>
      <c r="G81" s="46" t="s">
        <v>40</v>
      </c>
      <c r="H81" s="21">
        <v>1</v>
      </c>
      <c r="I81" s="21">
        <v>1</v>
      </c>
      <c r="J81" s="41">
        <v>81910.58</v>
      </c>
      <c r="K81" s="41"/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</row>
    <row r="82" spans="1:22" ht="14.25" x14ac:dyDescent="0.2">
      <c r="A82" s="36"/>
      <c r="B82" s="37"/>
      <c r="C82" s="37" t="s">
        <v>33</v>
      </c>
      <c r="D82" s="38" t="s">
        <v>34</v>
      </c>
      <c r="E82" s="21">
        <v>70</v>
      </c>
      <c r="F82" s="39"/>
      <c r="G82" s="40"/>
      <c r="H82" s="21"/>
      <c r="I82" s="21"/>
      <c r="J82" s="41">
        <v>10818.28</v>
      </c>
      <c r="K82" s="41"/>
    </row>
    <row r="83" spans="1:22" ht="14.25" x14ac:dyDescent="0.2">
      <c r="A83" s="36"/>
      <c r="B83" s="37"/>
      <c r="C83" s="37" t="s">
        <v>35</v>
      </c>
      <c r="D83" s="38" t="s">
        <v>34</v>
      </c>
      <c r="E83" s="21">
        <v>10</v>
      </c>
      <c r="F83" s="39"/>
      <c r="G83" s="40"/>
      <c r="H83" s="21"/>
      <c r="I83" s="21"/>
      <c r="J83" s="41">
        <v>1545.47</v>
      </c>
      <c r="K83" s="41"/>
    </row>
    <row r="84" spans="1:22" ht="14.25" x14ac:dyDescent="0.2">
      <c r="A84" s="36"/>
      <c r="B84" s="37"/>
      <c r="C84" s="37" t="s">
        <v>36</v>
      </c>
      <c r="D84" s="38" t="s">
        <v>34</v>
      </c>
      <c r="E84" s="21">
        <v>108</v>
      </c>
      <c r="F84" s="39"/>
      <c r="G84" s="40"/>
      <c r="H84" s="21"/>
      <c r="I84" s="21"/>
      <c r="J84" s="41">
        <v>4740.07</v>
      </c>
      <c r="K84" s="41"/>
    </row>
    <row r="85" spans="1:22" ht="14.25" x14ac:dyDescent="0.2">
      <c r="A85" s="36"/>
      <c r="B85" s="37"/>
      <c r="C85" s="37" t="s">
        <v>37</v>
      </c>
      <c r="D85" s="38" t="s">
        <v>38</v>
      </c>
      <c r="E85" s="21">
        <v>20.7</v>
      </c>
      <c r="F85" s="39"/>
      <c r="G85" s="40" t="s">
        <v>40</v>
      </c>
      <c r="H85" s="21">
        <v>1</v>
      </c>
      <c r="I85" s="21"/>
      <c r="J85" s="41"/>
      <c r="K85" s="41">
        <v>96.25500000000001</v>
      </c>
    </row>
    <row r="86" spans="1:22" ht="15" x14ac:dyDescent="0.25">
      <c r="A86" s="43"/>
      <c r="B86" s="43"/>
      <c r="C86" s="43"/>
      <c r="D86" s="43"/>
      <c r="E86" s="43"/>
      <c r="F86" s="43"/>
      <c r="G86" s="43"/>
      <c r="H86" s="43"/>
      <c r="I86" s="130">
        <v>123225.59000000003</v>
      </c>
      <c r="J86" s="130"/>
      <c r="K86" s="44">
        <v>26500.13</v>
      </c>
      <c r="P86" s="45">
        <v>123225.59000000003</v>
      </c>
    </row>
    <row r="87" spans="1:22" ht="42.75" x14ac:dyDescent="0.2">
      <c r="A87" s="36" t="s">
        <v>112</v>
      </c>
      <c r="B87" s="37" t="s">
        <v>122</v>
      </c>
      <c r="C87" s="37" t="s">
        <v>123</v>
      </c>
      <c r="D87" s="38" t="s">
        <v>78</v>
      </c>
      <c r="E87" s="21">
        <v>4.6500000000000004</v>
      </c>
      <c r="F87" s="39"/>
      <c r="G87" s="40"/>
      <c r="H87" s="21"/>
      <c r="I87" s="21"/>
      <c r="J87" s="41"/>
      <c r="K87" s="41"/>
      <c r="Q87" s="20">
        <v>76753</v>
      </c>
      <c r="R87" s="20">
        <v>76753</v>
      </c>
      <c r="S87" s="20">
        <v>10964.71</v>
      </c>
      <c r="T87" s="20">
        <v>10964.71</v>
      </c>
      <c r="U87" s="20">
        <v>125.23</v>
      </c>
      <c r="V87" s="20">
        <v>77.28</v>
      </c>
    </row>
    <row r="88" spans="1:22" ht="14.25" x14ac:dyDescent="0.2">
      <c r="A88" s="36"/>
      <c r="B88" s="37"/>
      <c r="C88" s="37" t="s">
        <v>30</v>
      </c>
      <c r="D88" s="38"/>
      <c r="E88" s="21"/>
      <c r="F88" s="39">
        <v>23580.03</v>
      </c>
      <c r="G88" s="40" t="s">
        <v>40</v>
      </c>
      <c r="H88" s="21">
        <v>1</v>
      </c>
      <c r="I88" s="21">
        <v>1</v>
      </c>
      <c r="J88" s="41">
        <v>109647.14</v>
      </c>
      <c r="K88" s="41"/>
    </row>
    <row r="89" spans="1:22" ht="14.25" x14ac:dyDescent="0.2">
      <c r="A89" s="36"/>
      <c r="B89" s="37"/>
      <c r="C89" s="37" t="s">
        <v>31</v>
      </c>
      <c r="D89" s="38"/>
      <c r="E89" s="21"/>
      <c r="F89" s="39">
        <v>342.29</v>
      </c>
      <c r="G89" s="40" t="s">
        <v>40</v>
      </c>
      <c r="H89" s="21">
        <v>1</v>
      </c>
      <c r="I89" s="21">
        <v>1</v>
      </c>
      <c r="J89" s="41">
        <v>1591.65</v>
      </c>
      <c r="K89" s="41"/>
    </row>
    <row r="90" spans="1:22" ht="14.25" x14ac:dyDescent="0.2">
      <c r="A90" s="36"/>
      <c r="B90" s="37"/>
      <c r="C90" s="37" t="s">
        <v>32</v>
      </c>
      <c r="D90" s="38"/>
      <c r="E90" s="21"/>
      <c r="F90" s="39">
        <v>15.39</v>
      </c>
      <c r="G90" s="40" t="s">
        <v>40</v>
      </c>
      <c r="H90" s="21">
        <v>1</v>
      </c>
      <c r="I90" s="21">
        <v>1</v>
      </c>
      <c r="J90" s="42">
        <v>71.56</v>
      </c>
      <c r="K90" s="41"/>
    </row>
    <row r="91" spans="1:22" ht="14.25" x14ac:dyDescent="0.2">
      <c r="A91" s="36"/>
      <c r="B91" s="37"/>
      <c r="C91" s="37" t="s">
        <v>39</v>
      </c>
      <c r="D91" s="38"/>
      <c r="E91" s="21"/>
      <c r="F91" s="39">
        <v>31755.34</v>
      </c>
      <c r="G91" s="40" t="s">
        <v>40</v>
      </c>
      <c r="H91" s="21">
        <v>1</v>
      </c>
      <c r="I91" s="21">
        <v>1</v>
      </c>
      <c r="J91" s="41">
        <v>147662.32999999999</v>
      </c>
      <c r="K91" s="41"/>
    </row>
    <row r="92" spans="1:22" ht="28.5" x14ac:dyDescent="0.2">
      <c r="A92" s="36" t="s">
        <v>250</v>
      </c>
      <c r="B92" s="37" t="s">
        <v>140</v>
      </c>
      <c r="C92" s="37" t="s">
        <v>141</v>
      </c>
      <c r="D92" s="38" t="s">
        <v>124</v>
      </c>
      <c r="E92" s="21">
        <v>464.99999999999994</v>
      </c>
      <c r="F92" s="39">
        <v>471.75</v>
      </c>
      <c r="G92" s="46" t="s">
        <v>40</v>
      </c>
      <c r="H92" s="21">
        <v>1</v>
      </c>
      <c r="I92" s="21">
        <v>1</v>
      </c>
      <c r="J92" s="41">
        <v>219363.75</v>
      </c>
      <c r="K92" s="41"/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</row>
    <row r="93" spans="1:22" ht="14.25" x14ac:dyDescent="0.2">
      <c r="A93" s="36"/>
      <c r="B93" s="37"/>
      <c r="C93" s="37" t="s">
        <v>33</v>
      </c>
      <c r="D93" s="38" t="s">
        <v>34</v>
      </c>
      <c r="E93" s="21">
        <v>70</v>
      </c>
      <c r="F93" s="39"/>
      <c r="G93" s="40"/>
      <c r="H93" s="21"/>
      <c r="I93" s="21"/>
      <c r="J93" s="41">
        <v>76753</v>
      </c>
      <c r="K93" s="41"/>
    </row>
    <row r="94" spans="1:22" ht="14.25" x14ac:dyDescent="0.2">
      <c r="A94" s="36"/>
      <c r="B94" s="37"/>
      <c r="C94" s="37" t="s">
        <v>35</v>
      </c>
      <c r="D94" s="38" t="s">
        <v>34</v>
      </c>
      <c r="E94" s="21">
        <v>10</v>
      </c>
      <c r="F94" s="39"/>
      <c r="G94" s="40"/>
      <c r="H94" s="21"/>
      <c r="I94" s="21"/>
      <c r="J94" s="41">
        <v>10964.71</v>
      </c>
      <c r="K94" s="41"/>
    </row>
    <row r="95" spans="1:22" ht="14.25" x14ac:dyDescent="0.2">
      <c r="A95" s="36"/>
      <c r="B95" s="37"/>
      <c r="C95" s="37" t="s">
        <v>36</v>
      </c>
      <c r="D95" s="38" t="s">
        <v>34</v>
      </c>
      <c r="E95" s="21">
        <v>108</v>
      </c>
      <c r="F95" s="39"/>
      <c r="G95" s="40"/>
      <c r="H95" s="21"/>
      <c r="I95" s="21"/>
      <c r="J95" s="41">
        <v>77.28</v>
      </c>
      <c r="K95" s="41"/>
    </row>
    <row r="96" spans="1:22" ht="14.25" x14ac:dyDescent="0.2">
      <c r="A96" s="36"/>
      <c r="B96" s="37"/>
      <c r="C96" s="37" t="s">
        <v>37</v>
      </c>
      <c r="D96" s="38" t="s">
        <v>38</v>
      </c>
      <c r="E96" s="21">
        <v>134.08000000000001</v>
      </c>
      <c r="F96" s="39"/>
      <c r="G96" s="40" t="s">
        <v>40</v>
      </c>
      <c r="H96" s="21">
        <v>1</v>
      </c>
      <c r="I96" s="21"/>
      <c r="J96" s="41"/>
      <c r="K96" s="41">
        <v>623.47200000000009</v>
      </c>
    </row>
    <row r="97" spans="1:34" ht="15" x14ac:dyDescent="0.25">
      <c r="A97" s="43"/>
      <c r="B97" s="43"/>
      <c r="C97" s="43"/>
      <c r="D97" s="43"/>
      <c r="E97" s="43"/>
      <c r="F97" s="43"/>
      <c r="G97" s="43"/>
      <c r="H97" s="43"/>
      <c r="I97" s="130">
        <v>566059.8600000001</v>
      </c>
      <c r="J97" s="130"/>
      <c r="K97" s="44">
        <v>121733.3</v>
      </c>
      <c r="P97" s="45">
        <v>566059.8600000001</v>
      </c>
    </row>
    <row r="99" spans="1:34" ht="30" x14ac:dyDescent="0.25">
      <c r="A99" s="132" t="s">
        <v>251</v>
      </c>
      <c r="B99" s="132"/>
      <c r="C99" s="132"/>
      <c r="D99" s="132"/>
      <c r="E99" s="132"/>
      <c r="F99" s="132"/>
      <c r="G99" s="132"/>
      <c r="H99" s="132"/>
      <c r="I99" s="133">
        <v>807065.64000000013</v>
      </c>
      <c r="J99" s="134"/>
      <c r="K99" s="48"/>
      <c r="AF99" s="49" t="s">
        <v>251</v>
      </c>
    </row>
    <row r="101" spans="1:34" ht="14.25" hidden="1" x14ac:dyDescent="0.2">
      <c r="C101" s="127" t="s">
        <v>142</v>
      </c>
      <c r="D101" s="127"/>
      <c r="E101" s="127"/>
      <c r="F101" s="127"/>
      <c r="G101" s="127"/>
      <c r="H101" s="127"/>
      <c r="I101" s="125">
        <v>608143.18999999994</v>
      </c>
      <c r="J101" s="125"/>
      <c r="AH101" s="50" t="s">
        <v>142</v>
      </c>
    </row>
    <row r="102" spans="1:34" ht="14.25" hidden="1" x14ac:dyDescent="0.2">
      <c r="C102" s="127" t="s">
        <v>35</v>
      </c>
      <c r="D102" s="127"/>
      <c r="E102" s="127"/>
      <c r="F102" s="127"/>
      <c r="G102" s="127"/>
      <c r="H102" s="127"/>
      <c r="I102" s="125">
        <v>13212.14</v>
      </c>
      <c r="J102" s="125"/>
      <c r="AH102" s="50" t="s">
        <v>35</v>
      </c>
    </row>
    <row r="103" spans="1:34" ht="14.25" hidden="1" x14ac:dyDescent="0.2">
      <c r="C103" s="127" t="s">
        <v>143</v>
      </c>
      <c r="D103" s="127"/>
      <c r="E103" s="127"/>
      <c r="F103" s="127"/>
      <c r="G103" s="127"/>
      <c r="H103" s="127"/>
      <c r="I103" s="125">
        <v>20040.349999999999</v>
      </c>
      <c r="J103" s="125"/>
      <c r="AH103" s="50" t="s">
        <v>143</v>
      </c>
    </row>
    <row r="104" spans="1:34" ht="14.25" hidden="1" x14ac:dyDescent="0.2">
      <c r="C104" s="127" t="s">
        <v>144</v>
      </c>
      <c r="D104" s="127"/>
      <c r="E104" s="127"/>
      <c r="F104" s="127"/>
      <c r="G104" s="127"/>
      <c r="H104" s="127"/>
      <c r="I104" s="125">
        <v>574890.69999999995</v>
      </c>
      <c r="J104" s="125"/>
      <c r="AH104" s="50" t="s">
        <v>144</v>
      </c>
    </row>
    <row r="105" spans="1:34" ht="14.25" hidden="1" x14ac:dyDescent="0.2">
      <c r="C105" s="127" t="s">
        <v>41</v>
      </c>
      <c r="D105" s="127"/>
      <c r="E105" s="127"/>
      <c r="F105" s="127"/>
      <c r="G105" s="127"/>
      <c r="H105" s="127"/>
      <c r="I105" s="125">
        <v>103480.33</v>
      </c>
      <c r="J105" s="125"/>
      <c r="AH105" s="50" t="s">
        <v>41</v>
      </c>
    </row>
    <row r="106" spans="1:34" ht="14.25" hidden="1" x14ac:dyDescent="0.2">
      <c r="C106" s="127" t="s">
        <v>145</v>
      </c>
      <c r="D106" s="127"/>
      <c r="E106" s="127"/>
      <c r="F106" s="127"/>
      <c r="G106" s="127"/>
      <c r="H106" s="127"/>
      <c r="I106" s="125">
        <v>678371.03</v>
      </c>
      <c r="J106" s="125"/>
      <c r="AH106" s="50" t="s">
        <v>145</v>
      </c>
    </row>
    <row r="107" spans="1:34" ht="14.25" hidden="1" x14ac:dyDescent="0.2">
      <c r="C107" s="127" t="s">
        <v>146</v>
      </c>
      <c r="D107" s="127"/>
      <c r="E107" s="127"/>
      <c r="F107" s="127"/>
      <c r="G107" s="127"/>
      <c r="H107" s="127"/>
      <c r="I107" s="125">
        <v>132121.29999999999</v>
      </c>
      <c r="J107" s="125"/>
      <c r="AH107" s="50" t="s">
        <v>146</v>
      </c>
    </row>
    <row r="108" spans="1:34" ht="14.25" hidden="1" x14ac:dyDescent="0.2">
      <c r="C108" s="127" t="s">
        <v>147</v>
      </c>
      <c r="D108" s="127"/>
      <c r="E108" s="127"/>
      <c r="F108" s="127"/>
      <c r="G108" s="127"/>
      <c r="H108" s="127"/>
      <c r="I108" s="125">
        <v>66801.149999999994</v>
      </c>
      <c r="J108" s="125"/>
      <c r="AH108" s="50" t="s">
        <v>147</v>
      </c>
    </row>
    <row r="109" spans="1:34" ht="14.25" hidden="1" x14ac:dyDescent="0.2">
      <c r="C109" s="127" t="s">
        <v>148</v>
      </c>
      <c r="D109" s="127"/>
      <c r="E109" s="127"/>
      <c r="F109" s="127"/>
      <c r="G109" s="127"/>
      <c r="H109" s="127"/>
      <c r="I109" s="125">
        <v>877293.48</v>
      </c>
      <c r="J109" s="125"/>
      <c r="AH109" s="50" t="s">
        <v>148</v>
      </c>
    </row>
    <row r="111" spans="1:34" ht="16.5" x14ac:dyDescent="0.25">
      <c r="A111" s="131" t="s">
        <v>221</v>
      </c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AE111" s="35" t="s">
        <v>221</v>
      </c>
    </row>
    <row r="112" spans="1:34" ht="28.5" x14ac:dyDescent="0.2">
      <c r="A112" s="36" t="s">
        <v>121</v>
      </c>
      <c r="B112" s="37" t="s">
        <v>59</v>
      </c>
      <c r="C112" s="37" t="s">
        <v>252</v>
      </c>
      <c r="D112" s="38" t="s">
        <v>60</v>
      </c>
      <c r="E112" s="21">
        <v>0.72499999999999998</v>
      </c>
      <c r="F112" s="39"/>
      <c r="G112" s="40"/>
      <c r="H112" s="21"/>
      <c r="I112" s="21"/>
      <c r="J112" s="41"/>
      <c r="K112" s="41"/>
      <c r="Q112" s="20">
        <v>13360.82</v>
      </c>
      <c r="R112" s="20">
        <v>13360.82</v>
      </c>
      <c r="S112" s="20">
        <v>1908.69</v>
      </c>
      <c r="T112" s="20">
        <v>1908.69</v>
      </c>
      <c r="U112" s="20">
        <v>16289.95</v>
      </c>
      <c r="V112" s="20">
        <v>10053.219999999999</v>
      </c>
    </row>
    <row r="113" spans="1:22" ht="14.25" x14ac:dyDescent="0.2">
      <c r="A113" s="36"/>
      <c r="B113" s="37"/>
      <c r="C113" s="37" t="s">
        <v>30</v>
      </c>
      <c r="D113" s="38"/>
      <c r="E113" s="21"/>
      <c r="F113" s="39">
        <v>26326.75</v>
      </c>
      <c r="G113" s="40" t="s">
        <v>40</v>
      </c>
      <c r="H113" s="21">
        <v>1</v>
      </c>
      <c r="I113" s="21">
        <v>1</v>
      </c>
      <c r="J113" s="41">
        <v>19086.89</v>
      </c>
      <c r="K113" s="41"/>
    </row>
    <row r="114" spans="1:22" ht="14.25" x14ac:dyDescent="0.2">
      <c r="A114" s="36"/>
      <c r="B114" s="37"/>
      <c r="C114" s="37" t="s">
        <v>31</v>
      </c>
      <c r="D114" s="38"/>
      <c r="E114" s="21"/>
      <c r="F114" s="39">
        <v>24356.799999999999</v>
      </c>
      <c r="G114" s="40" t="s">
        <v>40</v>
      </c>
      <c r="H114" s="21">
        <v>1</v>
      </c>
      <c r="I114" s="21">
        <v>1</v>
      </c>
      <c r="J114" s="41">
        <v>17658.68</v>
      </c>
      <c r="K114" s="41"/>
    </row>
    <row r="115" spans="1:22" ht="14.25" x14ac:dyDescent="0.2">
      <c r="A115" s="36"/>
      <c r="B115" s="37"/>
      <c r="C115" s="37" t="s">
        <v>32</v>
      </c>
      <c r="D115" s="38"/>
      <c r="E115" s="21"/>
      <c r="F115" s="39">
        <v>12839.36</v>
      </c>
      <c r="G115" s="40" t="s">
        <v>40</v>
      </c>
      <c r="H115" s="21">
        <v>1</v>
      </c>
      <c r="I115" s="21">
        <v>1</v>
      </c>
      <c r="J115" s="42">
        <v>9308.5400000000009</v>
      </c>
      <c r="K115" s="41"/>
    </row>
    <row r="116" spans="1:22" ht="14.25" x14ac:dyDescent="0.2">
      <c r="A116" s="36"/>
      <c r="B116" s="37"/>
      <c r="C116" s="37" t="s">
        <v>33</v>
      </c>
      <c r="D116" s="38" t="s">
        <v>34</v>
      </c>
      <c r="E116" s="21">
        <v>70</v>
      </c>
      <c r="F116" s="39"/>
      <c r="G116" s="40"/>
      <c r="H116" s="21"/>
      <c r="I116" s="21"/>
      <c r="J116" s="41">
        <v>13360.82</v>
      </c>
      <c r="K116" s="41"/>
    </row>
    <row r="117" spans="1:22" ht="14.25" x14ac:dyDescent="0.2">
      <c r="A117" s="36"/>
      <c r="B117" s="37"/>
      <c r="C117" s="37" t="s">
        <v>35</v>
      </c>
      <c r="D117" s="38" t="s">
        <v>34</v>
      </c>
      <c r="E117" s="21">
        <v>10</v>
      </c>
      <c r="F117" s="39"/>
      <c r="G117" s="40"/>
      <c r="H117" s="21"/>
      <c r="I117" s="21"/>
      <c r="J117" s="41">
        <v>1908.69</v>
      </c>
      <c r="K117" s="41"/>
    </row>
    <row r="118" spans="1:22" ht="14.25" x14ac:dyDescent="0.2">
      <c r="A118" s="36"/>
      <c r="B118" s="37"/>
      <c r="C118" s="37" t="s">
        <v>36</v>
      </c>
      <c r="D118" s="38" t="s">
        <v>34</v>
      </c>
      <c r="E118" s="21">
        <v>108</v>
      </c>
      <c r="F118" s="39"/>
      <c r="G118" s="40"/>
      <c r="H118" s="21"/>
      <c r="I118" s="21"/>
      <c r="J118" s="41">
        <v>10053.219999999999</v>
      </c>
      <c r="K118" s="41"/>
    </row>
    <row r="119" spans="1:22" ht="14.25" x14ac:dyDescent="0.2">
      <c r="A119" s="36"/>
      <c r="B119" s="37"/>
      <c r="C119" s="37" t="s">
        <v>37</v>
      </c>
      <c r="D119" s="38" t="s">
        <v>38</v>
      </c>
      <c r="E119" s="21">
        <v>155</v>
      </c>
      <c r="F119" s="39"/>
      <c r="G119" s="40" t="s">
        <v>40</v>
      </c>
      <c r="H119" s="21">
        <v>1</v>
      </c>
      <c r="I119" s="21"/>
      <c r="J119" s="41"/>
      <c r="K119" s="41">
        <v>112.375</v>
      </c>
    </row>
    <row r="120" spans="1:22" ht="15" x14ac:dyDescent="0.25">
      <c r="A120" s="43"/>
      <c r="B120" s="43"/>
      <c r="C120" s="43"/>
      <c r="D120" s="43"/>
      <c r="E120" s="43"/>
      <c r="F120" s="43"/>
      <c r="G120" s="43"/>
      <c r="H120" s="43"/>
      <c r="I120" s="130">
        <v>62068.3</v>
      </c>
      <c r="J120" s="130"/>
      <c r="K120" s="44">
        <v>85611.45</v>
      </c>
      <c r="P120" s="45">
        <v>62068.3</v>
      </c>
    </row>
    <row r="121" spans="1:22" ht="57" x14ac:dyDescent="0.2">
      <c r="A121" s="36" t="s">
        <v>125</v>
      </c>
      <c r="B121" s="37" t="s">
        <v>62</v>
      </c>
      <c r="C121" s="37" t="s">
        <v>253</v>
      </c>
      <c r="D121" s="38" t="s">
        <v>63</v>
      </c>
      <c r="E121" s="21">
        <v>156.6</v>
      </c>
      <c r="F121" s="39"/>
      <c r="G121" s="40"/>
      <c r="H121" s="21"/>
      <c r="I121" s="21"/>
      <c r="J121" s="41"/>
      <c r="K121" s="41"/>
      <c r="Q121" s="20">
        <v>0</v>
      </c>
      <c r="R121" s="20">
        <v>0</v>
      </c>
      <c r="S121" s="20">
        <v>0</v>
      </c>
      <c r="T121" s="20">
        <v>0</v>
      </c>
      <c r="U121" s="20">
        <v>7958.41</v>
      </c>
      <c r="V121" s="20">
        <v>4911.47</v>
      </c>
    </row>
    <row r="122" spans="1:22" ht="14.25" x14ac:dyDescent="0.2">
      <c r="A122" s="36"/>
      <c r="B122" s="37"/>
      <c r="C122" s="37" t="s">
        <v>31</v>
      </c>
      <c r="D122" s="38"/>
      <c r="E122" s="21"/>
      <c r="F122" s="39">
        <v>71.819999999999993</v>
      </c>
      <c r="G122" s="40" t="s">
        <v>40</v>
      </c>
      <c r="H122" s="21">
        <v>1</v>
      </c>
      <c r="I122" s="21">
        <v>1</v>
      </c>
      <c r="J122" s="41">
        <v>11247.01</v>
      </c>
      <c r="K122" s="41"/>
    </row>
    <row r="123" spans="1:22" ht="14.25" x14ac:dyDescent="0.2">
      <c r="A123" s="36"/>
      <c r="B123" s="37"/>
      <c r="C123" s="37" t="s">
        <v>32</v>
      </c>
      <c r="D123" s="38"/>
      <c r="E123" s="21"/>
      <c r="F123" s="39">
        <v>29.04</v>
      </c>
      <c r="G123" s="40" t="s">
        <v>40</v>
      </c>
      <c r="H123" s="21">
        <v>1</v>
      </c>
      <c r="I123" s="21">
        <v>1</v>
      </c>
      <c r="J123" s="42">
        <v>4547.66</v>
      </c>
      <c r="K123" s="41"/>
    </row>
    <row r="124" spans="1:22" ht="14.25" x14ac:dyDescent="0.2">
      <c r="A124" s="36"/>
      <c r="B124" s="37"/>
      <c r="C124" s="37" t="s">
        <v>36</v>
      </c>
      <c r="D124" s="38" t="s">
        <v>34</v>
      </c>
      <c r="E124" s="21">
        <v>108</v>
      </c>
      <c r="F124" s="39"/>
      <c r="G124" s="40"/>
      <c r="H124" s="21"/>
      <c r="I124" s="21"/>
      <c r="J124" s="41">
        <v>4911.47</v>
      </c>
      <c r="K124" s="41"/>
    </row>
    <row r="125" spans="1:22" ht="15" x14ac:dyDescent="0.25">
      <c r="A125" s="43"/>
      <c r="B125" s="43"/>
      <c r="C125" s="43"/>
      <c r="D125" s="43"/>
      <c r="E125" s="43"/>
      <c r="F125" s="43"/>
      <c r="G125" s="43"/>
      <c r="H125" s="43"/>
      <c r="I125" s="130">
        <v>16158.48</v>
      </c>
      <c r="J125" s="130"/>
      <c r="K125" s="44">
        <v>103.18</v>
      </c>
      <c r="P125" s="45">
        <v>16158.48</v>
      </c>
    </row>
    <row r="126" spans="1:22" ht="57" x14ac:dyDescent="0.2">
      <c r="A126" s="36" t="s">
        <v>149</v>
      </c>
      <c r="B126" s="37" t="s">
        <v>70</v>
      </c>
      <c r="C126" s="37" t="s">
        <v>71</v>
      </c>
      <c r="D126" s="38" t="s">
        <v>63</v>
      </c>
      <c r="E126" s="21">
        <v>156.6</v>
      </c>
      <c r="F126" s="39"/>
      <c r="G126" s="40"/>
      <c r="H126" s="21"/>
      <c r="I126" s="21"/>
      <c r="J126" s="41"/>
      <c r="K126" s="41"/>
      <c r="Q126" s="20">
        <v>0</v>
      </c>
      <c r="R126" s="20">
        <v>0</v>
      </c>
      <c r="S126" s="20">
        <v>0</v>
      </c>
      <c r="T126" s="20">
        <v>0</v>
      </c>
      <c r="U126" s="20">
        <v>13982.03</v>
      </c>
      <c r="V126" s="20">
        <v>8628.91</v>
      </c>
    </row>
    <row r="127" spans="1:22" ht="14.25" x14ac:dyDescent="0.2">
      <c r="A127" s="36"/>
      <c r="B127" s="37"/>
      <c r="C127" s="37" t="s">
        <v>31</v>
      </c>
      <c r="D127" s="38"/>
      <c r="E127" s="21"/>
      <c r="F127" s="39">
        <v>66.95</v>
      </c>
      <c r="G127" s="40" t="s">
        <v>40</v>
      </c>
      <c r="H127" s="21">
        <v>1</v>
      </c>
      <c r="I127" s="21">
        <v>1</v>
      </c>
      <c r="J127" s="41">
        <v>10484.370000000001</v>
      </c>
      <c r="K127" s="41"/>
    </row>
    <row r="128" spans="1:22" ht="14.25" x14ac:dyDescent="0.2">
      <c r="A128" s="36"/>
      <c r="B128" s="37"/>
      <c r="C128" s="37" t="s">
        <v>32</v>
      </c>
      <c r="D128" s="38"/>
      <c r="E128" s="21"/>
      <c r="F128" s="39">
        <v>51.02</v>
      </c>
      <c r="G128" s="40" t="s">
        <v>40</v>
      </c>
      <c r="H128" s="21">
        <v>1</v>
      </c>
      <c r="I128" s="21">
        <v>1</v>
      </c>
      <c r="J128" s="42">
        <v>7989.73</v>
      </c>
      <c r="K128" s="41"/>
    </row>
    <row r="129" spans="1:22" ht="15" x14ac:dyDescent="0.25">
      <c r="A129" s="43"/>
      <c r="B129" s="43"/>
      <c r="C129" s="43"/>
      <c r="D129" s="43"/>
      <c r="E129" s="43"/>
      <c r="F129" s="43"/>
      <c r="G129" s="43"/>
      <c r="H129" s="43"/>
      <c r="I129" s="130">
        <v>10484.370000000001</v>
      </c>
      <c r="J129" s="130"/>
      <c r="K129" s="44">
        <v>66.95</v>
      </c>
      <c r="P129" s="45">
        <v>10484.370000000001</v>
      </c>
    </row>
    <row r="130" spans="1:22" ht="57" x14ac:dyDescent="0.2">
      <c r="A130" s="36" t="s">
        <v>150</v>
      </c>
      <c r="B130" s="37" t="s">
        <v>65</v>
      </c>
      <c r="C130" s="37" t="s">
        <v>254</v>
      </c>
      <c r="D130" s="38" t="s">
        <v>63</v>
      </c>
      <c r="E130" s="21">
        <v>17.399999999999999</v>
      </c>
      <c r="F130" s="39"/>
      <c r="G130" s="40"/>
      <c r="H130" s="21"/>
      <c r="I130" s="21"/>
      <c r="J130" s="41"/>
      <c r="K130" s="41"/>
      <c r="Q130" s="20">
        <v>1335.05</v>
      </c>
      <c r="R130" s="20">
        <v>1335.05</v>
      </c>
      <c r="S130" s="20">
        <v>190.72</v>
      </c>
      <c r="T130" s="20">
        <v>190.72</v>
      </c>
      <c r="U130" s="20">
        <v>0</v>
      </c>
      <c r="V130" s="20">
        <v>0</v>
      </c>
    </row>
    <row r="131" spans="1:22" ht="14.25" x14ac:dyDescent="0.2">
      <c r="A131" s="36"/>
      <c r="B131" s="37"/>
      <c r="C131" s="37" t="s">
        <v>30</v>
      </c>
      <c r="D131" s="38"/>
      <c r="E131" s="21"/>
      <c r="F131" s="39">
        <v>109.61</v>
      </c>
      <c r="G131" s="40" t="s">
        <v>40</v>
      </c>
      <c r="H131" s="21">
        <v>1</v>
      </c>
      <c r="I131" s="21">
        <v>1</v>
      </c>
      <c r="J131" s="41">
        <v>1907.21</v>
      </c>
      <c r="K131" s="41"/>
    </row>
    <row r="132" spans="1:22" ht="14.25" x14ac:dyDescent="0.2">
      <c r="A132" s="36"/>
      <c r="B132" s="37"/>
      <c r="C132" s="37" t="s">
        <v>33</v>
      </c>
      <c r="D132" s="38" t="s">
        <v>34</v>
      </c>
      <c r="E132" s="21">
        <v>70</v>
      </c>
      <c r="F132" s="39"/>
      <c r="G132" s="40"/>
      <c r="H132" s="21"/>
      <c r="I132" s="21"/>
      <c r="J132" s="41">
        <v>1335.05</v>
      </c>
      <c r="K132" s="41"/>
    </row>
    <row r="133" spans="1:22" ht="14.25" x14ac:dyDescent="0.2">
      <c r="A133" s="36"/>
      <c r="B133" s="37"/>
      <c r="C133" s="37" t="s">
        <v>35</v>
      </c>
      <c r="D133" s="38" t="s">
        <v>34</v>
      </c>
      <c r="E133" s="21">
        <v>10</v>
      </c>
      <c r="F133" s="39"/>
      <c r="G133" s="40"/>
      <c r="H133" s="21"/>
      <c r="I133" s="21"/>
      <c r="J133" s="41">
        <v>190.72</v>
      </c>
      <c r="K133" s="41"/>
    </row>
    <row r="134" spans="1:22" ht="14.25" x14ac:dyDescent="0.2">
      <c r="A134" s="36"/>
      <c r="B134" s="37"/>
      <c r="C134" s="37" t="s">
        <v>37</v>
      </c>
      <c r="D134" s="38" t="s">
        <v>38</v>
      </c>
      <c r="E134" s="21">
        <v>1.02</v>
      </c>
      <c r="F134" s="39"/>
      <c r="G134" s="40" t="s">
        <v>40</v>
      </c>
      <c r="H134" s="21">
        <v>1</v>
      </c>
      <c r="I134" s="21"/>
      <c r="J134" s="41"/>
      <c r="K134" s="41">
        <v>17.747999999999998</v>
      </c>
    </row>
    <row r="135" spans="1:22" ht="15" x14ac:dyDescent="0.25">
      <c r="A135" s="43"/>
      <c r="B135" s="43"/>
      <c r="C135" s="43"/>
      <c r="D135" s="43"/>
      <c r="E135" s="43"/>
      <c r="F135" s="43"/>
      <c r="G135" s="43"/>
      <c r="H135" s="43"/>
      <c r="I135" s="130">
        <v>3432.98</v>
      </c>
      <c r="J135" s="130"/>
      <c r="K135" s="44">
        <v>197.3</v>
      </c>
      <c r="P135" s="45">
        <v>3432.98</v>
      </c>
    </row>
    <row r="136" spans="1:22" ht="57" x14ac:dyDescent="0.2">
      <c r="A136" s="36" t="s">
        <v>151</v>
      </c>
      <c r="B136" s="37" t="s">
        <v>67</v>
      </c>
      <c r="C136" s="37" t="s">
        <v>68</v>
      </c>
      <c r="D136" s="38" t="s">
        <v>63</v>
      </c>
      <c r="E136" s="21">
        <v>17.399999999999999</v>
      </c>
      <c r="F136" s="39"/>
      <c r="G136" s="40"/>
      <c r="H136" s="21"/>
      <c r="I136" s="21"/>
      <c r="J136" s="41"/>
      <c r="K136" s="41"/>
      <c r="Q136" s="20">
        <v>0</v>
      </c>
      <c r="R136" s="20">
        <v>0</v>
      </c>
      <c r="S136" s="20">
        <v>0</v>
      </c>
      <c r="T136" s="20">
        <v>0</v>
      </c>
      <c r="U136" s="20">
        <v>4475.54</v>
      </c>
      <c r="V136" s="20">
        <v>2762.05</v>
      </c>
    </row>
    <row r="137" spans="1:22" ht="14.25" x14ac:dyDescent="0.2">
      <c r="A137" s="36"/>
      <c r="B137" s="37"/>
      <c r="C137" s="37" t="s">
        <v>31</v>
      </c>
      <c r="D137" s="38"/>
      <c r="E137" s="21"/>
      <c r="F137" s="39">
        <v>193</v>
      </c>
      <c r="G137" s="40" t="s">
        <v>40</v>
      </c>
      <c r="H137" s="21">
        <v>1</v>
      </c>
      <c r="I137" s="21">
        <v>1</v>
      </c>
      <c r="J137" s="41">
        <v>3358.2</v>
      </c>
      <c r="K137" s="41"/>
    </row>
    <row r="138" spans="1:22" ht="14.25" x14ac:dyDescent="0.2">
      <c r="A138" s="36"/>
      <c r="B138" s="37"/>
      <c r="C138" s="37" t="s">
        <v>32</v>
      </c>
      <c r="D138" s="38"/>
      <c r="E138" s="21"/>
      <c r="F138" s="39">
        <v>146.97999999999999</v>
      </c>
      <c r="G138" s="40" t="s">
        <v>40</v>
      </c>
      <c r="H138" s="21">
        <v>1</v>
      </c>
      <c r="I138" s="21">
        <v>1</v>
      </c>
      <c r="J138" s="42">
        <v>2557.4499999999998</v>
      </c>
      <c r="K138" s="41"/>
    </row>
    <row r="139" spans="1:22" ht="15" x14ac:dyDescent="0.25">
      <c r="A139" s="43"/>
      <c r="B139" s="43"/>
      <c r="C139" s="43"/>
      <c r="D139" s="43"/>
      <c r="E139" s="43"/>
      <c r="F139" s="43"/>
      <c r="G139" s="43"/>
      <c r="H139" s="43"/>
      <c r="I139" s="130">
        <v>3358.2</v>
      </c>
      <c r="J139" s="130"/>
      <c r="K139" s="44">
        <v>193</v>
      </c>
      <c r="P139" s="45">
        <v>3358.2</v>
      </c>
    </row>
    <row r="140" spans="1:22" ht="57" x14ac:dyDescent="0.2">
      <c r="A140" s="36" t="s">
        <v>152</v>
      </c>
      <c r="B140" s="37" t="s">
        <v>73</v>
      </c>
      <c r="C140" s="37" t="s">
        <v>74</v>
      </c>
      <c r="D140" s="38" t="s">
        <v>63</v>
      </c>
      <c r="E140" s="21">
        <v>174</v>
      </c>
      <c r="F140" s="39"/>
      <c r="G140" s="40"/>
      <c r="H140" s="21"/>
      <c r="I140" s="21"/>
      <c r="J140" s="41"/>
      <c r="K140" s="41"/>
      <c r="Q140" s="20">
        <v>0</v>
      </c>
      <c r="R140" s="20">
        <v>0</v>
      </c>
      <c r="S140" s="20">
        <v>0</v>
      </c>
      <c r="T140" s="20">
        <v>0</v>
      </c>
      <c r="U140" s="20">
        <v>183156.75</v>
      </c>
      <c r="V140" s="20">
        <v>113033.88</v>
      </c>
    </row>
    <row r="141" spans="1:22" ht="14.25" x14ac:dyDescent="0.2">
      <c r="A141" s="36"/>
      <c r="B141" s="37"/>
      <c r="C141" s="37" t="s">
        <v>31</v>
      </c>
      <c r="D141" s="38"/>
      <c r="E141" s="21"/>
      <c r="F141" s="39">
        <v>31.56</v>
      </c>
      <c r="G141" s="40" t="s">
        <v>75</v>
      </c>
      <c r="H141" s="21">
        <v>1</v>
      </c>
      <c r="I141" s="21">
        <v>1</v>
      </c>
      <c r="J141" s="41">
        <v>137286</v>
      </c>
      <c r="K141" s="41"/>
    </row>
    <row r="142" spans="1:22" ht="14.25" x14ac:dyDescent="0.2">
      <c r="A142" s="36"/>
      <c r="B142" s="37"/>
      <c r="C142" s="37" t="s">
        <v>32</v>
      </c>
      <c r="D142" s="38"/>
      <c r="E142" s="21"/>
      <c r="F142" s="39">
        <v>24.06</v>
      </c>
      <c r="G142" s="40" t="s">
        <v>75</v>
      </c>
      <c r="H142" s="21">
        <v>1</v>
      </c>
      <c r="I142" s="21">
        <v>1</v>
      </c>
      <c r="J142" s="42">
        <v>104661</v>
      </c>
      <c r="K142" s="41"/>
    </row>
    <row r="143" spans="1:22" ht="15" x14ac:dyDescent="0.25">
      <c r="A143" s="43"/>
      <c r="B143" s="43"/>
      <c r="C143" s="43"/>
      <c r="D143" s="43"/>
      <c r="E143" s="43"/>
      <c r="F143" s="43"/>
      <c r="G143" s="43"/>
      <c r="H143" s="43"/>
      <c r="I143" s="130">
        <v>137286</v>
      </c>
      <c r="J143" s="130"/>
      <c r="K143" s="44">
        <v>789</v>
      </c>
      <c r="P143" s="45">
        <v>137286</v>
      </c>
    </row>
    <row r="144" spans="1:22" ht="42.75" x14ac:dyDescent="0.2">
      <c r="A144" s="36" t="s">
        <v>155</v>
      </c>
      <c r="B144" s="37" t="s">
        <v>77</v>
      </c>
      <c r="C144" s="37" t="s">
        <v>153</v>
      </c>
      <c r="D144" s="38" t="s">
        <v>78</v>
      </c>
      <c r="E144" s="21">
        <v>14.5</v>
      </c>
      <c r="F144" s="39"/>
      <c r="G144" s="40"/>
      <c r="H144" s="21"/>
      <c r="I144" s="21"/>
      <c r="J144" s="41"/>
      <c r="K144" s="41"/>
      <c r="Q144" s="20">
        <v>27328.06</v>
      </c>
      <c r="R144" s="20">
        <v>27328.06</v>
      </c>
      <c r="S144" s="20">
        <v>3904.01</v>
      </c>
      <c r="T144" s="20">
        <v>3904.01</v>
      </c>
      <c r="U144" s="20">
        <v>18841.45</v>
      </c>
      <c r="V144" s="20">
        <v>11627.86</v>
      </c>
    </row>
    <row r="145" spans="1:34" ht="14.25" x14ac:dyDescent="0.2">
      <c r="A145" s="36"/>
      <c r="B145" s="37"/>
      <c r="C145" s="37" t="s">
        <v>30</v>
      </c>
      <c r="D145" s="38"/>
      <c r="E145" s="21"/>
      <c r="F145" s="39">
        <v>2692.42</v>
      </c>
      <c r="G145" s="40" t="s">
        <v>40</v>
      </c>
      <c r="H145" s="21">
        <v>1</v>
      </c>
      <c r="I145" s="21">
        <v>1</v>
      </c>
      <c r="J145" s="41">
        <v>39040.089999999997</v>
      </c>
      <c r="K145" s="41"/>
    </row>
    <row r="146" spans="1:34" ht="14.25" x14ac:dyDescent="0.2">
      <c r="A146" s="36"/>
      <c r="B146" s="37"/>
      <c r="C146" s="37" t="s">
        <v>31</v>
      </c>
      <c r="D146" s="38"/>
      <c r="E146" s="21"/>
      <c r="F146" s="39">
        <v>1314.8</v>
      </c>
      <c r="G146" s="40" t="s">
        <v>40</v>
      </c>
      <c r="H146" s="21">
        <v>1</v>
      </c>
      <c r="I146" s="21">
        <v>1</v>
      </c>
      <c r="J146" s="41">
        <v>19064.599999999999</v>
      </c>
      <c r="K146" s="41"/>
    </row>
    <row r="147" spans="1:34" ht="14.25" x14ac:dyDescent="0.2">
      <c r="A147" s="36"/>
      <c r="B147" s="37"/>
      <c r="C147" s="37" t="s">
        <v>32</v>
      </c>
      <c r="D147" s="38"/>
      <c r="E147" s="21"/>
      <c r="F147" s="39">
        <v>742.52</v>
      </c>
      <c r="G147" s="40" t="s">
        <v>40</v>
      </c>
      <c r="H147" s="21">
        <v>1</v>
      </c>
      <c r="I147" s="21">
        <v>1</v>
      </c>
      <c r="J147" s="42">
        <v>10766.54</v>
      </c>
      <c r="K147" s="41"/>
    </row>
    <row r="148" spans="1:34" ht="14.25" x14ac:dyDescent="0.2">
      <c r="A148" s="36"/>
      <c r="B148" s="37"/>
      <c r="C148" s="37" t="s">
        <v>39</v>
      </c>
      <c r="D148" s="38"/>
      <c r="E148" s="21"/>
      <c r="F148" s="39">
        <v>23625.43</v>
      </c>
      <c r="G148" s="40" t="s">
        <v>40</v>
      </c>
      <c r="H148" s="21">
        <v>1</v>
      </c>
      <c r="I148" s="21">
        <v>1</v>
      </c>
      <c r="J148" s="41">
        <v>342568.74</v>
      </c>
      <c r="K148" s="41"/>
    </row>
    <row r="149" spans="1:34" ht="42.75" x14ac:dyDescent="0.2">
      <c r="A149" s="36" t="s">
        <v>255</v>
      </c>
      <c r="B149" s="37" t="s">
        <v>80</v>
      </c>
      <c r="C149" s="37" t="s">
        <v>81</v>
      </c>
      <c r="D149" s="38" t="s">
        <v>63</v>
      </c>
      <c r="E149" s="21">
        <v>-138.91</v>
      </c>
      <c r="F149" s="39">
        <v>2466.12</v>
      </c>
      <c r="G149" s="46" t="s">
        <v>40</v>
      </c>
      <c r="H149" s="21">
        <v>1</v>
      </c>
      <c r="I149" s="21">
        <v>1</v>
      </c>
      <c r="J149" s="47">
        <v>-342568.73</v>
      </c>
      <c r="K149" s="41"/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</row>
    <row r="150" spans="1:34" ht="28.5" x14ac:dyDescent="0.2">
      <c r="A150" s="36" t="s">
        <v>256</v>
      </c>
      <c r="B150" s="37" t="s">
        <v>83</v>
      </c>
      <c r="C150" s="37" t="s">
        <v>154</v>
      </c>
      <c r="D150" s="38" t="s">
        <v>63</v>
      </c>
      <c r="E150" s="21">
        <v>169.215</v>
      </c>
      <c r="F150" s="39">
        <v>2433.27</v>
      </c>
      <c r="G150" s="46" t="s">
        <v>40</v>
      </c>
      <c r="H150" s="21">
        <v>1</v>
      </c>
      <c r="I150" s="21">
        <v>1</v>
      </c>
      <c r="J150" s="41">
        <v>411745.78</v>
      </c>
      <c r="K150" s="41"/>
      <c r="Q150" s="20">
        <v>0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</row>
    <row r="151" spans="1:34" ht="14.25" x14ac:dyDescent="0.2">
      <c r="A151" s="36"/>
      <c r="B151" s="37"/>
      <c r="C151" s="37" t="s">
        <v>33</v>
      </c>
      <c r="D151" s="38" t="s">
        <v>34</v>
      </c>
      <c r="E151" s="21">
        <v>70</v>
      </c>
      <c r="F151" s="39"/>
      <c r="G151" s="40"/>
      <c r="H151" s="21"/>
      <c r="I151" s="21"/>
      <c r="J151" s="41">
        <v>27328.06</v>
      </c>
      <c r="K151" s="41"/>
    </row>
    <row r="152" spans="1:34" ht="14.25" x14ac:dyDescent="0.2">
      <c r="A152" s="36"/>
      <c r="B152" s="37"/>
      <c r="C152" s="37" t="s">
        <v>35</v>
      </c>
      <c r="D152" s="38" t="s">
        <v>34</v>
      </c>
      <c r="E152" s="21">
        <v>10</v>
      </c>
      <c r="F152" s="39"/>
      <c r="G152" s="40"/>
      <c r="H152" s="21"/>
      <c r="I152" s="21"/>
      <c r="J152" s="41">
        <v>3904.01</v>
      </c>
      <c r="K152" s="41"/>
    </row>
    <row r="153" spans="1:34" ht="14.25" x14ac:dyDescent="0.2">
      <c r="A153" s="36"/>
      <c r="B153" s="37"/>
      <c r="C153" s="37" t="s">
        <v>36</v>
      </c>
      <c r="D153" s="38" t="s">
        <v>34</v>
      </c>
      <c r="E153" s="21">
        <v>108</v>
      </c>
      <c r="F153" s="39"/>
      <c r="G153" s="40"/>
      <c r="H153" s="21"/>
      <c r="I153" s="21"/>
      <c r="J153" s="41">
        <v>11627.86</v>
      </c>
      <c r="K153" s="41"/>
    </row>
    <row r="154" spans="1:34" ht="14.25" x14ac:dyDescent="0.2">
      <c r="A154" s="36"/>
      <c r="B154" s="37"/>
      <c r="C154" s="37" t="s">
        <v>37</v>
      </c>
      <c r="D154" s="38" t="s">
        <v>38</v>
      </c>
      <c r="E154" s="21">
        <v>13.57</v>
      </c>
      <c r="F154" s="39"/>
      <c r="G154" s="40" t="s">
        <v>40</v>
      </c>
      <c r="H154" s="21">
        <v>1</v>
      </c>
      <c r="I154" s="21"/>
      <c r="J154" s="41"/>
      <c r="K154" s="41">
        <v>196.76500000000001</v>
      </c>
    </row>
    <row r="155" spans="1:34" ht="15" x14ac:dyDescent="0.25">
      <c r="A155" s="43"/>
      <c r="B155" s="43"/>
      <c r="C155" s="43"/>
      <c r="D155" s="43"/>
      <c r="E155" s="43"/>
      <c r="F155" s="43"/>
      <c r="G155" s="43"/>
      <c r="H155" s="43"/>
      <c r="I155" s="130">
        <v>512710.41000000003</v>
      </c>
      <c r="J155" s="130"/>
      <c r="K155" s="44">
        <v>35359.339999999997</v>
      </c>
      <c r="P155" s="45">
        <v>512710.41000000003</v>
      </c>
    </row>
    <row r="157" spans="1:34" ht="15" x14ac:dyDescent="0.25">
      <c r="A157" s="132" t="s">
        <v>225</v>
      </c>
      <c r="B157" s="132"/>
      <c r="C157" s="132"/>
      <c r="D157" s="132"/>
      <c r="E157" s="132"/>
      <c r="F157" s="132"/>
      <c r="G157" s="132"/>
      <c r="H157" s="132"/>
      <c r="I157" s="133">
        <v>745498.74</v>
      </c>
      <c r="J157" s="134"/>
      <c r="K157" s="48"/>
      <c r="AF157" s="49" t="s">
        <v>225</v>
      </c>
    </row>
    <row r="159" spans="1:34" ht="14.25" hidden="1" x14ac:dyDescent="0.2">
      <c r="C159" s="127" t="s">
        <v>142</v>
      </c>
      <c r="D159" s="127"/>
      <c r="E159" s="127"/>
      <c r="F159" s="127"/>
      <c r="G159" s="127"/>
      <c r="H159" s="127"/>
      <c r="I159" s="125">
        <v>545633.63</v>
      </c>
      <c r="J159" s="125"/>
      <c r="AH159" s="50" t="s">
        <v>142</v>
      </c>
    </row>
    <row r="160" spans="1:34" ht="14.25" hidden="1" x14ac:dyDescent="0.2">
      <c r="C160" s="127" t="s">
        <v>35</v>
      </c>
      <c r="D160" s="127"/>
      <c r="E160" s="127"/>
      <c r="F160" s="127"/>
      <c r="G160" s="127"/>
      <c r="H160" s="127"/>
      <c r="I160" s="125">
        <v>6003.42</v>
      </c>
      <c r="J160" s="125"/>
      <c r="AH160" s="50" t="s">
        <v>35</v>
      </c>
    </row>
    <row r="161" spans="1:34" ht="14.25" hidden="1" x14ac:dyDescent="0.2">
      <c r="C161" s="127" t="s">
        <v>143</v>
      </c>
      <c r="D161" s="127"/>
      <c r="E161" s="127"/>
      <c r="F161" s="127"/>
      <c r="G161" s="127"/>
      <c r="H161" s="127"/>
      <c r="I161" s="125">
        <v>41949.279999999999</v>
      </c>
      <c r="J161" s="125"/>
      <c r="AH161" s="50" t="s">
        <v>143</v>
      </c>
    </row>
    <row r="162" spans="1:34" ht="14.25" hidden="1" x14ac:dyDescent="0.2">
      <c r="C162" s="127" t="s">
        <v>144</v>
      </c>
      <c r="D162" s="127"/>
      <c r="E162" s="127"/>
      <c r="F162" s="127"/>
      <c r="G162" s="127"/>
      <c r="H162" s="127"/>
      <c r="I162" s="125">
        <v>497680.93</v>
      </c>
      <c r="J162" s="125"/>
      <c r="AH162" s="50" t="s">
        <v>144</v>
      </c>
    </row>
    <row r="163" spans="1:34" ht="14.25" hidden="1" x14ac:dyDescent="0.2">
      <c r="C163" s="127" t="s">
        <v>41</v>
      </c>
      <c r="D163" s="127"/>
      <c r="E163" s="127"/>
      <c r="F163" s="127"/>
      <c r="G163" s="127"/>
      <c r="H163" s="127"/>
      <c r="I163" s="125">
        <v>89582.57</v>
      </c>
      <c r="J163" s="125"/>
      <c r="AH163" s="50" t="s">
        <v>41</v>
      </c>
    </row>
    <row r="164" spans="1:34" ht="14.25" hidden="1" x14ac:dyDescent="0.2">
      <c r="C164" s="127" t="s">
        <v>145</v>
      </c>
      <c r="D164" s="127"/>
      <c r="E164" s="127"/>
      <c r="F164" s="127"/>
      <c r="G164" s="127"/>
      <c r="H164" s="127"/>
      <c r="I164" s="125">
        <v>587263.5</v>
      </c>
      <c r="J164" s="125"/>
      <c r="AH164" s="50" t="s">
        <v>145</v>
      </c>
    </row>
    <row r="165" spans="1:34" ht="14.25" hidden="1" x14ac:dyDescent="0.2">
      <c r="C165" s="127" t="s">
        <v>146</v>
      </c>
      <c r="D165" s="127"/>
      <c r="E165" s="127"/>
      <c r="F165" s="127"/>
      <c r="G165" s="127"/>
      <c r="H165" s="127"/>
      <c r="I165" s="125">
        <v>60034.19</v>
      </c>
      <c r="J165" s="125"/>
      <c r="AH165" s="50" t="s">
        <v>146</v>
      </c>
    </row>
    <row r="166" spans="1:34" ht="14.25" hidden="1" x14ac:dyDescent="0.2">
      <c r="C166" s="127" t="s">
        <v>147</v>
      </c>
      <c r="D166" s="127"/>
      <c r="E166" s="127"/>
      <c r="F166" s="127"/>
      <c r="G166" s="127"/>
      <c r="H166" s="127"/>
      <c r="I166" s="125">
        <v>139830.92000000001</v>
      </c>
      <c r="J166" s="125"/>
      <c r="AH166" s="50" t="s">
        <v>147</v>
      </c>
    </row>
    <row r="167" spans="1:34" ht="14.25" hidden="1" x14ac:dyDescent="0.2">
      <c r="C167" s="127" t="s">
        <v>148</v>
      </c>
      <c r="D167" s="127"/>
      <c r="E167" s="127"/>
      <c r="F167" s="127"/>
      <c r="G167" s="127"/>
      <c r="H167" s="127"/>
      <c r="I167" s="125">
        <v>787128.61</v>
      </c>
      <c r="J167" s="125"/>
      <c r="AH167" s="50" t="s">
        <v>148</v>
      </c>
    </row>
    <row r="169" spans="1:34" ht="16.5" x14ac:dyDescent="0.25">
      <c r="A169" s="131" t="s">
        <v>257</v>
      </c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AE169" s="35" t="s">
        <v>257</v>
      </c>
    </row>
    <row r="170" spans="1:34" ht="28.5" x14ac:dyDescent="0.2">
      <c r="A170" s="36" t="s">
        <v>156</v>
      </c>
      <c r="B170" s="37" t="s">
        <v>85</v>
      </c>
      <c r="C170" s="37" t="s">
        <v>86</v>
      </c>
      <c r="D170" s="38" t="s">
        <v>87</v>
      </c>
      <c r="E170" s="21">
        <v>190</v>
      </c>
      <c r="F170" s="39"/>
      <c r="G170" s="40"/>
      <c r="H170" s="21"/>
      <c r="I170" s="21"/>
      <c r="J170" s="41"/>
      <c r="K170" s="41"/>
      <c r="Q170" s="20">
        <v>16283.19</v>
      </c>
      <c r="R170" s="20">
        <v>16283.19</v>
      </c>
      <c r="S170" s="20">
        <v>2326.17</v>
      </c>
      <c r="T170" s="20">
        <v>2326.17</v>
      </c>
      <c r="U170" s="20">
        <v>27151.95</v>
      </c>
      <c r="V170" s="20">
        <v>16756.63</v>
      </c>
    </row>
    <row r="171" spans="1:34" ht="14.25" x14ac:dyDescent="0.2">
      <c r="A171" s="36"/>
      <c r="B171" s="37"/>
      <c r="C171" s="37" t="s">
        <v>30</v>
      </c>
      <c r="D171" s="38"/>
      <c r="E171" s="21"/>
      <c r="F171" s="39">
        <v>122.43</v>
      </c>
      <c r="G171" s="40" t="s">
        <v>40</v>
      </c>
      <c r="H171" s="21">
        <v>1</v>
      </c>
      <c r="I171" s="21">
        <v>1</v>
      </c>
      <c r="J171" s="41">
        <v>23261.7</v>
      </c>
      <c r="K171" s="41"/>
    </row>
    <row r="172" spans="1:34" ht="14.25" x14ac:dyDescent="0.2">
      <c r="A172" s="36"/>
      <c r="B172" s="37"/>
      <c r="C172" s="37" t="s">
        <v>31</v>
      </c>
      <c r="D172" s="38"/>
      <c r="E172" s="21"/>
      <c r="F172" s="39">
        <v>156.68</v>
      </c>
      <c r="G172" s="40" t="s">
        <v>40</v>
      </c>
      <c r="H172" s="21">
        <v>1</v>
      </c>
      <c r="I172" s="21">
        <v>1</v>
      </c>
      <c r="J172" s="41">
        <v>29769.200000000001</v>
      </c>
      <c r="K172" s="41"/>
    </row>
    <row r="173" spans="1:34" ht="14.25" x14ac:dyDescent="0.2">
      <c r="A173" s="36"/>
      <c r="B173" s="37"/>
      <c r="C173" s="37" t="s">
        <v>32</v>
      </c>
      <c r="D173" s="38"/>
      <c r="E173" s="21"/>
      <c r="F173" s="39">
        <v>81.66</v>
      </c>
      <c r="G173" s="40" t="s">
        <v>40</v>
      </c>
      <c r="H173" s="21">
        <v>1</v>
      </c>
      <c r="I173" s="21">
        <v>1</v>
      </c>
      <c r="J173" s="42">
        <v>15515.4</v>
      </c>
      <c r="K173" s="41"/>
    </row>
    <row r="174" spans="1:34" ht="14.25" x14ac:dyDescent="0.2">
      <c r="A174" s="36"/>
      <c r="B174" s="37"/>
      <c r="C174" s="37" t="s">
        <v>39</v>
      </c>
      <c r="D174" s="38"/>
      <c r="E174" s="21"/>
      <c r="F174" s="39">
        <v>508.26</v>
      </c>
      <c r="G174" s="40" t="s">
        <v>40</v>
      </c>
      <c r="H174" s="21">
        <v>1</v>
      </c>
      <c r="I174" s="21">
        <v>1</v>
      </c>
      <c r="J174" s="41">
        <v>96569.4</v>
      </c>
      <c r="K174" s="41"/>
    </row>
    <row r="175" spans="1:34" ht="14.25" x14ac:dyDescent="0.2">
      <c r="A175" s="36"/>
      <c r="B175" s="37"/>
      <c r="C175" s="37" t="s">
        <v>33</v>
      </c>
      <c r="D175" s="38" t="s">
        <v>34</v>
      </c>
      <c r="E175" s="21">
        <v>70</v>
      </c>
      <c r="F175" s="39"/>
      <c r="G175" s="40"/>
      <c r="H175" s="21"/>
      <c r="I175" s="21"/>
      <c r="J175" s="41">
        <v>16283.19</v>
      </c>
      <c r="K175" s="41"/>
    </row>
    <row r="176" spans="1:34" ht="14.25" x14ac:dyDescent="0.2">
      <c r="A176" s="36"/>
      <c r="B176" s="37"/>
      <c r="C176" s="37" t="s">
        <v>35</v>
      </c>
      <c r="D176" s="38" t="s">
        <v>34</v>
      </c>
      <c r="E176" s="21">
        <v>10</v>
      </c>
      <c r="F176" s="39"/>
      <c r="G176" s="40"/>
      <c r="H176" s="21"/>
      <c r="I176" s="21"/>
      <c r="J176" s="41">
        <v>2326.17</v>
      </c>
      <c r="K176" s="41"/>
    </row>
    <row r="177" spans="1:22" ht="14.25" x14ac:dyDescent="0.2">
      <c r="A177" s="36"/>
      <c r="B177" s="37"/>
      <c r="C177" s="37" t="s">
        <v>36</v>
      </c>
      <c r="D177" s="38" t="s">
        <v>34</v>
      </c>
      <c r="E177" s="21">
        <v>108</v>
      </c>
      <c r="F177" s="39"/>
      <c r="G177" s="40"/>
      <c r="H177" s="21"/>
      <c r="I177" s="21"/>
      <c r="J177" s="41">
        <v>16756.63</v>
      </c>
      <c r="K177" s="41"/>
    </row>
    <row r="178" spans="1:22" ht="14.25" x14ac:dyDescent="0.2">
      <c r="A178" s="36"/>
      <c r="B178" s="37"/>
      <c r="C178" s="37" t="s">
        <v>37</v>
      </c>
      <c r="D178" s="38" t="s">
        <v>38</v>
      </c>
      <c r="E178" s="21">
        <v>0.66</v>
      </c>
      <c r="F178" s="39"/>
      <c r="G178" s="40" t="s">
        <v>40</v>
      </c>
      <c r="H178" s="21">
        <v>1</v>
      </c>
      <c r="I178" s="21"/>
      <c r="J178" s="41"/>
      <c r="K178" s="41">
        <v>125.4</v>
      </c>
    </row>
    <row r="179" spans="1:22" ht="15" x14ac:dyDescent="0.25">
      <c r="A179" s="43"/>
      <c r="B179" s="43"/>
      <c r="C179" s="43"/>
      <c r="D179" s="43"/>
      <c r="E179" s="43"/>
      <c r="F179" s="43"/>
      <c r="G179" s="43"/>
      <c r="H179" s="43"/>
      <c r="I179" s="130">
        <v>184966.29</v>
      </c>
      <c r="J179" s="130"/>
      <c r="K179" s="44">
        <v>973.51</v>
      </c>
      <c r="P179" s="45">
        <v>184966.29</v>
      </c>
    </row>
    <row r="180" spans="1:22" ht="57" x14ac:dyDescent="0.2">
      <c r="A180" s="36" t="s">
        <v>157</v>
      </c>
      <c r="B180" s="37" t="s">
        <v>70</v>
      </c>
      <c r="C180" s="37" t="s">
        <v>71</v>
      </c>
      <c r="D180" s="38" t="s">
        <v>63</v>
      </c>
      <c r="E180" s="21">
        <v>46.74</v>
      </c>
      <c r="F180" s="39"/>
      <c r="G180" s="40"/>
      <c r="H180" s="21"/>
      <c r="I180" s="21"/>
      <c r="J180" s="41"/>
      <c r="K180" s="41"/>
      <c r="Q180" s="20">
        <v>0</v>
      </c>
      <c r="R180" s="20">
        <v>0</v>
      </c>
      <c r="S180" s="20">
        <v>0</v>
      </c>
      <c r="T180" s="20">
        <v>0</v>
      </c>
      <c r="U180" s="20">
        <v>4173.17</v>
      </c>
      <c r="V180" s="20">
        <v>2575.44</v>
      </c>
    </row>
    <row r="181" spans="1:22" ht="14.25" x14ac:dyDescent="0.2">
      <c r="A181" s="36"/>
      <c r="B181" s="37"/>
      <c r="C181" s="37" t="s">
        <v>31</v>
      </c>
      <c r="D181" s="38"/>
      <c r="E181" s="21"/>
      <c r="F181" s="39">
        <v>66.95</v>
      </c>
      <c r="G181" s="40" t="s">
        <v>40</v>
      </c>
      <c r="H181" s="21">
        <v>1</v>
      </c>
      <c r="I181" s="21">
        <v>1</v>
      </c>
      <c r="J181" s="41">
        <v>3129.24</v>
      </c>
      <c r="K181" s="41"/>
    </row>
    <row r="182" spans="1:22" ht="14.25" x14ac:dyDescent="0.2">
      <c r="A182" s="36"/>
      <c r="B182" s="37"/>
      <c r="C182" s="37" t="s">
        <v>32</v>
      </c>
      <c r="D182" s="38"/>
      <c r="E182" s="21"/>
      <c r="F182" s="39">
        <v>51.02</v>
      </c>
      <c r="G182" s="40" t="s">
        <v>40</v>
      </c>
      <c r="H182" s="21">
        <v>1</v>
      </c>
      <c r="I182" s="21">
        <v>1</v>
      </c>
      <c r="J182" s="42">
        <v>2384.67</v>
      </c>
      <c r="K182" s="41"/>
    </row>
    <row r="183" spans="1:22" ht="15" x14ac:dyDescent="0.25">
      <c r="A183" s="43"/>
      <c r="B183" s="43"/>
      <c r="C183" s="43"/>
      <c r="D183" s="43"/>
      <c r="E183" s="43"/>
      <c r="F183" s="43"/>
      <c r="G183" s="43"/>
      <c r="H183" s="43"/>
      <c r="I183" s="130">
        <v>3129.24</v>
      </c>
      <c r="J183" s="130"/>
      <c r="K183" s="44">
        <v>66.95</v>
      </c>
      <c r="P183" s="45">
        <v>3129.24</v>
      </c>
    </row>
    <row r="184" spans="1:22" ht="57" x14ac:dyDescent="0.2">
      <c r="A184" s="36" t="s">
        <v>158</v>
      </c>
      <c r="B184" s="37" t="s">
        <v>73</v>
      </c>
      <c r="C184" s="37" t="s">
        <v>74</v>
      </c>
      <c r="D184" s="38" t="s">
        <v>63</v>
      </c>
      <c r="E184" s="21">
        <v>46.74</v>
      </c>
      <c r="F184" s="39"/>
      <c r="G184" s="40"/>
      <c r="H184" s="21"/>
      <c r="I184" s="21"/>
      <c r="J184" s="41"/>
      <c r="K184" s="41"/>
      <c r="Q184" s="20">
        <v>0</v>
      </c>
      <c r="R184" s="20">
        <v>0</v>
      </c>
      <c r="S184" s="20">
        <v>0</v>
      </c>
      <c r="T184" s="20">
        <v>0</v>
      </c>
      <c r="U184" s="20">
        <v>49199.69</v>
      </c>
      <c r="V184" s="20">
        <v>30363.24</v>
      </c>
    </row>
    <row r="185" spans="1:22" ht="14.25" x14ac:dyDescent="0.2">
      <c r="A185" s="36"/>
      <c r="B185" s="37"/>
      <c r="C185" s="37" t="s">
        <v>31</v>
      </c>
      <c r="D185" s="38"/>
      <c r="E185" s="21"/>
      <c r="F185" s="39">
        <v>31.56</v>
      </c>
      <c r="G185" s="40" t="s">
        <v>160</v>
      </c>
      <c r="H185" s="21">
        <v>1</v>
      </c>
      <c r="I185" s="21">
        <v>1</v>
      </c>
      <c r="J185" s="41">
        <v>36877.86</v>
      </c>
      <c r="K185" s="41"/>
    </row>
    <row r="186" spans="1:22" ht="14.25" x14ac:dyDescent="0.2">
      <c r="A186" s="36"/>
      <c r="B186" s="37"/>
      <c r="C186" s="37" t="s">
        <v>32</v>
      </c>
      <c r="D186" s="38"/>
      <c r="E186" s="21"/>
      <c r="F186" s="39">
        <v>24.06</v>
      </c>
      <c r="G186" s="40" t="s">
        <v>160</v>
      </c>
      <c r="H186" s="21">
        <v>1</v>
      </c>
      <c r="I186" s="21">
        <v>1</v>
      </c>
      <c r="J186" s="42">
        <v>28114.11</v>
      </c>
      <c r="K186" s="41"/>
    </row>
    <row r="187" spans="1:22" ht="15" x14ac:dyDescent="0.25">
      <c r="A187" s="43"/>
      <c r="B187" s="43"/>
      <c r="C187" s="43"/>
      <c r="D187" s="43"/>
      <c r="E187" s="43"/>
      <c r="F187" s="43"/>
      <c r="G187" s="43"/>
      <c r="H187" s="43"/>
      <c r="I187" s="130">
        <v>36877.86</v>
      </c>
      <c r="J187" s="130"/>
      <c r="K187" s="44">
        <v>789</v>
      </c>
      <c r="P187" s="45">
        <v>36877.86</v>
      </c>
    </row>
    <row r="188" spans="1:22" ht="42.75" x14ac:dyDescent="0.2">
      <c r="A188" s="36" t="s">
        <v>159</v>
      </c>
      <c r="B188" s="37" t="s">
        <v>91</v>
      </c>
      <c r="C188" s="37" t="s">
        <v>92</v>
      </c>
      <c r="D188" s="38" t="s">
        <v>93</v>
      </c>
      <c r="E188" s="21">
        <v>6.37</v>
      </c>
      <c r="F188" s="39"/>
      <c r="G188" s="40"/>
      <c r="H188" s="21"/>
      <c r="I188" s="21"/>
      <c r="J188" s="41"/>
      <c r="K188" s="41"/>
      <c r="Q188" s="20">
        <v>57207.23</v>
      </c>
      <c r="R188" s="20">
        <v>57207.23</v>
      </c>
      <c r="S188" s="20">
        <v>8172.46</v>
      </c>
      <c r="T188" s="20">
        <v>8172.46</v>
      </c>
      <c r="U188" s="20">
        <v>877.98</v>
      </c>
      <c r="V188" s="20">
        <v>541.84</v>
      </c>
    </row>
    <row r="189" spans="1:22" ht="14.25" x14ac:dyDescent="0.2">
      <c r="A189" s="36"/>
      <c r="B189" s="37"/>
      <c r="C189" s="37" t="s">
        <v>30</v>
      </c>
      <c r="D189" s="38"/>
      <c r="E189" s="21"/>
      <c r="F189" s="39">
        <v>12829.61</v>
      </c>
      <c r="G189" s="40" t="s">
        <v>40</v>
      </c>
      <c r="H189" s="21">
        <v>1</v>
      </c>
      <c r="I189" s="21">
        <v>1</v>
      </c>
      <c r="J189" s="41">
        <v>81724.62</v>
      </c>
      <c r="K189" s="41"/>
    </row>
    <row r="190" spans="1:22" ht="14.25" x14ac:dyDescent="0.2">
      <c r="A190" s="36"/>
      <c r="B190" s="37"/>
      <c r="C190" s="37" t="s">
        <v>31</v>
      </c>
      <c r="D190" s="38"/>
      <c r="E190" s="21"/>
      <c r="F190" s="39">
        <v>158.6</v>
      </c>
      <c r="G190" s="40" t="s">
        <v>40</v>
      </c>
      <c r="H190" s="21">
        <v>1</v>
      </c>
      <c r="I190" s="21">
        <v>1</v>
      </c>
      <c r="J190" s="41">
        <v>1010.28</v>
      </c>
      <c r="K190" s="41"/>
    </row>
    <row r="191" spans="1:22" ht="14.25" x14ac:dyDescent="0.2">
      <c r="A191" s="36"/>
      <c r="B191" s="37"/>
      <c r="C191" s="37" t="s">
        <v>32</v>
      </c>
      <c r="D191" s="38"/>
      <c r="E191" s="21"/>
      <c r="F191" s="39">
        <v>78.760000000000005</v>
      </c>
      <c r="G191" s="40" t="s">
        <v>40</v>
      </c>
      <c r="H191" s="21">
        <v>1</v>
      </c>
      <c r="I191" s="21">
        <v>1</v>
      </c>
      <c r="J191" s="42">
        <v>501.7</v>
      </c>
      <c r="K191" s="41"/>
    </row>
    <row r="192" spans="1:22" ht="14.25" x14ac:dyDescent="0.2">
      <c r="A192" s="36"/>
      <c r="B192" s="37"/>
      <c r="C192" s="37" t="s">
        <v>39</v>
      </c>
      <c r="D192" s="38"/>
      <c r="E192" s="21"/>
      <c r="F192" s="39">
        <v>32092.73</v>
      </c>
      <c r="G192" s="40" t="s">
        <v>40</v>
      </c>
      <c r="H192" s="21">
        <v>1</v>
      </c>
      <c r="I192" s="21">
        <v>1</v>
      </c>
      <c r="J192" s="41">
        <v>204430.69</v>
      </c>
      <c r="K192" s="41"/>
    </row>
    <row r="193" spans="1:34" ht="14.25" x14ac:dyDescent="0.2">
      <c r="A193" s="36"/>
      <c r="B193" s="37"/>
      <c r="C193" s="37" t="s">
        <v>33</v>
      </c>
      <c r="D193" s="38" t="s">
        <v>34</v>
      </c>
      <c r="E193" s="21">
        <v>70</v>
      </c>
      <c r="F193" s="39"/>
      <c r="G193" s="40"/>
      <c r="H193" s="21"/>
      <c r="I193" s="21"/>
      <c r="J193" s="41">
        <v>57207.23</v>
      </c>
      <c r="K193" s="41"/>
    </row>
    <row r="194" spans="1:34" ht="14.25" x14ac:dyDescent="0.2">
      <c r="A194" s="36"/>
      <c r="B194" s="37"/>
      <c r="C194" s="37" t="s">
        <v>35</v>
      </c>
      <c r="D194" s="38" t="s">
        <v>34</v>
      </c>
      <c r="E194" s="21">
        <v>10</v>
      </c>
      <c r="F194" s="39"/>
      <c r="G194" s="40"/>
      <c r="H194" s="21"/>
      <c r="I194" s="21"/>
      <c r="J194" s="41">
        <v>8172.46</v>
      </c>
      <c r="K194" s="41"/>
    </row>
    <row r="195" spans="1:34" ht="14.25" x14ac:dyDescent="0.2">
      <c r="A195" s="36"/>
      <c r="B195" s="37"/>
      <c r="C195" s="37" t="s">
        <v>36</v>
      </c>
      <c r="D195" s="38" t="s">
        <v>34</v>
      </c>
      <c r="E195" s="21">
        <v>108</v>
      </c>
      <c r="F195" s="39"/>
      <c r="G195" s="40"/>
      <c r="H195" s="21"/>
      <c r="I195" s="21"/>
      <c r="J195" s="41">
        <v>541.84</v>
      </c>
      <c r="K195" s="41"/>
    </row>
    <row r="196" spans="1:34" ht="14.25" x14ac:dyDescent="0.2">
      <c r="A196" s="36"/>
      <c r="B196" s="37"/>
      <c r="C196" s="37" t="s">
        <v>37</v>
      </c>
      <c r="D196" s="38" t="s">
        <v>38</v>
      </c>
      <c r="E196" s="21">
        <v>72.959999999999994</v>
      </c>
      <c r="F196" s="39"/>
      <c r="G196" s="40" t="s">
        <v>40</v>
      </c>
      <c r="H196" s="21">
        <v>1</v>
      </c>
      <c r="I196" s="21"/>
      <c r="J196" s="41"/>
      <c r="K196" s="41">
        <v>464.75519999999995</v>
      </c>
    </row>
    <row r="197" spans="1:34" ht="15" x14ac:dyDescent="0.25">
      <c r="A197" s="43"/>
      <c r="B197" s="43"/>
      <c r="C197" s="43"/>
      <c r="D197" s="43"/>
      <c r="E197" s="43"/>
      <c r="F197" s="43"/>
      <c r="G197" s="43"/>
      <c r="H197" s="43"/>
      <c r="I197" s="130">
        <v>353087.12</v>
      </c>
      <c r="J197" s="130"/>
      <c r="K197" s="44">
        <v>55429.69</v>
      </c>
      <c r="P197" s="45">
        <v>353087.12</v>
      </c>
    </row>
    <row r="199" spans="1:34" ht="15" x14ac:dyDescent="0.25">
      <c r="A199" s="132" t="s">
        <v>258</v>
      </c>
      <c r="B199" s="132"/>
      <c r="C199" s="132"/>
      <c r="D199" s="132"/>
      <c r="E199" s="132"/>
      <c r="F199" s="132"/>
      <c r="G199" s="132"/>
      <c r="H199" s="132"/>
      <c r="I199" s="133">
        <v>578060.51</v>
      </c>
      <c r="J199" s="134"/>
      <c r="K199" s="48"/>
      <c r="AF199" s="49" t="s">
        <v>258</v>
      </c>
    </row>
    <row r="201" spans="1:34" ht="14.25" hidden="1" x14ac:dyDescent="0.2">
      <c r="C201" s="127" t="s">
        <v>142</v>
      </c>
      <c r="D201" s="127"/>
      <c r="E201" s="127"/>
      <c r="F201" s="127"/>
      <c r="G201" s="127"/>
      <c r="H201" s="127"/>
      <c r="I201" s="125">
        <v>426558.31</v>
      </c>
      <c r="J201" s="125"/>
      <c r="AH201" s="50" t="s">
        <v>142</v>
      </c>
    </row>
    <row r="202" spans="1:34" ht="14.25" hidden="1" x14ac:dyDescent="0.2">
      <c r="C202" s="127" t="s">
        <v>35</v>
      </c>
      <c r="D202" s="127"/>
      <c r="E202" s="127"/>
      <c r="F202" s="127"/>
      <c r="G202" s="127"/>
      <c r="H202" s="127"/>
      <c r="I202" s="125">
        <v>10498.63</v>
      </c>
      <c r="J202" s="125"/>
      <c r="AH202" s="50" t="s">
        <v>35</v>
      </c>
    </row>
    <row r="203" spans="1:34" ht="14.25" hidden="1" x14ac:dyDescent="0.2">
      <c r="C203" s="127" t="s">
        <v>143</v>
      </c>
      <c r="D203" s="127"/>
      <c r="E203" s="127"/>
      <c r="F203" s="127"/>
      <c r="G203" s="127"/>
      <c r="H203" s="127"/>
      <c r="I203" s="125">
        <v>13954.76</v>
      </c>
      <c r="J203" s="125"/>
      <c r="AH203" s="50" t="s">
        <v>143</v>
      </c>
    </row>
    <row r="204" spans="1:34" ht="14.25" hidden="1" x14ac:dyDescent="0.2">
      <c r="C204" s="127" t="s">
        <v>144</v>
      </c>
      <c r="D204" s="127"/>
      <c r="E204" s="127"/>
      <c r="F204" s="127"/>
      <c r="G204" s="127"/>
      <c r="H204" s="127"/>
      <c r="I204" s="125">
        <v>402104.92</v>
      </c>
      <c r="J204" s="125"/>
      <c r="AH204" s="50" t="s">
        <v>144</v>
      </c>
    </row>
    <row r="205" spans="1:34" ht="14.25" hidden="1" x14ac:dyDescent="0.2">
      <c r="C205" s="127" t="s">
        <v>41</v>
      </c>
      <c r="D205" s="127"/>
      <c r="E205" s="127"/>
      <c r="F205" s="127"/>
      <c r="G205" s="127"/>
      <c r="H205" s="127"/>
      <c r="I205" s="125">
        <v>72378.89</v>
      </c>
      <c r="J205" s="125"/>
      <c r="AH205" s="50" t="s">
        <v>41</v>
      </c>
    </row>
    <row r="206" spans="1:34" ht="14.25" hidden="1" x14ac:dyDescent="0.2">
      <c r="C206" s="127" t="s">
        <v>145</v>
      </c>
      <c r="D206" s="127"/>
      <c r="E206" s="127"/>
      <c r="F206" s="127"/>
      <c r="G206" s="127"/>
      <c r="H206" s="127"/>
      <c r="I206" s="125">
        <v>474483.81</v>
      </c>
      <c r="J206" s="125"/>
      <c r="AH206" s="50" t="s">
        <v>145</v>
      </c>
    </row>
    <row r="207" spans="1:34" ht="14.25" hidden="1" x14ac:dyDescent="0.2">
      <c r="C207" s="127" t="s">
        <v>146</v>
      </c>
      <c r="D207" s="127"/>
      <c r="E207" s="127"/>
      <c r="F207" s="127"/>
      <c r="G207" s="127"/>
      <c r="H207" s="127"/>
      <c r="I207" s="125">
        <v>104986.32</v>
      </c>
      <c r="J207" s="125"/>
      <c r="AH207" s="50" t="s">
        <v>146</v>
      </c>
    </row>
    <row r="208" spans="1:34" ht="14.25" hidden="1" x14ac:dyDescent="0.2">
      <c r="C208" s="127" t="s">
        <v>147</v>
      </c>
      <c r="D208" s="127"/>
      <c r="E208" s="127"/>
      <c r="F208" s="127"/>
      <c r="G208" s="127"/>
      <c r="H208" s="127"/>
      <c r="I208" s="125">
        <v>46515.88</v>
      </c>
      <c r="J208" s="125"/>
      <c r="AH208" s="50" t="s">
        <v>147</v>
      </c>
    </row>
    <row r="209" spans="1:34" ht="14.25" hidden="1" x14ac:dyDescent="0.2">
      <c r="C209" s="127" t="s">
        <v>148</v>
      </c>
      <c r="D209" s="127"/>
      <c r="E209" s="127"/>
      <c r="F209" s="127"/>
      <c r="G209" s="127"/>
      <c r="H209" s="127"/>
      <c r="I209" s="125">
        <v>625986.01</v>
      </c>
      <c r="J209" s="125"/>
      <c r="AH209" s="50" t="s">
        <v>148</v>
      </c>
    </row>
    <row r="210" spans="1:34" hidden="1" x14ac:dyDescent="0.2"/>
    <row r="212" spans="1:34" ht="15" x14ac:dyDescent="0.25">
      <c r="A212" s="132" t="s">
        <v>94</v>
      </c>
      <c r="B212" s="132"/>
      <c r="C212" s="132"/>
      <c r="D212" s="132"/>
      <c r="E212" s="132"/>
      <c r="F212" s="132"/>
      <c r="G212" s="132"/>
      <c r="H212" s="132"/>
      <c r="I212" s="133">
        <v>2130624.89</v>
      </c>
      <c r="J212" s="134"/>
      <c r="K212" s="48"/>
      <c r="AF212" s="49" t="s">
        <v>94</v>
      </c>
    </row>
    <row r="214" spans="1:34" ht="14.25" hidden="1" x14ac:dyDescent="0.2">
      <c r="C214" s="127" t="s">
        <v>41</v>
      </c>
      <c r="D214" s="127"/>
      <c r="E214" s="127"/>
      <c r="F214" s="127"/>
      <c r="G214" s="127"/>
      <c r="H214" s="127"/>
      <c r="I214" s="125">
        <v>383512.48</v>
      </c>
      <c r="J214" s="125"/>
      <c r="AH214" s="50" t="s">
        <v>41</v>
      </c>
    </row>
    <row r="215" spans="1:34" ht="14.25" hidden="1" x14ac:dyDescent="0.2">
      <c r="C215" s="127" t="s">
        <v>42</v>
      </c>
      <c r="D215" s="127"/>
      <c r="E215" s="127"/>
      <c r="F215" s="127"/>
      <c r="G215" s="127"/>
      <c r="H215" s="127"/>
      <c r="I215" s="125">
        <v>2514137.37</v>
      </c>
      <c r="J215" s="125"/>
      <c r="AH215" s="50" t="s">
        <v>42</v>
      </c>
    </row>
    <row r="217" spans="1:34" ht="30" x14ac:dyDescent="0.25">
      <c r="A217" s="132" t="s">
        <v>277</v>
      </c>
      <c r="B217" s="132"/>
      <c r="C217" s="132"/>
      <c r="D217" s="132"/>
      <c r="E217" s="132"/>
      <c r="F217" s="132"/>
      <c r="G217" s="132"/>
      <c r="H217" s="132"/>
      <c r="I217" s="133">
        <v>2130624.89</v>
      </c>
      <c r="J217" s="134"/>
      <c r="K217" s="48"/>
      <c r="AF217" s="49" t="s">
        <v>259</v>
      </c>
    </row>
    <row r="218" spans="1:34" ht="15" x14ac:dyDescent="0.25">
      <c r="A218" s="51"/>
      <c r="B218" s="51"/>
      <c r="C218" s="49" t="s">
        <v>41</v>
      </c>
      <c r="D218" s="52"/>
      <c r="E218" s="52"/>
      <c r="F218" s="52"/>
      <c r="G218" s="52"/>
      <c r="H218" s="52"/>
      <c r="I218" s="113">
        <f>I217*0.18</f>
        <v>383512.48019999999</v>
      </c>
      <c r="J218" s="113"/>
      <c r="K218" s="51"/>
    </row>
    <row r="219" spans="1:34" ht="15" x14ac:dyDescent="0.25">
      <c r="A219" s="51"/>
      <c r="B219" s="51"/>
      <c r="C219" s="49" t="s">
        <v>42</v>
      </c>
      <c r="D219" s="52"/>
      <c r="E219" s="52"/>
      <c r="F219" s="52"/>
      <c r="G219" s="52"/>
      <c r="H219" s="52"/>
      <c r="I219" s="113">
        <f>I217+I218</f>
        <v>2514137.3702000002</v>
      </c>
      <c r="J219" s="113"/>
      <c r="K219" s="51"/>
    </row>
    <row r="220" spans="1:34" ht="15" x14ac:dyDescent="0.25">
      <c r="A220" s="51"/>
      <c r="B220" s="51"/>
      <c r="C220" s="112" t="s">
        <v>96</v>
      </c>
      <c r="D220" s="112"/>
      <c r="E220" s="112"/>
      <c r="F220" s="112"/>
      <c r="G220" s="112"/>
      <c r="H220" s="112"/>
      <c r="I220" s="113">
        <v>2290408.09</v>
      </c>
      <c r="J220" s="113"/>
      <c r="K220" s="51"/>
    </row>
    <row r="221" spans="1:34" ht="15" x14ac:dyDescent="0.25">
      <c r="A221" s="51"/>
      <c r="B221" s="51"/>
      <c r="C221" s="112" t="s">
        <v>43</v>
      </c>
      <c r="D221" s="112"/>
      <c r="E221" s="112"/>
      <c r="F221" s="112"/>
      <c r="G221" s="112"/>
      <c r="H221" s="112"/>
      <c r="I221" s="113">
        <f>I220*0.05</f>
        <v>114520.4045</v>
      </c>
      <c r="J221" s="113"/>
      <c r="K221" s="51"/>
    </row>
    <row r="222" spans="1:34" ht="15" x14ac:dyDescent="0.25">
      <c r="A222" s="51"/>
      <c r="B222" s="51"/>
      <c r="C222" s="112" t="s">
        <v>44</v>
      </c>
      <c r="D222" s="112"/>
      <c r="E222" s="112"/>
      <c r="F222" s="112"/>
      <c r="G222" s="112"/>
      <c r="H222" s="112"/>
      <c r="I222" s="113">
        <f>I220-I221</f>
        <v>2175887.6854999997</v>
      </c>
      <c r="J222" s="113"/>
      <c r="K222" s="51"/>
    </row>
    <row r="223" spans="1:34" ht="14.25" x14ac:dyDescent="0.2">
      <c r="C223" s="127"/>
      <c r="D223" s="127"/>
      <c r="E223" s="127"/>
      <c r="F223" s="127"/>
      <c r="G223" s="127"/>
      <c r="H223" s="127"/>
      <c r="I223" s="125"/>
      <c r="J223" s="125"/>
      <c r="AH223" s="50"/>
    </row>
    <row r="224" spans="1:34" ht="14.25" x14ac:dyDescent="0.2">
      <c r="C224" s="127"/>
      <c r="D224" s="127"/>
      <c r="E224" s="127"/>
      <c r="F224" s="127"/>
      <c r="G224" s="127"/>
      <c r="H224" s="127"/>
      <c r="I224" s="125"/>
      <c r="J224" s="125"/>
      <c r="AH224" s="50"/>
    </row>
    <row r="225" spans="1:34" ht="14.25" hidden="1" x14ac:dyDescent="0.2">
      <c r="C225" s="127"/>
      <c r="D225" s="127"/>
      <c r="E225" s="127"/>
      <c r="F225" s="127"/>
      <c r="G225" s="127"/>
      <c r="H225" s="127"/>
      <c r="I225" s="125"/>
      <c r="J225" s="125"/>
      <c r="AH225" s="50"/>
    </row>
    <row r="226" spans="1:34" ht="14.25" hidden="1" x14ac:dyDescent="0.2">
      <c r="C226" s="127"/>
      <c r="D226" s="127"/>
      <c r="E226" s="127"/>
      <c r="F226" s="127"/>
      <c r="G226" s="127"/>
      <c r="H226" s="127"/>
      <c r="I226" s="125"/>
      <c r="J226" s="125"/>
      <c r="AH226" s="50"/>
    </row>
    <row r="227" spans="1:34" ht="14.25" hidden="1" x14ac:dyDescent="0.2">
      <c r="C227" s="127" t="s">
        <v>148</v>
      </c>
      <c r="D227" s="127"/>
      <c r="E227" s="127"/>
      <c r="F227" s="127"/>
      <c r="G227" s="127"/>
      <c r="H227" s="127"/>
      <c r="I227" s="125">
        <v>2290408.09</v>
      </c>
      <c r="J227" s="125"/>
      <c r="AH227" s="50" t="s">
        <v>148</v>
      </c>
    </row>
    <row r="230" spans="1:34" ht="14.25" x14ac:dyDescent="0.2">
      <c r="A230" s="135" t="s">
        <v>45</v>
      </c>
      <c r="B230" s="135"/>
      <c r="C230" s="53" t="s">
        <v>95</v>
      </c>
      <c r="D230" s="53"/>
      <c r="E230" s="53"/>
      <c r="F230" s="53"/>
      <c r="G230" s="53"/>
      <c r="H230" s="23" t="s">
        <v>95</v>
      </c>
      <c r="I230" s="23"/>
      <c r="J230" s="23"/>
      <c r="K230" s="23"/>
    </row>
    <row r="231" spans="1:34" ht="14.25" x14ac:dyDescent="0.2">
      <c r="A231" s="23"/>
      <c r="B231" s="23"/>
      <c r="C231" s="136" t="s">
        <v>46</v>
      </c>
      <c r="D231" s="136"/>
      <c r="E231" s="136"/>
      <c r="F231" s="136"/>
      <c r="G231" s="136"/>
      <c r="H231" s="23"/>
      <c r="I231" s="23"/>
      <c r="J231" s="23"/>
      <c r="K231" s="23"/>
    </row>
    <row r="232" spans="1:34" ht="14.25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1:34" ht="14.25" x14ac:dyDescent="0.2">
      <c r="A233" s="135" t="s">
        <v>47</v>
      </c>
      <c r="B233" s="135"/>
      <c r="C233" s="53" t="s">
        <v>95</v>
      </c>
      <c r="D233" s="53"/>
      <c r="E233" s="53"/>
      <c r="F233" s="53"/>
      <c r="G233" s="53"/>
      <c r="H233" s="23" t="s">
        <v>95</v>
      </c>
      <c r="I233" s="23"/>
      <c r="J233" s="23"/>
      <c r="K233" s="23"/>
    </row>
    <row r="234" spans="1:34" ht="14.25" x14ac:dyDescent="0.2">
      <c r="A234" s="23"/>
      <c r="B234" s="23"/>
      <c r="C234" s="136" t="s">
        <v>46</v>
      </c>
      <c r="D234" s="136"/>
      <c r="E234" s="136"/>
      <c r="F234" s="136"/>
      <c r="G234" s="136"/>
      <c r="H234" s="23"/>
      <c r="I234" s="23"/>
      <c r="J234" s="23"/>
      <c r="K234" s="23"/>
    </row>
  </sheetData>
  <mergeCells count="150">
    <mergeCell ref="C227:H227"/>
    <mergeCell ref="I227:J227"/>
    <mergeCell ref="A230:B230"/>
    <mergeCell ref="C231:G231"/>
    <mergeCell ref="A233:B233"/>
    <mergeCell ref="C234:G234"/>
    <mergeCell ref="C224:H224"/>
    <mergeCell ref="I224:J224"/>
    <mergeCell ref="C225:H225"/>
    <mergeCell ref="I225:J225"/>
    <mergeCell ref="C226:H226"/>
    <mergeCell ref="I226:J226"/>
    <mergeCell ref="C221:H221"/>
    <mergeCell ref="I221:J221"/>
    <mergeCell ref="C222:H222"/>
    <mergeCell ref="I222:J222"/>
    <mergeCell ref="C223:H223"/>
    <mergeCell ref="I223:J223"/>
    <mergeCell ref="A217:H217"/>
    <mergeCell ref="I217:J217"/>
    <mergeCell ref="I218:J218"/>
    <mergeCell ref="I219:J219"/>
    <mergeCell ref="C220:H220"/>
    <mergeCell ref="I220:J220"/>
    <mergeCell ref="A212:H212"/>
    <mergeCell ref="I212:J212"/>
    <mergeCell ref="C214:H214"/>
    <mergeCell ref="I214:J214"/>
    <mergeCell ref="C215:H215"/>
    <mergeCell ref="I215:J215"/>
    <mergeCell ref="C207:H207"/>
    <mergeCell ref="I207:J207"/>
    <mergeCell ref="C208:H208"/>
    <mergeCell ref="I208:J208"/>
    <mergeCell ref="C209:H209"/>
    <mergeCell ref="I209:J209"/>
    <mergeCell ref="C204:H204"/>
    <mergeCell ref="I204:J204"/>
    <mergeCell ref="C205:H205"/>
    <mergeCell ref="I205:J205"/>
    <mergeCell ref="C206:H206"/>
    <mergeCell ref="I206:J206"/>
    <mergeCell ref="C201:H201"/>
    <mergeCell ref="I201:J201"/>
    <mergeCell ref="C202:H202"/>
    <mergeCell ref="I202:J202"/>
    <mergeCell ref="C203:H203"/>
    <mergeCell ref="I203:J203"/>
    <mergeCell ref="A169:K169"/>
    <mergeCell ref="I179:J179"/>
    <mergeCell ref="I183:J183"/>
    <mergeCell ref="I187:J187"/>
    <mergeCell ref="I197:J197"/>
    <mergeCell ref="A199:H199"/>
    <mergeCell ref="I199:J199"/>
    <mergeCell ref="C165:H165"/>
    <mergeCell ref="I165:J165"/>
    <mergeCell ref="C166:H166"/>
    <mergeCell ref="I166:J166"/>
    <mergeCell ref="C167:H167"/>
    <mergeCell ref="I167:J167"/>
    <mergeCell ref="C162:H162"/>
    <mergeCell ref="I162:J162"/>
    <mergeCell ref="C163:H163"/>
    <mergeCell ref="I163:J163"/>
    <mergeCell ref="C164:H164"/>
    <mergeCell ref="I164:J164"/>
    <mergeCell ref="C159:H159"/>
    <mergeCell ref="I159:J159"/>
    <mergeCell ref="C160:H160"/>
    <mergeCell ref="I160:J160"/>
    <mergeCell ref="C161:H161"/>
    <mergeCell ref="I161:J161"/>
    <mergeCell ref="I135:J135"/>
    <mergeCell ref="I139:J139"/>
    <mergeCell ref="I143:J143"/>
    <mergeCell ref="I155:J155"/>
    <mergeCell ref="A157:H157"/>
    <mergeCell ref="I157:J157"/>
    <mergeCell ref="C109:H109"/>
    <mergeCell ref="I109:J109"/>
    <mergeCell ref="A111:K111"/>
    <mergeCell ref="I120:J120"/>
    <mergeCell ref="I125:J125"/>
    <mergeCell ref="I129:J129"/>
    <mergeCell ref="C106:H106"/>
    <mergeCell ref="I106:J106"/>
    <mergeCell ref="C107:H107"/>
    <mergeCell ref="I107:J107"/>
    <mergeCell ref="C108:H108"/>
    <mergeCell ref="I108:J108"/>
    <mergeCell ref="C103:H103"/>
    <mergeCell ref="I103:J103"/>
    <mergeCell ref="C104:H104"/>
    <mergeCell ref="I104:J104"/>
    <mergeCell ref="C105:H105"/>
    <mergeCell ref="I105:J105"/>
    <mergeCell ref="A99:H99"/>
    <mergeCell ref="I99:J99"/>
    <mergeCell ref="C101:H101"/>
    <mergeCell ref="I101:J101"/>
    <mergeCell ref="C102:H102"/>
    <mergeCell ref="I102:J102"/>
    <mergeCell ref="I55:J55"/>
    <mergeCell ref="I59:J59"/>
    <mergeCell ref="I63:J63"/>
    <mergeCell ref="I73:J73"/>
    <mergeCell ref="I86:J86"/>
    <mergeCell ref="I97:J97"/>
    <mergeCell ref="I27:I29"/>
    <mergeCell ref="J27:J29"/>
    <mergeCell ref="A32:K32"/>
    <mergeCell ref="A34:K34"/>
    <mergeCell ref="I43:J43"/>
    <mergeCell ref="I49:J49"/>
    <mergeCell ref="F25:H25"/>
    <mergeCell ref="I25:J25"/>
    <mergeCell ref="A27:A29"/>
    <mergeCell ref="B27:B29"/>
    <mergeCell ref="C27:C29"/>
    <mergeCell ref="D27:D29"/>
    <mergeCell ref="E27:E29"/>
    <mergeCell ref="F27:F29"/>
    <mergeCell ref="G27:G29"/>
    <mergeCell ref="H27:H29"/>
    <mergeCell ref="F22:H22"/>
    <mergeCell ref="I22:J22"/>
    <mergeCell ref="F23:H23"/>
    <mergeCell ref="I23:J23"/>
    <mergeCell ref="F24:H24"/>
    <mergeCell ref="I24:J24"/>
    <mergeCell ref="A16:K16"/>
    <mergeCell ref="A18:K18"/>
    <mergeCell ref="F20:H20"/>
    <mergeCell ref="I20:J20"/>
    <mergeCell ref="F21:H21"/>
    <mergeCell ref="I21:J21"/>
    <mergeCell ref="B7:F7"/>
    <mergeCell ref="G7:K7"/>
    <mergeCell ref="A10:K10"/>
    <mergeCell ref="A11:K11"/>
    <mergeCell ref="A13:K13"/>
    <mergeCell ref="A15:K15"/>
    <mergeCell ref="J2:K2"/>
    <mergeCell ref="B3:E3"/>
    <mergeCell ref="G3:K3"/>
    <mergeCell ref="B4:F4"/>
    <mergeCell ref="G4:K4"/>
    <mergeCell ref="B6:F6"/>
    <mergeCell ref="G6:K6"/>
  </mergeCells>
  <pageMargins left="0.39370078740157483" right="0.19685039370078741" top="0.39370078740157483" bottom="0.39370078740157483" header="0.19685039370078741" footer="0.19685039370078741"/>
  <pageSetup paperSize="9" scale="65" orientation="portrait" verticalDpi="300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1"/>
  <sheetViews>
    <sheetView view="pageBreakPreview" topLeftCell="A164" zoomScale="60" zoomScaleNormal="85" workbookViewId="0">
      <selection activeCell="AQ196" sqref="AQ196"/>
    </sheetView>
  </sheetViews>
  <sheetFormatPr defaultRowHeight="12.75" x14ac:dyDescent="0.2"/>
  <cols>
    <col min="1" max="1" width="5.7109375" style="20" customWidth="1"/>
    <col min="2" max="2" width="11.7109375" style="20" customWidth="1"/>
    <col min="3" max="3" width="40.7109375" style="20" customWidth="1"/>
    <col min="4" max="6" width="11.7109375" style="20" customWidth="1"/>
    <col min="7" max="7" width="12.7109375" style="20" customWidth="1"/>
    <col min="8" max="8" width="9.140625" style="20"/>
    <col min="9" max="11" width="12.7109375" style="20" customWidth="1"/>
    <col min="12" max="14" width="9.140625" style="20"/>
    <col min="15" max="30" width="0" style="20" hidden="1" customWidth="1"/>
    <col min="31" max="31" width="149.140625" style="20" hidden="1" customWidth="1"/>
    <col min="32" max="32" width="113.140625" style="20" hidden="1" customWidth="1"/>
    <col min="33" max="33" width="0" style="20" hidden="1" customWidth="1"/>
    <col min="34" max="34" width="97.140625" style="20" hidden="1" customWidth="1"/>
    <col min="35" max="36" width="0" style="20" hidden="1" customWidth="1"/>
    <col min="37" max="256" width="9.140625" style="20"/>
    <col min="257" max="257" width="5.7109375" style="20" customWidth="1"/>
    <col min="258" max="258" width="11.7109375" style="20" customWidth="1"/>
    <col min="259" max="259" width="40.7109375" style="20" customWidth="1"/>
    <col min="260" max="262" width="11.7109375" style="20" customWidth="1"/>
    <col min="263" max="263" width="12.7109375" style="20" customWidth="1"/>
    <col min="264" max="264" width="9.140625" style="20"/>
    <col min="265" max="267" width="12.7109375" style="20" customWidth="1"/>
    <col min="268" max="270" width="9.140625" style="20"/>
    <col min="271" max="292" width="0" style="20" hidden="1" customWidth="1"/>
    <col min="293" max="512" width="9.140625" style="20"/>
    <col min="513" max="513" width="5.7109375" style="20" customWidth="1"/>
    <col min="514" max="514" width="11.7109375" style="20" customWidth="1"/>
    <col min="515" max="515" width="40.7109375" style="20" customWidth="1"/>
    <col min="516" max="518" width="11.7109375" style="20" customWidth="1"/>
    <col min="519" max="519" width="12.7109375" style="20" customWidth="1"/>
    <col min="520" max="520" width="9.140625" style="20"/>
    <col min="521" max="523" width="12.7109375" style="20" customWidth="1"/>
    <col min="524" max="526" width="9.140625" style="20"/>
    <col min="527" max="548" width="0" style="20" hidden="1" customWidth="1"/>
    <col min="549" max="768" width="9.140625" style="20"/>
    <col min="769" max="769" width="5.7109375" style="20" customWidth="1"/>
    <col min="770" max="770" width="11.7109375" style="20" customWidth="1"/>
    <col min="771" max="771" width="40.7109375" style="20" customWidth="1"/>
    <col min="772" max="774" width="11.7109375" style="20" customWidth="1"/>
    <col min="775" max="775" width="12.7109375" style="20" customWidth="1"/>
    <col min="776" max="776" width="9.140625" style="20"/>
    <col min="777" max="779" width="12.7109375" style="20" customWidth="1"/>
    <col min="780" max="782" width="9.140625" style="20"/>
    <col min="783" max="804" width="0" style="20" hidden="1" customWidth="1"/>
    <col min="805" max="1024" width="9.140625" style="20"/>
    <col min="1025" max="1025" width="5.7109375" style="20" customWidth="1"/>
    <col min="1026" max="1026" width="11.7109375" style="20" customWidth="1"/>
    <col min="1027" max="1027" width="40.7109375" style="20" customWidth="1"/>
    <col min="1028" max="1030" width="11.7109375" style="20" customWidth="1"/>
    <col min="1031" max="1031" width="12.7109375" style="20" customWidth="1"/>
    <col min="1032" max="1032" width="9.140625" style="20"/>
    <col min="1033" max="1035" width="12.7109375" style="20" customWidth="1"/>
    <col min="1036" max="1038" width="9.140625" style="20"/>
    <col min="1039" max="1060" width="0" style="20" hidden="1" customWidth="1"/>
    <col min="1061" max="1280" width="9.140625" style="20"/>
    <col min="1281" max="1281" width="5.7109375" style="20" customWidth="1"/>
    <col min="1282" max="1282" width="11.7109375" style="20" customWidth="1"/>
    <col min="1283" max="1283" width="40.7109375" style="20" customWidth="1"/>
    <col min="1284" max="1286" width="11.7109375" style="20" customWidth="1"/>
    <col min="1287" max="1287" width="12.7109375" style="20" customWidth="1"/>
    <col min="1288" max="1288" width="9.140625" style="20"/>
    <col min="1289" max="1291" width="12.7109375" style="20" customWidth="1"/>
    <col min="1292" max="1294" width="9.140625" style="20"/>
    <col min="1295" max="1316" width="0" style="20" hidden="1" customWidth="1"/>
    <col min="1317" max="1536" width="9.140625" style="20"/>
    <col min="1537" max="1537" width="5.7109375" style="20" customWidth="1"/>
    <col min="1538" max="1538" width="11.7109375" style="20" customWidth="1"/>
    <col min="1539" max="1539" width="40.7109375" style="20" customWidth="1"/>
    <col min="1540" max="1542" width="11.7109375" style="20" customWidth="1"/>
    <col min="1543" max="1543" width="12.7109375" style="20" customWidth="1"/>
    <col min="1544" max="1544" width="9.140625" style="20"/>
    <col min="1545" max="1547" width="12.7109375" style="20" customWidth="1"/>
    <col min="1548" max="1550" width="9.140625" style="20"/>
    <col min="1551" max="1572" width="0" style="20" hidden="1" customWidth="1"/>
    <col min="1573" max="1792" width="9.140625" style="20"/>
    <col min="1793" max="1793" width="5.7109375" style="20" customWidth="1"/>
    <col min="1794" max="1794" width="11.7109375" style="20" customWidth="1"/>
    <col min="1795" max="1795" width="40.7109375" style="20" customWidth="1"/>
    <col min="1796" max="1798" width="11.7109375" style="20" customWidth="1"/>
    <col min="1799" max="1799" width="12.7109375" style="20" customWidth="1"/>
    <col min="1800" max="1800" width="9.140625" style="20"/>
    <col min="1801" max="1803" width="12.7109375" style="20" customWidth="1"/>
    <col min="1804" max="1806" width="9.140625" style="20"/>
    <col min="1807" max="1828" width="0" style="20" hidden="1" customWidth="1"/>
    <col min="1829" max="2048" width="9.140625" style="20"/>
    <col min="2049" max="2049" width="5.7109375" style="20" customWidth="1"/>
    <col min="2050" max="2050" width="11.7109375" style="20" customWidth="1"/>
    <col min="2051" max="2051" width="40.7109375" style="20" customWidth="1"/>
    <col min="2052" max="2054" width="11.7109375" style="20" customWidth="1"/>
    <col min="2055" max="2055" width="12.7109375" style="20" customWidth="1"/>
    <col min="2056" max="2056" width="9.140625" style="20"/>
    <col min="2057" max="2059" width="12.7109375" style="20" customWidth="1"/>
    <col min="2060" max="2062" width="9.140625" style="20"/>
    <col min="2063" max="2084" width="0" style="20" hidden="1" customWidth="1"/>
    <col min="2085" max="2304" width="9.140625" style="20"/>
    <col min="2305" max="2305" width="5.7109375" style="20" customWidth="1"/>
    <col min="2306" max="2306" width="11.7109375" style="20" customWidth="1"/>
    <col min="2307" max="2307" width="40.7109375" style="20" customWidth="1"/>
    <col min="2308" max="2310" width="11.7109375" style="20" customWidth="1"/>
    <col min="2311" max="2311" width="12.7109375" style="20" customWidth="1"/>
    <col min="2312" max="2312" width="9.140625" style="20"/>
    <col min="2313" max="2315" width="12.7109375" style="20" customWidth="1"/>
    <col min="2316" max="2318" width="9.140625" style="20"/>
    <col min="2319" max="2340" width="0" style="20" hidden="1" customWidth="1"/>
    <col min="2341" max="2560" width="9.140625" style="20"/>
    <col min="2561" max="2561" width="5.7109375" style="20" customWidth="1"/>
    <col min="2562" max="2562" width="11.7109375" style="20" customWidth="1"/>
    <col min="2563" max="2563" width="40.7109375" style="20" customWidth="1"/>
    <col min="2564" max="2566" width="11.7109375" style="20" customWidth="1"/>
    <col min="2567" max="2567" width="12.7109375" style="20" customWidth="1"/>
    <col min="2568" max="2568" width="9.140625" style="20"/>
    <col min="2569" max="2571" width="12.7109375" style="20" customWidth="1"/>
    <col min="2572" max="2574" width="9.140625" style="20"/>
    <col min="2575" max="2596" width="0" style="20" hidden="1" customWidth="1"/>
    <col min="2597" max="2816" width="9.140625" style="20"/>
    <col min="2817" max="2817" width="5.7109375" style="20" customWidth="1"/>
    <col min="2818" max="2818" width="11.7109375" style="20" customWidth="1"/>
    <col min="2819" max="2819" width="40.7109375" style="20" customWidth="1"/>
    <col min="2820" max="2822" width="11.7109375" style="20" customWidth="1"/>
    <col min="2823" max="2823" width="12.7109375" style="20" customWidth="1"/>
    <col min="2824" max="2824" width="9.140625" style="20"/>
    <col min="2825" max="2827" width="12.7109375" style="20" customWidth="1"/>
    <col min="2828" max="2830" width="9.140625" style="20"/>
    <col min="2831" max="2852" width="0" style="20" hidden="1" customWidth="1"/>
    <col min="2853" max="3072" width="9.140625" style="20"/>
    <col min="3073" max="3073" width="5.7109375" style="20" customWidth="1"/>
    <col min="3074" max="3074" width="11.7109375" style="20" customWidth="1"/>
    <col min="3075" max="3075" width="40.7109375" style="20" customWidth="1"/>
    <col min="3076" max="3078" width="11.7109375" style="20" customWidth="1"/>
    <col min="3079" max="3079" width="12.7109375" style="20" customWidth="1"/>
    <col min="3080" max="3080" width="9.140625" style="20"/>
    <col min="3081" max="3083" width="12.7109375" style="20" customWidth="1"/>
    <col min="3084" max="3086" width="9.140625" style="20"/>
    <col min="3087" max="3108" width="0" style="20" hidden="1" customWidth="1"/>
    <col min="3109" max="3328" width="9.140625" style="20"/>
    <col min="3329" max="3329" width="5.7109375" style="20" customWidth="1"/>
    <col min="3330" max="3330" width="11.7109375" style="20" customWidth="1"/>
    <col min="3331" max="3331" width="40.7109375" style="20" customWidth="1"/>
    <col min="3332" max="3334" width="11.7109375" style="20" customWidth="1"/>
    <col min="3335" max="3335" width="12.7109375" style="20" customWidth="1"/>
    <col min="3336" max="3336" width="9.140625" style="20"/>
    <col min="3337" max="3339" width="12.7109375" style="20" customWidth="1"/>
    <col min="3340" max="3342" width="9.140625" style="20"/>
    <col min="3343" max="3364" width="0" style="20" hidden="1" customWidth="1"/>
    <col min="3365" max="3584" width="9.140625" style="20"/>
    <col min="3585" max="3585" width="5.7109375" style="20" customWidth="1"/>
    <col min="3586" max="3586" width="11.7109375" style="20" customWidth="1"/>
    <col min="3587" max="3587" width="40.7109375" style="20" customWidth="1"/>
    <col min="3588" max="3590" width="11.7109375" style="20" customWidth="1"/>
    <col min="3591" max="3591" width="12.7109375" style="20" customWidth="1"/>
    <col min="3592" max="3592" width="9.140625" style="20"/>
    <col min="3593" max="3595" width="12.7109375" style="20" customWidth="1"/>
    <col min="3596" max="3598" width="9.140625" style="20"/>
    <col min="3599" max="3620" width="0" style="20" hidden="1" customWidth="1"/>
    <col min="3621" max="3840" width="9.140625" style="20"/>
    <col min="3841" max="3841" width="5.7109375" style="20" customWidth="1"/>
    <col min="3842" max="3842" width="11.7109375" style="20" customWidth="1"/>
    <col min="3843" max="3843" width="40.7109375" style="20" customWidth="1"/>
    <col min="3844" max="3846" width="11.7109375" style="20" customWidth="1"/>
    <col min="3847" max="3847" width="12.7109375" style="20" customWidth="1"/>
    <col min="3848" max="3848" width="9.140625" style="20"/>
    <col min="3849" max="3851" width="12.7109375" style="20" customWidth="1"/>
    <col min="3852" max="3854" width="9.140625" style="20"/>
    <col min="3855" max="3876" width="0" style="20" hidden="1" customWidth="1"/>
    <col min="3877" max="4096" width="9.140625" style="20"/>
    <col min="4097" max="4097" width="5.7109375" style="20" customWidth="1"/>
    <col min="4098" max="4098" width="11.7109375" style="20" customWidth="1"/>
    <col min="4099" max="4099" width="40.7109375" style="20" customWidth="1"/>
    <col min="4100" max="4102" width="11.7109375" style="20" customWidth="1"/>
    <col min="4103" max="4103" width="12.7109375" style="20" customWidth="1"/>
    <col min="4104" max="4104" width="9.140625" style="20"/>
    <col min="4105" max="4107" width="12.7109375" style="20" customWidth="1"/>
    <col min="4108" max="4110" width="9.140625" style="20"/>
    <col min="4111" max="4132" width="0" style="20" hidden="1" customWidth="1"/>
    <col min="4133" max="4352" width="9.140625" style="20"/>
    <col min="4353" max="4353" width="5.7109375" style="20" customWidth="1"/>
    <col min="4354" max="4354" width="11.7109375" style="20" customWidth="1"/>
    <col min="4355" max="4355" width="40.7109375" style="20" customWidth="1"/>
    <col min="4356" max="4358" width="11.7109375" style="20" customWidth="1"/>
    <col min="4359" max="4359" width="12.7109375" style="20" customWidth="1"/>
    <col min="4360" max="4360" width="9.140625" style="20"/>
    <col min="4361" max="4363" width="12.7109375" style="20" customWidth="1"/>
    <col min="4364" max="4366" width="9.140625" style="20"/>
    <col min="4367" max="4388" width="0" style="20" hidden="1" customWidth="1"/>
    <col min="4389" max="4608" width="9.140625" style="20"/>
    <col min="4609" max="4609" width="5.7109375" style="20" customWidth="1"/>
    <col min="4610" max="4610" width="11.7109375" style="20" customWidth="1"/>
    <col min="4611" max="4611" width="40.7109375" style="20" customWidth="1"/>
    <col min="4612" max="4614" width="11.7109375" style="20" customWidth="1"/>
    <col min="4615" max="4615" width="12.7109375" style="20" customWidth="1"/>
    <col min="4616" max="4616" width="9.140625" style="20"/>
    <col min="4617" max="4619" width="12.7109375" style="20" customWidth="1"/>
    <col min="4620" max="4622" width="9.140625" style="20"/>
    <col min="4623" max="4644" width="0" style="20" hidden="1" customWidth="1"/>
    <col min="4645" max="4864" width="9.140625" style="20"/>
    <col min="4865" max="4865" width="5.7109375" style="20" customWidth="1"/>
    <col min="4866" max="4866" width="11.7109375" style="20" customWidth="1"/>
    <col min="4867" max="4867" width="40.7109375" style="20" customWidth="1"/>
    <col min="4868" max="4870" width="11.7109375" style="20" customWidth="1"/>
    <col min="4871" max="4871" width="12.7109375" style="20" customWidth="1"/>
    <col min="4872" max="4872" width="9.140625" style="20"/>
    <col min="4873" max="4875" width="12.7109375" style="20" customWidth="1"/>
    <col min="4876" max="4878" width="9.140625" style="20"/>
    <col min="4879" max="4900" width="0" style="20" hidden="1" customWidth="1"/>
    <col min="4901" max="5120" width="9.140625" style="20"/>
    <col min="5121" max="5121" width="5.7109375" style="20" customWidth="1"/>
    <col min="5122" max="5122" width="11.7109375" style="20" customWidth="1"/>
    <col min="5123" max="5123" width="40.7109375" style="20" customWidth="1"/>
    <col min="5124" max="5126" width="11.7109375" style="20" customWidth="1"/>
    <col min="5127" max="5127" width="12.7109375" style="20" customWidth="1"/>
    <col min="5128" max="5128" width="9.140625" style="20"/>
    <col min="5129" max="5131" width="12.7109375" style="20" customWidth="1"/>
    <col min="5132" max="5134" width="9.140625" style="20"/>
    <col min="5135" max="5156" width="0" style="20" hidden="1" customWidth="1"/>
    <col min="5157" max="5376" width="9.140625" style="20"/>
    <col min="5377" max="5377" width="5.7109375" style="20" customWidth="1"/>
    <col min="5378" max="5378" width="11.7109375" style="20" customWidth="1"/>
    <col min="5379" max="5379" width="40.7109375" style="20" customWidth="1"/>
    <col min="5380" max="5382" width="11.7109375" style="20" customWidth="1"/>
    <col min="5383" max="5383" width="12.7109375" style="20" customWidth="1"/>
    <col min="5384" max="5384" width="9.140625" style="20"/>
    <col min="5385" max="5387" width="12.7109375" style="20" customWidth="1"/>
    <col min="5388" max="5390" width="9.140625" style="20"/>
    <col min="5391" max="5412" width="0" style="20" hidden="1" customWidth="1"/>
    <col min="5413" max="5632" width="9.140625" style="20"/>
    <col min="5633" max="5633" width="5.7109375" style="20" customWidth="1"/>
    <col min="5634" max="5634" width="11.7109375" style="20" customWidth="1"/>
    <col min="5635" max="5635" width="40.7109375" style="20" customWidth="1"/>
    <col min="5636" max="5638" width="11.7109375" style="20" customWidth="1"/>
    <col min="5639" max="5639" width="12.7109375" style="20" customWidth="1"/>
    <col min="5640" max="5640" width="9.140625" style="20"/>
    <col min="5641" max="5643" width="12.7109375" style="20" customWidth="1"/>
    <col min="5644" max="5646" width="9.140625" style="20"/>
    <col min="5647" max="5668" width="0" style="20" hidden="1" customWidth="1"/>
    <col min="5669" max="5888" width="9.140625" style="20"/>
    <col min="5889" max="5889" width="5.7109375" style="20" customWidth="1"/>
    <col min="5890" max="5890" width="11.7109375" style="20" customWidth="1"/>
    <col min="5891" max="5891" width="40.7109375" style="20" customWidth="1"/>
    <col min="5892" max="5894" width="11.7109375" style="20" customWidth="1"/>
    <col min="5895" max="5895" width="12.7109375" style="20" customWidth="1"/>
    <col min="5896" max="5896" width="9.140625" style="20"/>
    <col min="5897" max="5899" width="12.7109375" style="20" customWidth="1"/>
    <col min="5900" max="5902" width="9.140625" style="20"/>
    <col min="5903" max="5924" width="0" style="20" hidden="1" customWidth="1"/>
    <col min="5925" max="6144" width="9.140625" style="20"/>
    <col min="6145" max="6145" width="5.7109375" style="20" customWidth="1"/>
    <col min="6146" max="6146" width="11.7109375" style="20" customWidth="1"/>
    <col min="6147" max="6147" width="40.7109375" style="20" customWidth="1"/>
    <col min="6148" max="6150" width="11.7109375" style="20" customWidth="1"/>
    <col min="6151" max="6151" width="12.7109375" style="20" customWidth="1"/>
    <col min="6152" max="6152" width="9.140625" style="20"/>
    <col min="6153" max="6155" width="12.7109375" style="20" customWidth="1"/>
    <col min="6156" max="6158" width="9.140625" style="20"/>
    <col min="6159" max="6180" width="0" style="20" hidden="1" customWidth="1"/>
    <col min="6181" max="6400" width="9.140625" style="20"/>
    <col min="6401" max="6401" width="5.7109375" style="20" customWidth="1"/>
    <col min="6402" max="6402" width="11.7109375" style="20" customWidth="1"/>
    <col min="6403" max="6403" width="40.7109375" style="20" customWidth="1"/>
    <col min="6404" max="6406" width="11.7109375" style="20" customWidth="1"/>
    <col min="6407" max="6407" width="12.7109375" style="20" customWidth="1"/>
    <col min="6408" max="6408" width="9.140625" style="20"/>
    <col min="6409" max="6411" width="12.7109375" style="20" customWidth="1"/>
    <col min="6412" max="6414" width="9.140625" style="20"/>
    <col min="6415" max="6436" width="0" style="20" hidden="1" customWidth="1"/>
    <col min="6437" max="6656" width="9.140625" style="20"/>
    <col min="6657" max="6657" width="5.7109375" style="20" customWidth="1"/>
    <col min="6658" max="6658" width="11.7109375" style="20" customWidth="1"/>
    <col min="6659" max="6659" width="40.7109375" style="20" customWidth="1"/>
    <col min="6660" max="6662" width="11.7109375" style="20" customWidth="1"/>
    <col min="6663" max="6663" width="12.7109375" style="20" customWidth="1"/>
    <col min="6664" max="6664" width="9.140625" style="20"/>
    <col min="6665" max="6667" width="12.7109375" style="20" customWidth="1"/>
    <col min="6668" max="6670" width="9.140625" style="20"/>
    <col min="6671" max="6692" width="0" style="20" hidden="1" customWidth="1"/>
    <col min="6693" max="6912" width="9.140625" style="20"/>
    <col min="6913" max="6913" width="5.7109375" style="20" customWidth="1"/>
    <col min="6914" max="6914" width="11.7109375" style="20" customWidth="1"/>
    <col min="6915" max="6915" width="40.7109375" style="20" customWidth="1"/>
    <col min="6916" max="6918" width="11.7109375" style="20" customWidth="1"/>
    <col min="6919" max="6919" width="12.7109375" style="20" customWidth="1"/>
    <col min="6920" max="6920" width="9.140625" style="20"/>
    <col min="6921" max="6923" width="12.7109375" style="20" customWidth="1"/>
    <col min="6924" max="6926" width="9.140625" style="20"/>
    <col min="6927" max="6948" width="0" style="20" hidden="1" customWidth="1"/>
    <col min="6949" max="7168" width="9.140625" style="20"/>
    <col min="7169" max="7169" width="5.7109375" style="20" customWidth="1"/>
    <col min="7170" max="7170" width="11.7109375" style="20" customWidth="1"/>
    <col min="7171" max="7171" width="40.7109375" style="20" customWidth="1"/>
    <col min="7172" max="7174" width="11.7109375" style="20" customWidth="1"/>
    <col min="7175" max="7175" width="12.7109375" style="20" customWidth="1"/>
    <col min="7176" max="7176" width="9.140625" style="20"/>
    <col min="7177" max="7179" width="12.7109375" style="20" customWidth="1"/>
    <col min="7180" max="7182" width="9.140625" style="20"/>
    <col min="7183" max="7204" width="0" style="20" hidden="1" customWidth="1"/>
    <col min="7205" max="7424" width="9.140625" style="20"/>
    <col min="7425" max="7425" width="5.7109375" style="20" customWidth="1"/>
    <col min="7426" max="7426" width="11.7109375" style="20" customWidth="1"/>
    <col min="7427" max="7427" width="40.7109375" style="20" customWidth="1"/>
    <col min="7428" max="7430" width="11.7109375" style="20" customWidth="1"/>
    <col min="7431" max="7431" width="12.7109375" style="20" customWidth="1"/>
    <col min="7432" max="7432" width="9.140625" style="20"/>
    <col min="7433" max="7435" width="12.7109375" style="20" customWidth="1"/>
    <col min="7436" max="7438" width="9.140625" style="20"/>
    <col min="7439" max="7460" width="0" style="20" hidden="1" customWidth="1"/>
    <col min="7461" max="7680" width="9.140625" style="20"/>
    <col min="7681" max="7681" width="5.7109375" style="20" customWidth="1"/>
    <col min="7682" max="7682" width="11.7109375" style="20" customWidth="1"/>
    <col min="7683" max="7683" width="40.7109375" style="20" customWidth="1"/>
    <col min="7684" max="7686" width="11.7109375" style="20" customWidth="1"/>
    <col min="7687" max="7687" width="12.7109375" style="20" customWidth="1"/>
    <col min="7688" max="7688" width="9.140625" style="20"/>
    <col min="7689" max="7691" width="12.7109375" style="20" customWidth="1"/>
    <col min="7692" max="7694" width="9.140625" style="20"/>
    <col min="7695" max="7716" width="0" style="20" hidden="1" customWidth="1"/>
    <col min="7717" max="7936" width="9.140625" style="20"/>
    <col min="7937" max="7937" width="5.7109375" style="20" customWidth="1"/>
    <col min="7938" max="7938" width="11.7109375" style="20" customWidth="1"/>
    <col min="7939" max="7939" width="40.7109375" style="20" customWidth="1"/>
    <col min="7940" max="7942" width="11.7109375" style="20" customWidth="1"/>
    <col min="7943" max="7943" width="12.7109375" style="20" customWidth="1"/>
    <col min="7944" max="7944" width="9.140625" style="20"/>
    <col min="7945" max="7947" width="12.7109375" style="20" customWidth="1"/>
    <col min="7948" max="7950" width="9.140625" style="20"/>
    <col min="7951" max="7972" width="0" style="20" hidden="1" customWidth="1"/>
    <col min="7973" max="8192" width="9.140625" style="20"/>
    <col min="8193" max="8193" width="5.7109375" style="20" customWidth="1"/>
    <col min="8194" max="8194" width="11.7109375" style="20" customWidth="1"/>
    <col min="8195" max="8195" width="40.7109375" style="20" customWidth="1"/>
    <col min="8196" max="8198" width="11.7109375" style="20" customWidth="1"/>
    <col min="8199" max="8199" width="12.7109375" style="20" customWidth="1"/>
    <col min="8200" max="8200" width="9.140625" style="20"/>
    <col min="8201" max="8203" width="12.7109375" style="20" customWidth="1"/>
    <col min="8204" max="8206" width="9.140625" style="20"/>
    <col min="8207" max="8228" width="0" style="20" hidden="1" customWidth="1"/>
    <col min="8229" max="8448" width="9.140625" style="20"/>
    <col min="8449" max="8449" width="5.7109375" style="20" customWidth="1"/>
    <col min="8450" max="8450" width="11.7109375" style="20" customWidth="1"/>
    <col min="8451" max="8451" width="40.7109375" style="20" customWidth="1"/>
    <col min="8452" max="8454" width="11.7109375" style="20" customWidth="1"/>
    <col min="8455" max="8455" width="12.7109375" style="20" customWidth="1"/>
    <col min="8456" max="8456" width="9.140625" style="20"/>
    <col min="8457" max="8459" width="12.7109375" style="20" customWidth="1"/>
    <col min="8460" max="8462" width="9.140625" style="20"/>
    <col min="8463" max="8484" width="0" style="20" hidden="1" customWidth="1"/>
    <col min="8485" max="8704" width="9.140625" style="20"/>
    <col min="8705" max="8705" width="5.7109375" style="20" customWidth="1"/>
    <col min="8706" max="8706" width="11.7109375" style="20" customWidth="1"/>
    <col min="8707" max="8707" width="40.7109375" style="20" customWidth="1"/>
    <col min="8708" max="8710" width="11.7109375" style="20" customWidth="1"/>
    <col min="8711" max="8711" width="12.7109375" style="20" customWidth="1"/>
    <col min="8712" max="8712" width="9.140625" style="20"/>
    <col min="8713" max="8715" width="12.7109375" style="20" customWidth="1"/>
    <col min="8716" max="8718" width="9.140625" style="20"/>
    <col min="8719" max="8740" width="0" style="20" hidden="1" customWidth="1"/>
    <col min="8741" max="8960" width="9.140625" style="20"/>
    <col min="8961" max="8961" width="5.7109375" style="20" customWidth="1"/>
    <col min="8962" max="8962" width="11.7109375" style="20" customWidth="1"/>
    <col min="8963" max="8963" width="40.7109375" style="20" customWidth="1"/>
    <col min="8964" max="8966" width="11.7109375" style="20" customWidth="1"/>
    <col min="8967" max="8967" width="12.7109375" style="20" customWidth="1"/>
    <col min="8968" max="8968" width="9.140625" style="20"/>
    <col min="8969" max="8971" width="12.7109375" style="20" customWidth="1"/>
    <col min="8972" max="8974" width="9.140625" style="20"/>
    <col min="8975" max="8996" width="0" style="20" hidden="1" customWidth="1"/>
    <col min="8997" max="9216" width="9.140625" style="20"/>
    <col min="9217" max="9217" width="5.7109375" style="20" customWidth="1"/>
    <col min="9218" max="9218" width="11.7109375" style="20" customWidth="1"/>
    <col min="9219" max="9219" width="40.7109375" style="20" customWidth="1"/>
    <col min="9220" max="9222" width="11.7109375" style="20" customWidth="1"/>
    <col min="9223" max="9223" width="12.7109375" style="20" customWidth="1"/>
    <col min="9224" max="9224" width="9.140625" style="20"/>
    <col min="9225" max="9227" width="12.7109375" style="20" customWidth="1"/>
    <col min="9228" max="9230" width="9.140625" style="20"/>
    <col min="9231" max="9252" width="0" style="20" hidden="1" customWidth="1"/>
    <col min="9253" max="9472" width="9.140625" style="20"/>
    <col min="9473" max="9473" width="5.7109375" style="20" customWidth="1"/>
    <col min="9474" max="9474" width="11.7109375" style="20" customWidth="1"/>
    <col min="9475" max="9475" width="40.7109375" style="20" customWidth="1"/>
    <col min="9476" max="9478" width="11.7109375" style="20" customWidth="1"/>
    <col min="9479" max="9479" width="12.7109375" style="20" customWidth="1"/>
    <col min="9480" max="9480" width="9.140625" style="20"/>
    <col min="9481" max="9483" width="12.7109375" style="20" customWidth="1"/>
    <col min="9484" max="9486" width="9.140625" style="20"/>
    <col min="9487" max="9508" width="0" style="20" hidden="1" customWidth="1"/>
    <col min="9509" max="9728" width="9.140625" style="20"/>
    <col min="9729" max="9729" width="5.7109375" style="20" customWidth="1"/>
    <col min="9730" max="9730" width="11.7109375" style="20" customWidth="1"/>
    <col min="9731" max="9731" width="40.7109375" style="20" customWidth="1"/>
    <col min="9732" max="9734" width="11.7109375" style="20" customWidth="1"/>
    <col min="9735" max="9735" width="12.7109375" style="20" customWidth="1"/>
    <col min="9736" max="9736" width="9.140625" style="20"/>
    <col min="9737" max="9739" width="12.7109375" style="20" customWidth="1"/>
    <col min="9740" max="9742" width="9.140625" style="20"/>
    <col min="9743" max="9764" width="0" style="20" hidden="1" customWidth="1"/>
    <col min="9765" max="9984" width="9.140625" style="20"/>
    <col min="9985" max="9985" width="5.7109375" style="20" customWidth="1"/>
    <col min="9986" max="9986" width="11.7109375" style="20" customWidth="1"/>
    <col min="9987" max="9987" width="40.7109375" style="20" customWidth="1"/>
    <col min="9988" max="9990" width="11.7109375" style="20" customWidth="1"/>
    <col min="9991" max="9991" width="12.7109375" style="20" customWidth="1"/>
    <col min="9992" max="9992" width="9.140625" style="20"/>
    <col min="9993" max="9995" width="12.7109375" style="20" customWidth="1"/>
    <col min="9996" max="9998" width="9.140625" style="20"/>
    <col min="9999" max="10020" width="0" style="20" hidden="1" customWidth="1"/>
    <col min="10021" max="10240" width="9.140625" style="20"/>
    <col min="10241" max="10241" width="5.7109375" style="20" customWidth="1"/>
    <col min="10242" max="10242" width="11.7109375" style="20" customWidth="1"/>
    <col min="10243" max="10243" width="40.7109375" style="20" customWidth="1"/>
    <col min="10244" max="10246" width="11.7109375" style="20" customWidth="1"/>
    <col min="10247" max="10247" width="12.7109375" style="20" customWidth="1"/>
    <col min="10248" max="10248" width="9.140625" style="20"/>
    <col min="10249" max="10251" width="12.7109375" style="20" customWidth="1"/>
    <col min="10252" max="10254" width="9.140625" style="20"/>
    <col min="10255" max="10276" width="0" style="20" hidden="1" customWidth="1"/>
    <col min="10277" max="10496" width="9.140625" style="20"/>
    <col min="10497" max="10497" width="5.7109375" style="20" customWidth="1"/>
    <col min="10498" max="10498" width="11.7109375" style="20" customWidth="1"/>
    <col min="10499" max="10499" width="40.7109375" style="20" customWidth="1"/>
    <col min="10500" max="10502" width="11.7109375" style="20" customWidth="1"/>
    <col min="10503" max="10503" width="12.7109375" style="20" customWidth="1"/>
    <col min="10504" max="10504" width="9.140625" style="20"/>
    <col min="10505" max="10507" width="12.7109375" style="20" customWidth="1"/>
    <col min="10508" max="10510" width="9.140625" style="20"/>
    <col min="10511" max="10532" width="0" style="20" hidden="1" customWidth="1"/>
    <col min="10533" max="10752" width="9.140625" style="20"/>
    <col min="10753" max="10753" width="5.7109375" style="20" customWidth="1"/>
    <col min="10754" max="10754" width="11.7109375" style="20" customWidth="1"/>
    <col min="10755" max="10755" width="40.7109375" style="20" customWidth="1"/>
    <col min="10756" max="10758" width="11.7109375" style="20" customWidth="1"/>
    <col min="10759" max="10759" width="12.7109375" style="20" customWidth="1"/>
    <col min="10760" max="10760" width="9.140625" style="20"/>
    <col min="10761" max="10763" width="12.7109375" style="20" customWidth="1"/>
    <col min="10764" max="10766" width="9.140625" style="20"/>
    <col min="10767" max="10788" width="0" style="20" hidden="1" customWidth="1"/>
    <col min="10789" max="11008" width="9.140625" style="20"/>
    <col min="11009" max="11009" width="5.7109375" style="20" customWidth="1"/>
    <col min="11010" max="11010" width="11.7109375" style="20" customWidth="1"/>
    <col min="11011" max="11011" width="40.7109375" style="20" customWidth="1"/>
    <col min="11012" max="11014" width="11.7109375" style="20" customWidth="1"/>
    <col min="11015" max="11015" width="12.7109375" style="20" customWidth="1"/>
    <col min="11016" max="11016" width="9.140625" style="20"/>
    <col min="11017" max="11019" width="12.7109375" style="20" customWidth="1"/>
    <col min="11020" max="11022" width="9.140625" style="20"/>
    <col min="11023" max="11044" width="0" style="20" hidden="1" customWidth="1"/>
    <col min="11045" max="11264" width="9.140625" style="20"/>
    <col min="11265" max="11265" width="5.7109375" style="20" customWidth="1"/>
    <col min="11266" max="11266" width="11.7109375" style="20" customWidth="1"/>
    <col min="11267" max="11267" width="40.7109375" style="20" customWidth="1"/>
    <col min="11268" max="11270" width="11.7109375" style="20" customWidth="1"/>
    <col min="11271" max="11271" width="12.7109375" style="20" customWidth="1"/>
    <col min="11272" max="11272" width="9.140625" style="20"/>
    <col min="11273" max="11275" width="12.7109375" style="20" customWidth="1"/>
    <col min="11276" max="11278" width="9.140625" style="20"/>
    <col min="11279" max="11300" width="0" style="20" hidden="1" customWidth="1"/>
    <col min="11301" max="11520" width="9.140625" style="20"/>
    <col min="11521" max="11521" width="5.7109375" style="20" customWidth="1"/>
    <col min="11522" max="11522" width="11.7109375" style="20" customWidth="1"/>
    <col min="11523" max="11523" width="40.7109375" style="20" customWidth="1"/>
    <col min="11524" max="11526" width="11.7109375" style="20" customWidth="1"/>
    <col min="11527" max="11527" width="12.7109375" style="20" customWidth="1"/>
    <col min="11528" max="11528" width="9.140625" style="20"/>
    <col min="11529" max="11531" width="12.7109375" style="20" customWidth="1"/>
    <col min="11532" max="11534" width="9.140625" style="20"/>
    <col min="11535" max="11556" width="0" style="20" hidden="1" customWidth="1"/>
    <col min="11557" max="11776" width="9.140625" style="20"/>
    <col min="11777" max="11777" width="5.7109375" style="20" customWidth="1"/>
    <col min="11778" max="11778" width="11.7109375" style="20" customWidth="1"/>
    <col min="11779" max="11779" width="40.7109375" style="20" customWidth="1"/>
    <col min="11780" max="11782" width="11.7109375" style="20" customWidth="1"/>
    <col min="11783" max="11783" width="12.7109375" style="20" customWidth="1"/>
    <col min="11784" max="11784" width="9.140625" style="20"/>
    <col min="11785" max="11787" width="12.7109375" style="20" customWidth="1"/>
    <col min="11788" max="11790" width="9.140625" style="20"/>
    <col min="11791" max="11812" width="0" style="20" hidden="1" customWidth="1"/>
    <col min="11813" max="12032" width="9.140625" style="20"/>
    <col min="12033" max="12033" width="5.7109375" style="20" customWidth="1"/>
    <col min="12034" max="12034" width="11.7109375" style="20" customWidth="1"/>
    <col min="12035" max="12035" width="40.7109375" style="20" customWidth="1"/>
    <col min="12036" max="12038" width="11.7109375" style="20" customWidth="1"/>
    <col min="12039" max="12039" width="12.7109375" style="20" customWidth="1"/>
    <col min="12040" max="12040" width="9.140625" style="20"/>
    <col min="12041" max="12043" width="12.7109375" style="20" customWidth="1"/>
    <col min="12044" max="12046" width="9.140625" style="20"/>
    <col min="12047" max="12068" width="0" style="20" hidden="1" customWidth="1"/>
    <col min="12069" max="12288" width="9.140625" style="20"/>
    <col min="12289" max="12289" width="5.7109375" style="20" customWidth="1"/>
    <col min="12290" max="12290" width="11.7109375" style="20" customWidth="1"/>
    <col min="12291" max="12291" width="40.7109375" style="20" customWidth="1"/>
    <col min="12292" max="12294" width="11.7109375" style="20" customWidth="1"/>
    <col min="12295" max="12295" width="12.7109375" style="20" customWidth="1"/>
    <col min="12296" max="12296" width="9.140625" style="20"/>
    <col min="12297" max="12299" width="12.7109375" style="20" customWidth="1"/>
    <col min="12300" max="12302" width="9.140625" style="20"/>
    <col min="12303" max="12324" width="0" style="20" hidden="1" customWidth="1"/>
    <col min="12325" max="12544" width="9.140625" style="20"/>
    <col min="12545" max="12545" width="5.7109375" style="20" customWidth="1"/>
    <col min="12546" max="12546" width="11.7109375" style="20" customWidth="1"/>
    <col min="12547" max="12547" width="40.7109375" style="20" customWidth="1"/>
    <col min="12548" max="12550" width="11.7109375" style="20" customWidth="1"/>
    <col min="12551" max="12551" width="12.7109375" style="20" customWidth="1"/>
    <col min="12552" max="12552" width="9.140625" style="20"/>
    <col min="12553" max="12555" width="12.7109375" style="20" customWidth="1"/>
    <col min="12556" max="12558" width="9.140625" style="20"/>
    <col min="12559" max="12580" width="0" style="20" hidden="1" customWidth="1"/>
    <col min="12581" max="12800" width="9.140625" style="20"/>
    <col min="12801" max="12801" width="5.7109375" style="20" customWidth="1"/>
    <col min="12802" max="12802" width="11.7109375" style="20" customWidth="1"/>
    <col min="12803" max="12803" width="40.7109375" style="20" customWidth="1"/>
    <col min="12804" max="12806" width="11.7109375" style="20" customWidth="1"/>
    <col min="12807" max="12807" width="12.7109375" style="20" customWidth="1"/>
    <col min="12808" max="12808" width="9.140625" style="20"/>
    <col min="12809" max="12811" width="12.7109375" style="20" customWidth="1"/>
    <col min="12812" max="12814" width="9.140625" style="20"/>
    <col min="12815" max="12836" width="0" style="20" hidden="1" customWidth="1"/>
    <col min="12837" max="13056" width="9.140625" style="20"/>
    <col min="13057" max="13057" width="5.7109375" style="20" customWidth="1"/>
    <col min="13058" max="13058" width="11.7109375" style="20" customWidth="1"/>
    <col min="13059" max="13059" width="40.7109375" style="20" customWidth="1"/>
    <col min="13060" max="13062" width="11.7109375" style="20" customWidth="1"/>
    <col min="13063" max="13063" width="12.7109375" style="20" customWidth="1"/>
    <col min="13064" max="13064" width="9.140625" style="20"/>
    <col min="13065" max="13067" width="12.7109375" style="20" customWidth="1"/>
    <col min="13068" max="13070" width="9.140625" style="20"/>
    <col min="13071" max="13092" width="0" style="20" hidden="1" customWidth="1"/>
    <col min="13093" max="13312" width="9.140625" style="20"/>
    <col min="13313" max="13313" width="5.7109375" style="20" customWidth="1"/>
    <col min="13314" max="13314" width="11.7109375" style="20" customWidth="1"/>
    <col min="13315" max="13315" width="40.7109375" style="20" customWidth="1"/>
    <col min="13316" max="13318" width="11.7109375" style="20" customWidth="1"/>
    <col min="13319" max="13319" width="12.7109375" style="20" customWidth="1"/>
    <col min="13320" max="13320" width="9.140625" style="20"/>
    <col min="13321" max="13323" width="12.7109375" style="20" customWidth="1"/>
    <col min="13324" max="13326" width="9.140625" style="20"/>
    <col min="13327" max="13348" width="0" style="20" hidden="1" customWidth="1"/>
    <col min="13349" max="13568" width="9.140625" style="20"/>
    <col min="13569" max="13569" width="5.7109375" style="20" customWidth="1"/>
    <col min="13570" max="13570" width="11.7109375" style="20" customWidth="1"/>
    <col min="13571" max="13571" width="40.7109375" style="20" customWidth="1"/>
    <col min="13572" max="13574" width="11.7109375" style="20" customWidth="1"/>
    <col min="13575" max="13575" width="12.7109375" style="20" customWidth="1"/>
    <col min="13576" max="13576" width="9.140625" style="20"/>
    <col min="13577" max="13579" width="12.7109375" style="20" customWidth="1"/>
    <col min="13580" max="13582" width="9.140625" style="20"/>
    <col min="13583" max="13604" width="0" style="20" hidden="1" customWidth="1"/>
    <col min="13605" max="13824" width="9.140625" style="20"/>
    <col min="13825" max="13825" width="5.7109375" style="20" customWidth="1"/>
    <col min="13826" max="13826" width="11.7109375" style="20" customWidth="1"/>
    <col min="13827" max="13827" width="40.7109375" style="20" customWidth="1"/>
    <col min="13828" max="13830" width="11.7109375" style="20" customWidth="1"/>
    <col min="13831" max="13831" width="12.7109375" style="20" customWidth="1"/>
    <col min="13832" max="13832" width="9.140625" style="20"/>
    <col min="13833" max="13835" width="12.7109375" style="20" customWidth="1"/>
    <col min="13836" max="13838" width="9.140625" style="20"/>
    <col min="13839" max="13860" width="0" style="20" hidden="1" customWidth="1"/>
    <col min="13861" max="14080" width="9.140625" style="20"/>
    <col min="14081" max="14081" width="5.7109375" style="20" customWidth="1"/>
    <col min="14082" max="14082" width="11.7109375" style="20" customWidth="1"/>
    <col min="14083" max="14083" width="40.7109375" style="20" customWidth="1"/>
    <col min="14084" max="14086" width="11.7109375" style="20" customWidth="1"/>
    <col min="14087" max="14087" width="12.7109375" style="20" customWidth="1"/>
    <col min="14088" max="14088" width="9.140625" style="20"/>
    <col min="14089" max="14091" width="12.7109375" style="20" customWidth="1"/>
    <col min="14092" max="14094" width="9.140625" style="20"/>
    <col min="14095" max="14116" width="0" style="20" hidden="1" customWidth="1"/>
    <col min="14117" max="14336" width="9.140625" style="20"/>
    <col min="14337" max="14337" width="5.7109375" style="20" customWidth="1"/>
    <col min="14338" max="14338" width="11.7109375" style="20" customWidth="1"/>
    <col min="14339" max="14339" width="40.7109375" style="20" customWidth="1"/>
    <col min="14340" max="14342" width="11.7109375" style="20" customWidth="1"/>
    <col min="14343" max="14343" width="12.7109375" style="20" customWidth="1"/>
    <col min="14344" max="14344" width="9.140625" style="20"/>
    <col min="14345" max="14347" width="12.7109375" style="20" customWidth="1"/>
    <col min="14348" max="14350" width="9.140625" style="20"/>
    <col min="14351" max="14372" width="0" style="20" hidden="1" customWidth="1"/>
    <col min="14373" max="14592" width="9.140625" style="20"/>
    <col min="14593" max="14593" width="5.7109375" style="20" customWidth="1"/>
    <col min="14594" max="14594" width="11.7109375" style="20" customWidth="1"/>
    <col min="14595" max="14595" width="40.7109375" style="20" customWidth="1"/>
    <col min="14596" max="14598" width="11.7109375" style="20" customWidth="1"/>
    <col min="14599" max="14599" width="12.7109375" style="20" customWidth="1"/>
    <col min="14600" max="14600" width="9.140625" style="20"/>
    <col min="14601" max="14603" width="12.7109375" style="20" customWidth="1"/>
    <col min="14604" max="14606" width="9.140625" style="20"/>
    <col min="14607" max="14628" width="0" style="20" hidden="1" customWidth="1"/>
    <col min="14629" max="14848" width="9.140625" style="20"/>
    <col min="14849" max="14849" width="5.7109375" style="20" customWidth="1"/>
    <col min="14850" max="14850" width="11.7109375" style="20" customWidth="1"/>
    <col min="14851" max="14851" width="40.7109375" style="20" customWidth="1"/>
    <col min="14852" max="14854" width="11.7109375" style="20" customWidth="1"/>
    <col min="14855" max="14855" width="12.7109375" style="20" customWidth="1"/>
    <col min="14856" max="14856" width="9.140625" style="20"/>
    <col min="14857" max="14859" width="12.7109375" style="20" customWidth="1"/>
    <col min="14860" max="14862" width="9.140625" style="20"/>
    <col min="14863" max="14884" width="0" style="20" hidden="1" customWidth="1"/>
    <col min="14885" max="15104" width="9.140625" style="20"/>
    <col min="15105" max="15105" width="5.7109375" style="20" customWidth="1"/>
    <col min="15106" max="15106" width="11.7109375" style="20" customWidth="1"/>
    <col min="15107" max="15107" width="40.7109375" style="20" customWidth="1"/>
    <col min="15108" max="15110" width="11.7109375" style="20" customWidth="1"/>
    <col min="15111" max="15111" width="12.7109375" style="20" customWidth="1"/>
    <col min="15112" max="15112" width="9.140625" style="20"/>
    <col min="15113" max="15115" width="12.7109375" style="20" customWidth="1"/>
    <col min="15116" max="15118" width="9.140625" style="20"/>
    <col min="15119" max="15140" width="0" style="20" hidden="1" customWidth="1"/>
    <col min="15141" max="15360" width="9.140625" style="20"/>
    <col min="15361" max="15361" width="5.7109375" style="20" customWidth="1"/>
    <col min="15362" max="15362" width="11.7109375" style="20" customWidth="1"/>
    <col min="15363" max="15363" width="40.7109375" style="20" customWidth="1"/>
    <col min="15364" max="15366" width="11.7109375" style="20" customWidth="1"/>
    <col min="15367" max="15367" width="12.7109375" style="20" customWidth="1"/>
    <col min="15368" max="15368" width="9.140625" style="20"/>
    <col min="15369" max="15371" width="12.7109375" style="20" customWidth="1"/>
    <col min="15372" max="15374" width="9.140625" style="20"/>
    <col min="15375" max="15396" width="0" style="20" hidden="1" customWidth="1"/>
    <col min="15397" max="15616" width="9.140625" style="20"/>
    <col min="15617" max="15617" width="5.7109375" style="20" customWidth="1"/>
    <col min="15618" max="15618" width="11.7109375" style="20" customWidth="1"/>
    <col min="15619" max="15619" width="40.7109375" style="20" customWidth="1"/>
    <col min="15620" max="15622" width="11.7109375" style="20" customWidth="1"/>
    <col min="15623" max="15623" width="12.7109375" style="20" customWidth="1"/>
    <col min="15624" max="15624" width="9.140625" style="20"/>
    <col min="15625" max="15627" width="12.7109375" style="20" customWidth="1"/>
    <col min="15628" max="15630" width="9.140625" style="20"/>
    <col min="15631" max="15652" width="0" style="20" hidden="1" customWidth="1"/>
    <col min="15653" max="15872" width="9.140625" style="20"/>
    <col min="15873" max="15873" width="5.7109375" style="20" customWidth="1"/>
    <col min="15874" max="15874" width="11.7109375" style="20" customWidth="1"/>
    <col min="15875" max="15875" width="40.7109375" style="20" customWidth="1"/>
    <col min="15876" max="15878" width="11.7109375" style="20" customWidth="1"/>
    <col min="15879" max="15879" width="12.7109375" style="20" customWidth="1"/>
    <col min="15880" max="15880" width="9.140625" style="20"/>
    <col min="15881" max="15883" width="12.7109375" style="20" customWidth="1"/>
    <col min="15884" max="15886" width="9.140625" style="20"/>
    <col min="15887" max="15908" width="0" style="20" hidden="1" customWidth="1"/>
    <col min="15909" max="16128" width="9.140625" style="20"/>
    <col min="16129" max="16129" width="5.7109375" style="20" customWidth="1"/>
    <col min="16130" max="16130" width="11.7109375" style="20" customWidth="1"/>
    <col min="16131" max="16131" width="40.7109375" style="20" customWidth="1"/>
    <col min="16132" max="16134" width="11.7109375" style="20" customWidth="1"/>
    <col min="16135" max="16135" width="12.7109375" style="20" customWidth="1"/>
    <col min="16136" max="16136" width="9.140625" style="20"/>
    <col min="16137" max="16139" width="12.7109375" style="20" customWidth="1"/>
    <col min="16140" max="16142" width="9.140625" style="20"/>
    <col min="16143" max="16164" width="0" style="20" hidden="1" customWidth="1"/>
    <col min="16165" max="16384" width="9.140625" style="20"/>
  </cols>
  <sheetData>
    <row r="1" spans="1:31" x14ac:dyDescent="0.2">
      <c r="A1" s="19" t="s">
        <v>48</v>
      </c>
    </row>
    <row r="2" spans="1:31" ht="14.25" x14ac:dyDescent="0.2">
      <c r="A2" s="21"/>
      <c r="B2" s="21"/>
      <c r="C2" s="21"/>
      <c r="D2" s="21"/>
      <c r="E2" s="21"/>
      <c r="F2" s="21"/>
      <c r="G2" s="21"/>
      <c r="H2" s="21"/>
      <c r="I2" s="21"/>
      <c r="J2" s="122" t="s">
        <v>49</v>
      </c>
      <c r="K2" s="122"/>
    </row>
    <row r="3" spans="1:31" ht="16.5" x14ac:dyDescent="0.25">
      <c r="A3" s="22"/>
      <c r="B3" s="123" t="s">
        <v>12</v>
      </c>
      <c r="C3" s="123"/>
      <c r="D3" s="123"/>
      <c r="E3" s="123"/>
      <c r="F3" s="23"/>
      <c r="G3" s="123" t="s">
        <v>13</v>
      </c>
      <c r="H3" s="123"/>
      <c r="I3" s="123"/>
      <c r="J3" s="123"/>
      <c r="K3" s="123"/>
    </row>
    <row r="4" spans="1:31" ht="14.25" x14ac:dyDescent="0.2">
      <c r="A4" s="23"/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31" ht="14.25" x14ac:dyDescent="0.2">
      <c r="A5" s="24"/>
      <c r="B5" s="25"/>
      <c r="C5" s="26"/>
      <c r="D5" s="26"/>
      <c r="E5" s="26"/>
      <c r="F5" s="25"/>
      <c r="G5" s="25"/>
      <c r="H5" s="26"/>
      <c r="I5" s="26"/>
      <c r="J5" s="26"/>
      <c r="K5" s="25"/>
    </row>
    <row r="6" spans="1:31" ht="14.25" x14ac:dyDescent="0.2">
      <c r="A6" s="25"/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31" ht="14.25" customHeight="1" x14ac:dyDescent="0.2">
      <c r="A7" s="27"/>
      <c r="B7" s="116" t="s">
        <v>50</v>
      </c>
      <c r="C7" s="116"/>
      <c r="D7" s="116"/>
      <c r="E7" s="116"/>
      <c r="F7" s="116"/>
      <c r="G7" s="116" t="s">
        <v>50</v>
      </c>
      <c r="H7" s="116"/>
      <c r="I7" s="116"/>
      <c r="J7" s="116"/>
      <c r="K7" s="116"/>
    </row>
    <row r="9" spans="1:31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31" ht="15.75" x14ac:dyDescent="0.25">
      <c r="A10" s="117" t="s">
        <v>275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AE10" s="28" t="s">
        <v>132</v>
      </c>
    </row>
    <row r="11" spans="1:31" x14ac:dyDescent="0.2">
      <c r="A11" s="119" t="s">
        <v>14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31" ht="14.25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31" ht="18" hidden="1" x14ac:dyDescent="0.25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31" ht="14.25" hidden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31" ht="36" customHeight="1" x14ac:dyDescent="0.25">
      <c r="A15" s="121" t="s">
        <v>276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AE15" s="29" t="s">
        <v>260</v>
      </c>
    </row>
    <row r="16" spans="1:31" x14ac:dyDescent="0.2">
      <c r="A16" s="119" t="s">
        <v>15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</row>
    <row r="17" spans="1:31" ht="14.25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31" ht="14.25" x14ac:dyDescent="0.2">
      <c r="A18" s="127" t="s">
        <v>51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AE18" s="30" t="s">
        <v>51</v>
      </c>
    </row>
    <row r="19" spans="1:31" ht="14.25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31" ht="14.25" x14ac:dyDescent="0.2">
      <c r="A20" s="23"/>
      <c r="B20" s="23"/>
      <c r="C20" s="23"/>
      <c r="D20" s="23"/>
      <c r="E20" s="23"/>
      <c r="F20" s="124" t="s">
        <v>4</v>
      </c>
      <c r="G20" s="124"/>
      <c r="H20" s="124"/>
      <c r="I20" s="125">
        <v>1446.9738300000001</v>
      </c>
      <c r="J20" s="122"/>
      <c r="K20" s="23" t="s">
        <v>16</v>
      </c>
    </row>
    <row r="21" spans="1:31" ht="14.25" hidden="1" x14ac:dyDescent="0.2">
      <c r="A21" s="23"/>
      <c r="B21" s="23"/>
      <c r="C21" s="23"/>
      <c r="D21" s="23"/>
      <c r="E21" s="23"/>
      <c r="F21" s="124" t="s">
        <v>17</v>
      </c>
      <c r="G21" s="124"/>
      <c r="H21" s="124"/>
      <c r="I21" s="125">
        <v>0</v>
      </c>
      <c r="J21" s="122"/>
      <c r="K21" s="23" t="s">
        <v>16</v>
      </c>
    </row>
    <row r="22" spans="1:31" ht="14.25" hidden="1" x14ac:dyDescent="0.2">
      <c r="A22" s="23"/>
      <c r="B22" s="23"/>
      <c r="C22" s="23"/>
      <c r="D22" s="23"/>
      <c r="E22" s="23"/>
      <c r="F22" s="124" t="s">
        <v>18</v>
      </c>
      <c r="G22" s="124"/>
      <c r="H22" s="124"/>
      <c r="I22" s="125">
        <v>0</v>
      </c>
      <c r="J22" s="122"/>
      <c r="K22" s="23" t="s">
        <v>16</v>
      </c>
    </row>
    <row r="23" spans="1:31" ht="14.25" hidden="1" x14ac:dyDescent="0.2">
      <c r="A23" s="23"/>
      <c r="B23" s="23"/>
      <c r="C23" s="23"/>
      <c r="D23" s="23"/>
      <c r="E23" s="23"/>
      <c r="F23" s="124" t="s">
        <v>19</v>
      </c>
      <c r="G23" s="124"/>
      <c r="H23" s="124"/>
      <c r="I23" s="125">
        <v>0</v>
      </c>
      <c r="J23" s="122"/>
      <c r="K23" s="23" t="s">
        <v>16</v>
      </c>
    </row>
    <row r="24" spans="1:31" ht="14.25" hidden="1" x14ac:dyDescent="0.2">
      <c r="A24" s="23"/>
      <c r="B24" s="23"/>
      <c r="C24" s="23"/>
      <c r="D24" s="23"/>
      <c r="E24" s="23"/>
      <c r="F24" s="124" t="s">
        <v>20</v>
      </c>
      <c r="G24" s="124"/>
      <c r="H24" s="124"/>
      <c r="I24" s="125">
        <v>1446.9738300000001</v>
      </c>
      <c r="J24" s="122"/>
      <c r="K24" s="23" t="s">
        <v>16</v>
      </c>
    </row>
    <row r="25" spans="1:31" ht="14.25" x14ac:dyDescent="0.2">
      <c r="A25" s="23"/>
      <c r="B25" s="23"/>
      <c r="C25" s="23"/>
      <c r="D25" s="23"/>
      <c r="E25" s="23"/>
      <c r="F25" s="124" t="s">
        <v>21</v>
      </c>
      <c r="G25" s="124"/>
      <c r="H25" s="124"/>
      <c r="I25" s="125">
        <v>497.95028000000002</v>
      </c>
      <c r="J25" s="122"/>
      <c r="K25" s="23" t="s">
        <v>16</v>
      </c>
    </row>
    <row r="26" spans="1:31" ht="14.25" x14ac:dyDescent="0.2">
      <c r="A26" s="23" t="s">
        <v>52</v>
      </c>
      <c r="B26" s="23"/>
      <c r="C26" s="23"/>
      <c r="D26" s="31"/>
      <c r="E26" s="32"/>
      <c r="F26" s="23"/>
      <c r="G26" s="23"/>
      <c r="H26" s="23"/>
      <c r="I26" s="23"/>
      <c r="J26" s="23"/>
      <c r="K26" s="23"/>
    </row>
    <row r="27" spans="1:31" ht="14.25" x14ac:dyDescent="0.2">
      <c r="A27" s="128" t="s">
        <v>22</v>
      </c>
      <c r="B27" s="128" t="s">
        <v>23</v>
      </c>
      <c r="C27" s="128" t="s">
        <v>24</v>
      </c>
      <c r="D27" s="128" t="s">
        <v>25</v>
      </c>
      <c r="E27" s="128" t="s">
        <v>26</v>
      </c>
      <c r="F27" s="128" t="s">
        <v>27</v>
      </c>
      <c r="G27" s="128" t="s">
        <v>28</v>
      </c>
      <c r="H27" s="128" t="s">
        <v>29</v>
      </c>
      <c r="I27" s="128" t="s">
        <v>53</v>
      </c>
      <c r="J27" s="128" t="s">
        <v>54</v>
      </c>
      <c r="K27" s="33" t="s">
        <v>55</v>
      </c>
    </row>
    <row r="28" spans="1:31" ht="28.5" x14ac:dyDescent="0.2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34" t="s">
        <v>56</v>
      </c>
    </row>
    <row r="29" spans="1:31" ht="28.5" x14ac:dyDescent="0.2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34" t="s">
        <v>57</v>
      </c>
    </row>
    <row r="30" spans="1:31" ht="14.25" x14ac:dyDescent="0.2">
      <c r="A30" s="34">
        <v>1</v>
      </c>
      <c r="B30" s="34">
        <v>2</v>
      </c>
      <c r="C30" s="34">
        <v>3</v>
      </c>
      <c r="D30" s="34">
        <v>4</v>
      </c>
      <c r="E30" s="34">
        <v>5</v>
      </c>
      <c r="F30" s="34">
        <v>6</v>
      </c>
      <c r="G30" s="34">
        <v>7</v>
      </c>
      <c r="H30" s="34">
        <v>8</v>
      </c>
      <c r="I30" s="34">
        <v>9</v>
      </c>
      <c r="J30" s="34">
        <v>10</v>
      </c>
      <c r="K30" s="34">
        <v>11</v>
      </c>
    </row>
    <row r="32" spans="1:31" ht="16.5" x14ac:dyDescent="0.25">
      <c r="A32" s="131" t="s">
        <v>133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AE32" s="35" t="s">
        <v>133</v>
      </c>
    </row>
    <row r="34" spans="1:31" ht="16.5" x14ac:dyDescent="0.25">
      <c r="A34" s="131" t="s">
        <v>261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AE34" s="35" t="s">
        <v>261</v>
      </c>
    </row>
    <row r="35" spans="1:31" ht="28.5" x14ac:dyDescent="0.2">
      <c r="A35" s="36" t="s">
        <v>58</v>
      </c>
      <c r="B35" s="37" t="s">
        <v>163</v>
      </c>
      <c r="C35" s="37" t="s">
        <v>164</v>
      </c>
      <c r="D35" s="38" t="s">
        <v>78</v>
      </c>
      <c r="E35" s="21">
        <v>12.4</v>
      </c>
      <c r="F35" s="39"/>
      <c r="G35" s="40"/>
      <c r="H35" s="21"/>
      <c r="I35" s="21"/>
      <c r="J35" s="41"/>
      <c r="K35" s="41"/>
      <c r="Q35" s="20">
        <v>23029.08</v>
      </c>
      <c r="R35" s="20">
        <v>23029.08</v>
      </c>
      <c r="S35" s="20">
        <v>3289.87</v>
      </c>
      <c r="T35" s="20">
        <v>3289.87</v>
      </c>
      <c r="U35" s="20">
        <v>0</v>
      </c>
      <c r="V35" s="20">
        <v>0</v>
      </c>
    </row>
    <row r="36" spans="1:31" ht="14.25" x14ac:dyDescent="0.2">
      <c r="A36" s="36"/>
      <c r="B36" s="37"/>
      <c r="C36" s="37" t="s">
        <v>30</v>
      </c>
      <c r="D36" s="38"/>
      <c r="E36" s="21"/>
      <c r="F36" s="39">
        <v>2653.12</v>
      </c>
      <c r="G36" s="40" t="s">
        <v>40</v>
      </c>
      <c r="H36" s="21">
        <v>1</v>
      </c>
      <c r="I36" s="21">
        <v>1</v>
      </c>
      <c r="J36" s="41">
        <v>32898.69</v>
      </c>
      <c r="K36" s="41"/>
    </row>
    <row r="37" spans="1:31" ht="14.25" x14ac:dyDescent="0.2">
      <c r="A37" s="36"/>
      <c r="B37" s="37"/>
      <c r="C37" s="37" t="s">
        <v>33</v>
      </c>
      <c r="D37" s="38" t="s">
        <v>34</v>
      </c>
      <c r="E37" s="21">
        <v>70</v>
      </c>
      <c r="F37" s="39"/>
      <c r="G37" s="40"/>
      <c r="H37" s="21"/>
      <c r="I37" s="21"/>
      <c r="J37" s="41">
        <v>23029.08</v>
      </c>
      <c r="K37" s="41"/>
    </row>
    <row r="38" spans="1:31" ht="14.25" x14ac:dyDescent="0.2">
      <c r="A38" s="36"/>
      <c r="B38" s="37"/>
      <c r="C38" s="37" t="s">
        <v>35</v>
      </c>
      <c r="D38" s="38" t="s">
        <v>34</v>
      </c>
      <c r="E38" s="21">
        <v>10</v>
      </c>
      <c r="F38" s="39"/>
      <c r="G38" s="40"/>
      <c r="H38" s="21"/>
      <c r="I38" s="21"/>
      <c r="J38" s="41">
        <v>3289.87</v>
      </c>
      <c r="K38" s="41"/>
    </row>
    <row r="39" spans="1:31" ht="14.25" x14ac:dyDescent="0.2">
      <c r="A39" s="36"/>
      <c r="B39" s="37"/>
      <c r="C39" s="37" t="s">
        <v>37</v>
      </c>
      <c r="D39" s="38" t="s">
        <v>38</v>
      </c>
      <c r="E39" s="21">
        <v>18.68</v>
      </c>
      <c r="F39" s="39"/>
      <c r="G39" s="40" t="s">
        <v>40</v>
      </c>
      <c r="H39" s="21">
        <v>1</v>
      </c>
      <c r="I39" s="21"/>
      <c r="J39" s="41"/>
      <c r="K39" s="41">
        <v>231.63200000000001</v>
      </c>
    </row>
    <row r="40" spans="1:31" ht="15" x14ac:dyDescent="0.25">
      <c r="A40" s="43"/>
      <c r="B40" s="43"/>
      <c r="C40" s="43"/>
      <c r="D40" s="43"/>
      <c r="E40" s="43"/>
      <c r="F40" s="43"/>
      <c r="G40" s="43"/>
      <c r="H40" s="43"/>
      <c r="I40" s="130">
        <v>59217.640000000007</v>
      </c>
      <c r="J40" s="130"/>
      <c r="K40" s="44">
        <v>4775.62</v>
      </c>
      <c r="P40" s="45">
        <v>59217.640000000007</v>
      </c>
    </row>
    <row r="41" spans="1:31" ht="28.5" x14ac:dyDescent="0.2">
      <c r="A41" s="36" t="s">
        <v>61</v>
      </c>
      <c r="B41" s="37" t="s">
        <v>134</v>
      </c>
      <c r="C41" s="37" t="s">
        <v>262</v>
      </c>
      <c r="D41" s="38" t="s">
        <v>60</v>
      </c>
      <c r="E41" s="21">
        <v>1.24</v>
      </c>
      <c r="F41" s="39"/>
      <c r="G41" s="40"/>
      <c r="H41" s="21"/>
      <c r="I41" s="21"/>
      <c r="J41" s="41"/>
      <c r="K41" s="41"/>
      <c r="Q41" s="20">
        <v>1091.32</v>
      </c>
      <c r="R41" s="20">
        <v>1091.32</v>
      </c>
      <c r="S41" s="20">
        <v>155.9</v>
      </c>
      <c r="T41" s="20">
        <v>155.9</v>
      </c>
      <c r="U41" s="20">
        <v>2936.82</v>
      </c>
      <c r="V41" s="20">
        <v>1812.43</v>
      </c>
    </row>
    <row r="42" spans="1:31" ht="14.25" x14ac:dyDescent="0.2">
      <c r="A42" s="36"/>
      <c r="B42" s="37"/>
      <c r="C42" s="37" t="s">
        <v>30</v>
      </c>
      <c r="D42" s="38"/>
      <c r="E42" s="21"/>
      <c r="F42" s="39">
        <v>1257.28</v>
      </c>
      <c r="G42" s="40" t="s">
        <v>40</v>
      </c>
      <c r="H42" s="21">
        <v>1</v>
      </c>
      <c r="I42" s="21">
        <v>1</v>
      </c>
      <c r="J42" s="41">
        <v>1559.03</v>
      </c>
      <c r="K42" s="41"/>
    </row>
    <row r="43" spans="1:31" ht="14.25" x14ac:dyDescent="0.2">
      <c r="A43" s="36"/>
      <c r="B43" s="37"/>
      <c r="C43" s="37" t="s">
        <v>31</v>
      </c>
      <c r="D43" s="38"/>
      <c r="E43" s="21"/>
      <c r="F43" s="39">
        <v>3235.26</v>
      </c>
      <c r="G43" s="40" t="s">
        <v>40</v>
      </c>
      <c r="H43" s="21">
        <v>1</v>
      </c>
      <c r="I43" s="21">
        <v>1</v>
      </c>
      <c r="J43" s="41">
        <v>4011.72</v>
      </c>
      <c r="K43" s="41"/>
    </row>
    <row r="44" spans="1:31" ht="14.25" x14ac:dyDescent="0.2">
      <c r="A44" s="36"/>
      <c r="B44" s="37"/>
      <c r="C44" s="37" t="s">
        <v>32</v>
      </c>
      <c r="D44" s="38"/>
      <c r="E44" s="21"/>
      <c r="F44" s="39">
        <v>1353.37</v>
      </c>
      <c r="G44" s="40" t="s">
        <v>40</v>
      </c>
      <c r="H44" s="21">
        <v>1</v>
      </c>
      <c r="I44" s="21">
        <v>1</v>
      </c>
      <c r="J44" s="42">
        <v>1678.18</v>
      </c>
      <c r="K44" s="41"/>
    </row>
    <row r="45" spans="1:31" ht="14.25" x14ac:dyDescent="0.2">
      <c r="A45" s="36"/>
      <c r="B45" s="37"/>
      <c r="C45" s="37" t="s">
        <v>33</v>
      </c>
      <c r="D45" s="38" t="s">
        <v>34</v>
      </c>
      <c r="E45" s="21">
        <v>70</v>
      </c>
      <c r="F45" s="39"/>
      <c r="G45" s="40"/>
      <c r="H45" s="21"/>
      <c r="I45" s="21"/>
      <c r="J45" s="41">
        <v>1091.32</v>
      </c>
      <c r="K45" s="41"/>
    </row>
    <row r="46" spans="1:31" ht="14.25" x14ac:dyDescent="0.2">
      <c r="A46" s="36"/>
      <c r="B46" s="37"/>
      <c r="C46" s="37" t="s">
        <v>35</v>
      </c>
      <c r="D46" s="38" t="s">
        <v>34</v>
      </c>
      <c r="E46" s="21">
        <v>10</v>
      </c>
      <c r="F46" s="39"/>
      <c r="G46" s="40"/>
      <c r="H46" s="21"/>
      <c r="I46" s="21"/>
      <c r="J46" s="41">
        <v>155.9</v>
      </c>
      <c r="K46" s="41"/>
    </row>
    <row r="47" spans="1:31" ht="14.25" x14ac:dyDescent="0.2">
      <c r="A47" s="36"/>
      <c r="B47" s="37"/>
      <c r="C47" s="37" t="s">
        <v>36</v>
      </c>
      <c r="D47" s="38" t="s">
        <v>34</v>
      </c>
      <c r="E47" s="21">
        <v>108</v>
      </c>
      <c r="F47" s="39"/>
      <c r="G47" s="40"/>
      <c r="H47" s="21"/>
      <c r="I47" s="21"/>
      <c r="J47" s="41">
        <v>1812.43</v>
      </c>
      <c r="K47" s="41"/>
    </row>
    <row r="48" spans="1:31" ht="14.25" x14ac:dyDescent="0.2">
      <c r="A48" s="36"/>
      <c r="B48" s="37"/>
      <c r="C48" s="37" t="s">
        <v>37</v>
      </c>
      <c r="D48" s="38" t="s">
        <v>38</v>
      </c>
      <c r="E48" s="21">
        <v>11.7</v>
      </c>
      <c r="F48" s="39"/>
      <c r="G48" s="40" t="s">
        <v>40</v>
      </c>
      <c r="H48" s="21">
        <v>1</v>
      </c>
      <c r="I48" s="21"/>
      <c r="J48" s="41"/>
      <c r="K48" s="41">
        <v>14.507999999999999</v>
      </c>
    </row>
    <row r="49" spans="1:22" ht="15" x14ac:dyDescent="0.25">
      <c r="A49" s="43"/>
      <c r="B49" s="43"/>
      <c r="C49" s="43"/>
      <c r="D49" s="43"/>
      <c r="E49" s="43"/>
      <c r="F49" s="43"/>
      <c r="G49" s="43"/>
      <c r="H49" s="43"/>
      <c r="I49" s="130">
        <v>8630.4</v>
      </c>
      <c r="J49" s="130"/>
      <c r="K49" s="44">
        <v>6960</v>
      </c>
      <c r="P49" s="45">
        <v>8630.4</v>
      </c>
    </row>
    <row r="50" spans="1:22" ht="57" x14ac:dyDescent="0.2">
      <c r="A50" s="36" t="s">
        <v>64</v>
      </c>
      <c r="B50" s="37" t="s">
        <v>62</v>
      </c>
      <c r="C50" s="37" t="s">
        <v>263</v>
      </c>
      <c r="D50" s="38" t="s">
        <v>63</v>
      </c>
      <c r="E50" s="21">
        <v>388.36799999999999</v>
      </c>
      <c r="F50" s="39"/>
      <c r="G50" s="40"/>
      <c r="H50" s="21"/>
      <c r="I50" s="21"/>
      <c r="J50" s="41"/>
      <c r="K50" s="41"/>
      <c r="Q50" s="20">
        <v>0</v>
      </c>
      <c r="R50" s="20">
        <v>0</v>
      </c>
      <c r="S50" s="20">
        <v>0</v>
      </c>
      <c r="T50" s="20">
        <v>0</v>
      </c>
      <c r="U50" s="20">
        <v>19736.87</v>
      </c>
      <c r="V50" s="20">
        <v>12180.47</v>
      </c>
    </row>
    <row r="51" spans="1:22" ht="14.25" x14ac:dyDescent="0.2">
      <c r="A51" s="36"/>
      <c r="B51" s="37"/>
      <c r="C51" s="37" t="s">
        <v>31</v>
      </c>
      <c r="D51" s="38"/>
      <c r="E51" s="21"/>
      <c r="F51" s="39">
        <v>71.819999999999993</v>
      </c>
      <c r="G51" s="40" t="s">
        <v>40</v>
      </c>
      <c r="H51" s="21">
        <v>1</v>
      </c>
      <c r="I51" s="21">
        <v>1</v>
      </c>
      <c r="J51" s="41">
        <v>27892.59</v>
      </c>
      <c r="K51" s="41"/>
    </row>
    <row r="52" spans="1:22" ht="14.25" x14ac:dyDescent="0.2">
      <c r="A52" s="36"/>
      <c r="B52" s="37"/>
      <c r="C52" s="37" t="s">
        <v>32</v>
      </c>
      <c r="D52" s="38"/>
      <c r="E52" s="21"/>
      <c r="F52" s="39">
        <v>29.04</v>
      </c>
      <c r="G52" s="40" t="s">
        <v>40</v>
      </c>
      <c r="H52" s="21">
        <v>1</v>
      </c>
      <c r="I52" s="21">
        <v>1</v>
      </c>
      <c r="J52" s="42">
        <v>11278.21</v>
      </c>
      <c r="K52" s="41"/>
    </row>
    <row r="53" spans="1:22" ht="14.25" x14ac:dyDescent="0.2">
      <c r="A53" s="36"/>
      <c r="B53" s="37"/>
      <c r="C53" s="37" t="s">
        <v>36</v>
      </c>
      <c r="D53" s="38" t="s">
        <v>34</v>
      </c>
      <c r="E53" s="21">
        <v>108</v>
      </c>
      <c r="F53" s="39"/>
      <c r="G53" s="40"/>
      <c r="H53" s="21"/>
      <c r="I53" s="21"/>
      <c r="J53" s="41">
        <v>12180.47</v>
      </c>
      <c r="K53" s="41"/>
    </row>
    <row r="54" spans="1:22" ht="15" x14ac:dyDescent="0.25">
      <c r="A54" s="43"/>
      <c r="B54" s="43"/>
      <c r="C54" s="43"/>
      <c r="D54" s="43"/>
      <c r="E54" s="43"/>
      <c r="F54" s="43"/>
      <c r="G54" s="43"/>
      <c r="H54" s="43"/>
      <c r="I54" s="130">
        <v>40073.06</v>
      </c>
      <c r="J54" s="130"/>
      <c r="K54" s="44">
        <v>103.18</v>
      </c>
      <c r="P54" s="45">
        <v>40073.06</v>
      </c>
    </row>
    <row r="55" spans="1:22" ht="57" x14ac:dyDescent="0.2">
      <c r="A55" s="36" t="s">
        <v>66</v>
      </c>
      <c r="B55" s="37" t="s">
        <v>70</v>
      </c>
      <c r="C55" s="37" t="s">
        <v>71</v>
      </c>
      <c r="D55" s="38" t="s">
        <v>63</v>
      </c>
      <c r="E55" s="21">
        <v>388.36799999999999</v>
      </c>
      <c r="F55" s="39"/>
      <c r="G55" s="40"/>
      <c r="H55" s="21"/>
      <c r="I55" s="21"/>
      <c r="J55" s="41"/>
      <c r="K55" s="41"/>
      <c r="Q55" s="20">
        <v>0</v>
      </c>
      <c r="R55" s="20">
        <v>0</v>
      </c>
      <c r="S55" s="20">
        <v>0</v>
      </c>
      <c r="T55" s="20">
        <v>0</v>
      </c>
      <c r="U55" s="20">
        <v>34675.449999999997</v>
      </c>
      <c r="V55" s="20">
        <v>21399.7</v>
      </c>
    </row>
    <row r="56" spans="1:22" ht="14.25" x14ac:dyDescent="0.2">
      <c r="A56" s="36"/>
      <c r="B56" s="37"/>
      <c r="C56" s="37" t="s">
        <v>31</v>
      </c>
      <c r="D56" s="38"/>
      <c r="E56" s="21"/>
      <c r="F56" s="39">
        <v>66.95</v>
      </c>
      <c r="G56" s="40" t="s">
        <v>40</v>
      </c>
      <c r="H56" s="21">
        <v>1</v>
      </c>
      <c r="I56" s="21">
        <v>1</v>
      </c>
      <c r="J56" s="41">
        <v>26001.24</v>
      </c>
      <c r="K56" s="41"/>
    </row>
    <row r="57" spans="1:22" ht="14.25" x14ac:dyDescent="0.2">
      <c r="A57" s="36"/>
      <c r="B57" s="37"/>
      <c r="C57" s="37" t="s">
        <v>32</v>
      </c>
      <c r="D57" s="38"/>
      <c r="E57" s="21"/>
      <c r="F57" s="39">
        <v>51.02</v>
      </c>
      <c r="G57" s="40" t="s">
        <v>40</v>
      </c>
      <c r="H57" s="21">
        <v>1</v>
      </c>
      <c r="I57" s="21">
        <v>1</v>
      </c>
      <c r="J57" s="42">
        <v>19814.54</v>
      </c>
      <c r="K57" s="41"/>
    </row>
    <row r="58" spans="1:22" ht="15" x14ac:dyDescent="0.25">
      <c r="A58" s="43"/>
      <c r="B58" s="43"/>
      <c r="C58" s="43"/>
      <c r="D58" s="43"/>
      <c r="E58" s="43"/>
      <c r="F58" s="43"/>
      <c r="G58" s="43"/>
      <c r="H58" s="43"/>
      <c r="I58" s="130">
        <v>26001.24</v>
      </c>
      <c r="J58" s="130"/>
      <c r="K58" s="44">
        <v>66.95</v>
      </c>
      <c r="P58" s="45">
        <v>26001.24</v>
      </c>
    </row>
    <row r="59" spans="1:22" ht="57" x14ac:dyDescent="0.2">
      <c r="A59" s="36" t="s">
        <v>69</v>
      </c>
      <c r="B59" s="37" t="s">
        <v>65</v>
      </c>
      <c r="C59" s="37" t="s">
        <v>264</v>
      </c>
      <c r="D59" s="38" t="s">
        <v>63</v>
      </c>
      <c r="E59" s="21">
        <v>43.152000000000001</v>
      </c>
      <c r="F59" s="39"/>
      <c r="G59" s="40"/>
      <c r="H59" s="21"/>
      <c r="I59" s="21"/>
      <c r="J59" s="41"/>
      <c r="K59" s="41"/>
      <c r="Q59" s="20">
        <v>3310.92</v>
      </c>
      <c r="R59" s="20">
        <v>3310.92</v>
      </c>
      <c r="S59" s="20">
        <v>472.99</v>
      </c>
      <c r="T59" s="20">
        <v>472.99</v>
      </c>
      <c r="U59" s="20">
        <v>0</v>
      </c>
      <c r="V59" s="20">
        <v>0</v>
      </c>
    </row>
    <row r="60" spans="1:22" ht="14.25" x14ac:dyDescent="0.2">
      <c r="A60" s="36"/>
      <c r="B60" s="37"/>
      <c r="C60" s="37" t="s">
        <v>30</v>
      </c>
      <c r="D60" s="38"/>
      <c r="E60" s="21"/>
      <c r="F60" s="39">
        <v>109.61</v>
      </c>
      <c r="G60" s="40" t="s">
        <v>40</v>
      </c>
      <c r="H60" s="21">
        <v>1</v>
      </c>
      <c r="I60" s="21">
        <v>1</v>
      </c>
      <c r="J60" s="41">
        <v>4729.8900000000003</v>
      </c>
      <c r="K60" s="41"/>
    </row>
    <row r="61" spans="1:22" ht="14.25" x14ac:dyDescent="0.2">
      <c r="A61" s="36"/>
      <c r="B61" s="37"/>
      <c r="C61" s="37" t="s">
        <v>33</v>
      </c>
      <c r="D61" s="38" t="s">
        <v>34</v>
      </c>
      <c r="E61" s="21">
        <v>70</v>
      </c>
      <c r="F61" s="39"/>
      <c r="G61" s="40"/>
      <c r="H61" s="21"/>
      <c r="I61" s="21"/>
      <c r="J61" s="41">
        <v>3310.92</v>
      </c>
      <c r="K61" s="41"/>
    </row>
    <row r="62" spans="1:22" ht="14.25" x14ac:dyDescent="0.2">
      <c r="A62" s="36"/>
      <c r="B62" s="37"/>
      <c r="C62" s="37" t="s">
        <v>35</v>
      </c>
      <c r="D62" s="38" t="s">
        <v>34</v>
      </c>
      <c r="E62" s="21">
        <v>10</v>
      </c>
      <c r="F62" s="39"/>
      <c r="G62" s="40"/>
      <c r="H62" s="21"/>
      <c r="I62" s="21"/>
      <c r="J62" s="41">
        <v>472.99</v>
      </c>
      <c r="K62" s="41"/>
    </row>
    <row r="63" spans="1:22" ht="14.25" x14ac:dyDescent="0.2">
      <c r="A63" s="36"/>
      <c r="B63" s="37"/>
      <c r="C63" s="37" t="s">
        <v>37</v>
      </c>
      <c r="D63" s="38" t="s">
        <v>38</v>
      </c>
      <c r="E63" s="21">
        <v>1.02</v>
      </c>
      <c r="F63" s="39"/>
      <c r="G63" s="40" t="s">
        <v>40</v>
      </c>
      <c r="H63" s="21">
        <v>1</v>
      </c>
      <c r="I63" s="21"/>
      <c r="J63" s="41"/>
      <c r="K63" s="41">
        <v>44.015039999999999</v>
      </c>
    </row>
    <row r="64" spans="1:22" ht="15" x14ac:dyDescent="0.25">
      <c r="A64" s="43"/>
      <c r="B64" s="43"/>
      <c r="C64" s="43"/>
      <c r="D64" s="43"/>
      <c r="E64" s="43"/>
      <c r="F64" s="43"/>
      <c r="G64" s="43"/>
      <c r="H64" s="43"/>
      <c r="I64" s="130">
        <v>8513.8000000000011</v>
      </c>
      <c r="J64" s="130"/>
      <c r="K64" s="44">
        <v>197.3</v>
      </c>
      <c r="P64" s="45">
        <v>8513.8000000000011</v>
      </c>
    </row>
    <row r="65" spans="1:22" ht="57" x14ac:dyDescent="0.2">
      <c r="A65" s="36" t="s">
        <v>72</v>
      </c>
      <c r="B65" s="37" t="s">
        <v>67</v>
      </c>
      <c r="C65" s="37" t="s">
        <v>68</v>
      </c>
      <c r="D65" s="38" t="s">
        <v>63</v>
      </c>
      <c r="E65" s="21">
        <v>43.152000000000001</v>
      </c>
      <c r="F65" s="39"/>
      <c r="G65" s="40"/>
      <c r="H65" s="21"/>
      <c r="I65" s="21"/>
      <c r="J65" s="41"/>
      <c r="K65" s="41"/>
      <c r="Q65" s="20">
        <v>0</v>
      </c>
      <c r="R65" s="20">
        <v>0</v>
      </c>
      <c r="S65" s="20">
        <v>0</v>
      </c>
      <c r="T65" s="20">
        <v>0</v>
      </c>
      <c r="U65" s="20">
        <v>11099.34</v>
      </c>
      <c r="V65" s="20">
        <v>6849.88</v>
      </c>
    </row>
    <row r="66" spans="1:22" ht="14.25" x14ac:dyDescent="0.2">
      <c r="A66" s="36"/>
      <c r="B66" s="37"/>
      <c r="C66" s="37" t="s">
        <v>31</v>
      </c>
      <c r="D66" s="38"/>
      <c r="E66" s="21"/>
      <c r="F66" s="39">
        <v>193</v>
      </c>
      <c r="G66" s="40" t="s">
        <v>40</v>
      </c>
      <c r="H66" s="21">
        <v>1</v>
      </c>
      <c r="I66" s="21">
        <v>1</v>
      </c>
      <c r="J66" s="41">
        <v>8328.34</v>
      </c>
      <c r="K66" s="41"/>
    </row>
    <row r="67" spans="1:22" ht="14.25" x14ac:dyDescent="0.2">
      <c r="A67" s="36"/>
      <c r="B67" s="37"/>
      <c r="C67" s="37" t="s">
        <v>32</v>
      </c>
      <c r="D67" s="38"/>
      <c r="E67" s="21"/>
      <c r="F67" s="39">
        <v>146.97999999999999</v>
      </c>
      <c r="G67" s="40" t="s">
        <v>40</v>
      </c>
      <c r="H67" s="21">
        <v>1</v>
      </c>
      <c r="I67" s="21">
        <v>1</v>
      </c>
      <c r="J67" s="42">
        <v>6342.48</v>
      </c>
      <c r="K67" s="41"/>
    </row>
    <row r="68" spans="1:22" ht="15" x14ac:dyDescent="0.25">
      <c r="A68" s="43"/>
      <c r="B68" s="43"/>
      <c r="C68" s="43"/>
      <c r="D68" s="43"/>
      <c r="E68" s="43"/>
      <c r="F68" s="43"/>
      <c r="G68" s="43"/>
      <c r="H68" s="43"/>
      <c r="I68" s="130">
        <v>8328.34</v>
      </c>
      <c r="J68" s="130"/>
      <c r="K68" s="44">
        <v>193</v>
      </c>
      <c r="P68" s="45">
        <v>8328.34</v>
      </c>
    </row>
    <row r="69" spans="1:22" ht="57" x14ac:dyDescent="0.2">
      <c r="A69" s="36" t="s">
        <v>76</v>
      </c>
      <c r="B69" s="37" t="s">
        <v>73</v>
      </c>
      <c r="C69" s="37" t="s">
        <v>74</v>
      </c>
      <c r="D69" s="38" t="s">
        <v>63</v>
      </c>
      <c r="E69" s="21">
        <v>431.52</v>
      </c>
      <c r="F69" s="39"/>
      <c r="G69" s="40"/>
      <c r="H69" s="21"/>
      <c r="I69" s="21"/>
      <c r="J69" s="41"/>
      <c r="K69" s="41"/>
      <c r="Q69" s="20">
        <v>0</v>
      </c>
      <c r="R69" s="20">
        <v>0</v>
      </c>
      <c r="S69" s="20">
        <v>0</v>
      </c>
      <c r="T69" s="20">
        <v>0</v>
      </c>
      <c r="U69" s="20">
        <v>454228.74</v>
      </c>
      <c r="V69" s="20">
        <v>280324.02</v>
      </c>
    </row>
    <row r="70" spans="1:22" ht="14.25" x14ac:dyDescent="0.2">
      <c r="A70" s="36"/>
      <c r="B70" s="37"/>
      <c r="C70" s="37" t="s">
        <v>31</v>
      </c>
      <c r="D70" s="38"/>
      <c r="E70" s="21"/>
      <c r="F70" s="39">
        <v>31.56</v>
      </c>
      <c r="G70" s="40" t="s">
        <v>160</v>
      </c>
      <c r="H70" s="21">
        <v>1</v>
      </c>
      <c r="I70" s="21">
        <v>1</v>
      </c>
      <c r="J70" s="41">
        <v>340469.28</v>
      </c>
      <c r="K70" s="41"/>
    </row>
    <row r="71" spans="1:22" ht="14.25" x14ac:dyDescent="0.2">
      <c r="A71" s="36"/>
      <c r="B71" s="37"/>
      <c r="C71" s="37" t="s">
        <v>32</v>
      </c>
      <c r="D71" s="38"/>
      <c r="E71" s="21"/>
      <c r="F71" s="39">
        <v>24.06</v>
      </c>
      <c r="G71" s="40" t="s">
        <v>160</v>
      </c>
      <c r="H71" s="21">
        <v>1</v>
      </c>
      <c r="I71" s="21">
        <v>1</v>
      </c>
      <c r="J71" s="42">
        <v>259559.28</v>
      </c>
      <c r="K71" s="41"/>
    </row>
    <row r="72" spans="1:22" ht="15" x14ac:dyDescent="0.25">
      <c r="A72" s="43"/>
      <c r="B72" s="43"/>
      <c r="C72" s="43"/>
      <c r="D72" s="43"/>
      <c r="E72" s="43"/>
      <c r="F72" s="43"/>
      <c r="G72" s="43"/>
      <c r="H72" s="43"/>
      <c r="I72" s="130">
        <v>340469.28</v>
      </c>
      <c r="J72" s="130"/>
      <c r="K72" s="44">
        <v>789</v>
      </c>
      <c r="P72" s="45">
        <v>340469.28</v>
      </c>
    </row>
    <row r="73" spans="1:22" ht="71.25" x14ac:dyDescent="0.2">
      <c r="A73" s="36" t="s">
        <v>84</v>
      </c>
      <c r="B73" s="37" t="s">
        <v>98</v>
      </c>
      <c r="C73" s="37" t="s">
        <v>265</v>
      </c>
      <c r="D73" s="38" t="s">
        <v>60</v>
      </c>
      <c r="E73" s="21">
        <v>0.89280000000000004</v>
      </c>
      <c r="F73" s="39"/>
      <c r="G73" s="40"/>
      <c r="H73" s="21"/>
      <c r="I73" s="21"/>
      <c r="J73" s="41"/>
      <c r="K73" s="41"/>
      <c r="Q73" s="20">
        <v>332.28</v>
      </c>
      <c r="R73" s="20">
        <v>332.28</v>
      </c>
      <c r="S73" s="20">
        <v>47.47</v>
      </c>
      <c r="T73" s="20">
        <v>47.47</v>
      </c>
      <c r="U73" s="20">
        <v>7348.74</v>
      </c>
      <c r="V73" s="20">
        <v>4535.22</v>
      </c>
    </row>
    <row r="74" spans="1:22" ht="14.25" x14ac:dyDescent="0.2">
      <c r="A74" s="36"/>
      <c r="B74" s="37"/>
      <c r="C74" s="37" t="s">
        <v>30</v>
      </c>
      <c r="D74" s="38"/>
      <c r="E74" s="21"/>
      <c r="F74" s="39">
        <v>531.69000000000005</v>
      </c>
      <c r="G74" s="40" t="s">
        <v>40</v>
      </c>
      <c r="H74" s="21">
        <v>1</v>
      </c>
      <c r="I74" s="21">
        <v>1</v>
      </c>
      <c r="J74" s="41">
        <v>474.69</v>
      </c>
      <c r="K74" s="41"/>
    </row>
    <row r="75" spans="1:22" ht="14.25" x14ac:dyDescent="0.2">
      <c r="A75" s="36"/>
      <c r="B75" s="37"/>
      <c r="C75" s="37" t="s">
        <v>31</v>
      </c>
      <c r="D75" s="38"/>
      <c r="E75" s="21"/>
      <c r="F75" s="39">
        <v>6776.47</v>
      </c>
      <c r="G75" s="40" t="s">
        <v>40</v>
      </c>
      <c r="H75" s="21">
        <v>1</v>
      </c>
      <c r="I75" s="21">
        <v>1</v>
      </c>
      <c r="J75" s="41">
        <v>6050.03</v>
      </c>
      <c r="K75" s="41"/>
    </row>
    <row r="76" spans="1:22" ht="14.25" x14ac:dyDescent="0.2">
      <c r="A76" s="36"/>
      <c r="B76" s="37"/>
      <c r="C76" s="37" t="s">
        <v>32</v>
      </c>
      <c r="D76" s="38"/>
      <c r="E76" s="21"/>
      <c r="F76" s="39">
        <v>4703.49</v>
      </c>
      <c r="G76" s="40" t="s">
        <v>40</v>
      </c>
      <c r="H76" s="21">
        <v>1</v>
      </c>
      <c r="I76" s="21">
        <v>1</v>
      </c>
      <c r="J76" s="42">
        <v>4199.28</v>
      </c>
      <c r="K76" s="41"/>
    </row>
    <row r="77" spans="1:22" ht="14.25" x14ac:dyDescent="0.2">
      <c r="A77" s="36"/>
      <c r="B77" s="37"/>
      <c r="C77" s="37" t="s">
        <v>33</v>
      </c>
      <c r="D77" s="38" t="s">
        <v>34</v>
      </c>
      <c r="E77" s="21">
        <v>70</v>
      </c>
      <c r="F77" s="39"/>
      <c r="G77" s="40"/>
      <c r="H77" s="21"/>
      <c r="I77" s="21"/>
      <c r="J77" s="41">
        <v>332.28</v>
      </c>
      <c r="K77" s="41"/>
    </row>
    <row r="78" spans="1:22" ht="14.25" x14ac:dyDescent="0.2">
      <c r="A78" s="36"/>
      <c r="B78" s="37"/>
      <c r="C78" s="37" t="s">
        <v>35</v>
      </c>
      <c r="D78" s="38" t="s">
        <v>34</v>
      </c>
      <c r="E78" s="21">
        <v>10</v>
      </c>
      <c r="F78" s="39"/>
      <c r="G78" s="40"/>
      <c r="H78" s="21"/>
      <c r="I78" s="21"/>
      <c r="J78" s="41">
        <v>47.47</v>
      </c>
      <c r="K78" s="41"/>
    </row>
    <row r="79" spans="1:22" ht="14.25" x14ac:dyDescent="0.2">
      <c r="A79" s="36"/>
      <c r="B79" s="37"/>
      <c r="C79" s="37" t="s">
        <v>36</v>
      </c>
      <c r="D79" s="38" t="s">
        <v>34</v>
      </c>
      <c r="E79" s="21">
        <v>108</v>
      </c>
      <c r="F79" s="39"/>
      <c r="G79" s="40"/>
      <c r="H79" s="21"/>
      <c r="I79" s="21"/>
      <c r="J79" s="41">
        <v>4535.22</v>
      </c>
      <c r="K79" s="41"/>
    </row>
    <row r="80" spans="1:22" ht="14.25" x14ac:dyDescent="0.2">
      <c r="A80" s="36"/>
      <c r="B80" s="37"/>
      <c r="C80" s="37" t="s">
        <v>37</v>
      </c>
      <c r="D80" s="38" t="s">
        <v>38</v>
      </c>
      <c r="E80" s="21">
        <v>3.39</v>
      </c>
      <c r="F80" s="39"/>
      <c r="G80" s="40" t="s">
        <v>40</v>
      </c>
      <c r="H80" s="21">
        <v>1</v>
      </c>
      <c r="I80" s="21"/>
      <c r="J80" s="41"/>
      <c r="K80" s="41">
        <v>3.0265920000000004</v>
      </c>
    </row>
    <row r="81" spans="1:22" ht="15" x14ac:dyDescent="0.25">
      <c r="A81" s="43"/>
      <c r="B81" s="43"/>
      <c r="C81" s="43"/>
      <c r="D81" s="43"/>
      <c r="E81" s="43"/>
      <c r="F81" s="43"/>
      <c r="G81" s="43"/>
      <c r="H81" s="43"/>
      <c r="I81" s="130">
        <v>11439.689999999999</v>
      </c>
      <c r="J81" s="130"/>
      <c r="K81" s="44">
        <v>12813.27</v>
      </c>
      <c r="P81" s="45">
        <v>11439.689999999999</v>
      </c>
    </row>
    <row r="82" spans="1:22" ht="57" x14ac:dyDescent="0.2">
      <c r="A82" s="36" t="s">
        <v>88</v>
      </c>
      <c r="B82" s="37" t="s">
        <v>136</v>
      </c>
      <c r="C82" s="37" t="s">
        <v>266</v>
      </c>
      <c r="D82" s="38" t="s">
        <v>60</v>
      </c>
      <c r="E82" s="21">
        <v>9.9199999999999997E-2</v>
      </c>
      <c r="F82" s="39"/>
      <c r="G82" s="40"/>
      <c r="H82" s="21"/>
      <c r="I82" s="21"/>
      <c r="J82" s="41"/>
      <c r="K82" s="41"/>
      <c r="Q82" s="20">
        <v>2527.92</v>
      </c>
      <c r="R82" s="20">
        <v>2527.92</v>
      </c>
      <c r="S82" s="20">
        <v>361.13</v>
      </c>
      <c r="T82" s="20">
        <v>361.13</v>
      </c>
      <c r="U82" s="20">
        <v>0</v>
      </c>
      <c r="V82" s="20">
        <v>0</v>
      </c>
    </row>
    <row r="83" spans="1:22" ht="14.25" x14ac:dyDescent="0.2">
      <c r="A83" s="36"/>
      <c r="B83" s="37"/>
      <c r="C83" s="37" t="s">
        <v>30</v>
      </c>
      <c r="D83" s="38"/>
      <c r="E83" s="21"/>
      <c r="F83" s="39">
        <v>36404.449999999997</v>
      </c>
      <c r="G83" s="40" t="s">
        <v>40</v>
      </c>
      <c r="H83" s="21">
        <v>1</v>
      </c>
      <c r="I83" s="21">
        <v>1</v>
      </c>
      <c r="J83" s="41">
        <v>3611.32</v>
      </c>
      <c r="K83" s="41"/>
    </row>
    <row r="84" spans="1:22" ht="14.25" x14ac:dyDescent="0.2">
      <c r="A84" s="36"/>
      <c r="B84" s="37"/>
      <c r="C84" s="37" t="s">
        <v>33</v>
      </c>
      <c r="D84" s="38" t="s">
        <v>34</v>
      </c>
      <c r="E84" s="21">
        <v>70</v>
      </c>
      <c r="F84" s="39"/>
      <c r="G84" s="40"/>
      <c r="H84" s="21"/>
      <c r="I84" s="21"/>
      <c r="J84" s="41">
        <v>2527.92</v>
      </c>
      <c r="K84" s="41"/>
    </row>
    <row r="85" spans="1:22" ht="14.25" x14ac:dyDescent="0.2">
      <c r="A85" s="36"/>
      <c r="B85" s="37"/>
      <c r="C85" s="37" t="s">
        <v>35</v>
      </c>
      <c r="D85" s="38" t="s">
        <v>34</v>
      </c>
      <c r="E85" s="21">
        <v>10</v>
      </c>
      <c r="F85" s="39"/>
      <c r="G85" s="40"/>
      <c r="H85" s="21"/>
      <c r="I85" s="21"/>
      <c r="J85" s="41">
        <v>361.13</v>
      </c>
      <c r="K85" s="41"/>
    </row>
    <row r="86" spans="1:22" ht="14.25" x14ac:dyDescent="0.2">
      <c r="A86" s="36"/>
      <c r="B86" s="37"/>
      <c r="C86" s="37" t="s">
        <v>37</v>
      </c>
      <c r="D86" s="38" t="s">
        <v>38</v>
      </c>
      <c r="E86" s="21">
        <v>221.6</v>
      </c>
      <c r="F86" s="39"/>
      <c r="G86" s="40" t="s">
        <v>40</v>
      </c>
      <c r="H86" s="21">
        <v>1</v>
      </c>
      <c r="I86" s="21"/>
      <c r="J86" s="41"/>
      <c r="K86" s="41">
        <v>21.982719999999997</v>
      </c>
    </row>
    <row r="87" spans="1:22" ht="15" x14ac:dyDescent="0.25">
      <c r="A87" s="43"/>
      <c r="B87" s="43"/>
      <c r="C87" s="43"/>
      <c r="D87" s="43"/>
      <c r="E87" s="43"/>
      <c r="F87" s="43"/>
      <c r="G87" s="43"/>
      <c r="H87" s="43"/>
      <c r="I87" s="130">
        <v>6500.37</v>
      </c>
      <c r="J87" s="130"/>
      <c r="K87" s="44">
        <v>65527.92</v>
      </c>
      <c r="P87" s="45">
        <v>6500.37</v>
      </c>
    </row>
    <row r="88" spans="1:22" ht="28.5" x14ac:dyDescent="0.2">
      <c r="A88" s="36" t="s">
        <v>89</v>
      </c>
      <c r="B88" s="37" t="s">
        <v>101</v>
      </c>
      <c r="C88" s="37" t="s">
        <v>102</v>
      </c>
      <c r="D88" s="38" t="s">
        <v>60</v>
      </c>
      <c r="E88" s="21">
        <v>9.9199999999999997E-2</v>
      </c>
      <c r="F88" s="39"/>
      <c r="G88" s="40"/>
      <c r="H88" s="21"/>
      <c r="I88" s="21"/>
      <c r="J88" s="41"/>
      <c r="K88" s="41"/>
      <c r="Q88" s="20">
        <v>676.29</v>
      </c>
      <c r="R88" s="20">
        <v>676.29</v>
      </c>
      <c r="S88" s="20">
        <v>96.61</v>
      </c>
      <c r="T88" s="20">
        <v>96.61</v>
      </c>
      <c r="U88" s="20">
        <v>0</v>
      </c>
      <c r="V88" s="20">
        <v>0</v>
      </c>
    </row>
    <row r="89" spans="1:22" ht="14.25" x14ac:dyDescent="0.2">
      <c r="A89" s="36"/>
      <c r="B89" s="37"/>
      <c r="C89" s="37" t="s">
        <v>30</v>
      </c>
      <c r="D89" s="38"/>
      <c r="E89" s="21"/>
      <c r="F89" s="39">
        <v>9739.2199999999993</v>
      </c>
      <c r="G89" s="40" t="s">
        <v>40</v>
      </c>
      <c r="H89" s="21">
        <v>1</v>
      </c>
      <c r="I89" s="21">
        <v>1</v>
      </c>
      <c r="J89" s="41">
        <v>966.13</v>
      </c>
      <c r="K89" s="41"/>
    </row>
    <row r="90" spans="1:22" ht="14.25" x14ac:dyDescent="0.2">
      <c r="A90" s="36"/>
      <c r="B90" s="37"/>
      <c r="C90" s="37" t="s">
        <v>33</v>
      </c>
      <c r="D90" s="38" t="s">
        <v>34</v>
      </c>
      <c r="E90" s="21">
        <v>70</v>
      </c>
      <c r="F90" s="39"/>
      <c r="G90" s="40"/>
      <c r="H90" s="21"/>
      <c r="I90" s="21"/>
      <c r="J90" s="41">
        <v>676.29</v>
      </c>
      <c r="K90" s="41"/>
    </row>
    <row r="91" spans="1:22" ht="14.25" x14ac:dyDescent="0.2">
      <c r="A91" s="36"/>
      <c r="B91" s="37"/>
      <c r="C91" s="37" t="s">
        <v>35</v>
      </c>
      <c r="D91" s="38" t="s">
        <v>34</v>
      </c>
      <c r="E91" s="21">
        <v>10</v>
      </c>
      <c r="F91" s="39"/>
      <c r="G91" s="40"/>
      <c r="H91" s="21"/>
      <c r="I91" s="21"/>
      <c r="J91" s="41">
        <v>96.61</v>
      </c>
      <c r="K91" s="41"/>
    </row>
    <row r="92" spans="1:22" ht="14.25" x14ac:dyDescent="0.2">
      <c r="A92" s="36"/>
      <c r="B92" s="37"/>
      <c r="C92" s="37" t="s">
        <v>37</v>
      </c>
      <c r="D92" s="38" t="s">
        <v>38</v>
      </c>
      <c r="E92" s="21">
        <v>83</v>
      </c>
      <c r="F92" s="39"/>
      <c r="G92" s="40" t="s">
        <v>40</v>
      </c>
      <c r="H92" s="21">
        <v>1</v>
      </c>
      <c r="I92" s="21"/>
      <c r="J92" s="41"/>
      <c r="K92" s="41">
        <v>8.2335999999999991</v>
      </c>
    </row>
    <row r="93" spans="1:22" ht="15" x14ac:dyDescent="0.25">
      <c r="A93" s="43"/>
      <c r="B93" s="43"/>
      <c r="C93" s="43"/>
      <c r="D93" s="43"/>
      <c r="E93" s="43"/>
      <c r="F93" s="43"/>
      <c r="G93" s="43"/>
      <c r="H93" s="43"/>
      <c r="I93" s="130">
        <v>1739.03</v>
      </c>
      <c r="J93" s="130"/>
      <c r="K93" s="44">
        <v>17530.54</v>
      </c>
      <c r="P93" s="45">
        <v>1739.03</v>
      </c>
    </row>
    <row r="94" spans="1:22" ht="42.75" x14ac:dyDescent="0.2">
      <c r="A94" s="36" t="s">
        <v>90</v>
      </c>
      <c r="B94" s="37" t="s">
        <v>104</v>
      </c>
      <c r="C94" s="37" t="s">
        <v>137</v>
      </c>
      <c r="D94" s="38" t="s">
        <v>105</v>
      </c>
      <c r="E94" s="21">
        <v>99.2</v>
      </c>
      <c r="F94" s="39"/>
      <c r="G94" s="40"/>
      <c r="H94" s="21"/>
      <c r="I94" s="21"/>
      <c r="J94" s="41"/>
      <c r="K94" s="41"/>
      <c r="Q94" s="20">
        <v>0</v>
      </c>
      <c r="R94" s="20">
        <v>0</v>
      </c>
      <c r="S94" s="20">
        <v>0</v>
      </c>
      <c r="T94" s="20">
        <v>0</v>
      </c>
      <c r="U94" s="20">
        <v>7770.33</v>
      </c>
      <c r="V94" s="20">
        <v>4795.41</v>
      </c>
    </row>
    <row r="95" spans="1:22" ht="14.25" x14ac:dyDescent="0.2">
      <c r="A95" s="36"/>
      <c r="B95" s="37"/>
      <c r="C95" s="37" t="s">
        <v>31</v>
      </c>
      <c r="D95" s="38"/>
      <c r="E95" s="21"/>
      <c r="F95" s="39">
        <v>59.29</v>
      </c>
      <c r="G95" s="40" t="s">
        <v>40</v>
      </c>
      <c r="H95" s="21">
        <v>1</v>
      </c>
      <c r="I95" s="21">
        <v>1</v>
      </c>
      <c r="J95" s="41">
        <v>5881.57</v>
      </c>
      <c r="K95" s="41"/>
    </row>
    <row r="96" spans="1:22" ht="14.25" x14ac:dyDescent="0.2">
      <c r="A96" s="36"/>
      <c r="B96" s="37"/>
      <c r="C96" s="37" t="s">
        <v>32</v>
      </c>
      <c r="D96" s="38"/>
      <c r="E96" s="21"/>
      <c r="F96" s="39">
        <v>44.76</v>
      </c>
      <c r="G96" s="40" t="s">
        <v>40</v>
      </c>
      <c r="H96" s="21">
        <v>1</v>
      </c>
      <c r="I96" s="21">
        <v>1</v>
      </c>
      <c r="J96" s="42">
        <v>4440.1899999999996</v>
      </c>
      <c r="K96" s="41"/>
    </row>
    <row r="97" spans="1:22" ht="15" x14ac:dyDescent="0.25">
      <c r="A97" s="43"/>
      <c r="B97" s="43"/>
      <c r="C97" s="43"/>
      <c r="D97" s="43"/>
      <c r="E97" s="43"/>
      <c r="F97" s="43"/>
      <c r="G97" s="43"/>
      <c r="H97" s="43"/>
      <c r="I97" s="130">
        <v>5881.57</v>
      </c>
      <c r="J97" s="130"/>
      <c r="K97" s="44">
        <v>59.29</v>
      </c>
      <c r="P97" s="45">
        <v>5881.57</v>
      </c>
    </row>
    <row r="98" spans="1:22" ht="57" x14ac:dyDescent="0.2">
      <c r="A98" s="36" t="s">
        <v>165</v>
      </c>
      <c r="B98" s="37" t="s">
        <v>107</v>
      </c>
      <c r="C98" s="37" t="s">
        <v>108</v>
      </c>
      <c r="D98" s="38" t="s">
        <v>105</v>
      </c>
      <c r="E98" s="21">
        <v>99.2</v>
      </c>
      <c r="F98" s="39"/>
      <c r="G98" s="40"/>
      <c r="H98" s="21"/>
      <c r="I98" s="21"/>
      <c r="J98" s="41"/>
      <c r="K98" s="41"/>
      <c r="Q98" s="20">
        <v>0</v>
      </c>
      <c r="R98" s="20">
        <v>0</v>
      </c>
      <c r="S98" s="20">
        <v>0</v>
      </c>
      <c r="T98" s="20">
        <v>0</v>
      </c>
      <c r="U98" s="20">
        <v>70189.95</v>
      </c>
      <c r="V98" s="20">
        <v>43317.22</v>
      </c>
    </row>
    <row r="99" spans="1:22" ht="14.25" x14ac:dyDescent="0.2">
      <c r="A99" s="36"/>
      <c r="B99" s="37"/>
      <c r="C99" s="37" t="s">
        <v>31</v>
      </c>
      <c r="D99" s="38"/>
      <c r="E99" s="21"/>
      <c r="F99" s="39">
        <v>19.13</v>
      </c>
      <c r="G99" s="40" t="s">
        <v>109</v>
      </c>
      <c r="H99" s="21">
        <v>1</v>
      </c>
      <c r="I99" s="21">
        <v>1</v>
      </c>
      <c r="J99" s="41">
        <v>53135.49</v>
      </c>
      <c r="K99" s="41"/>
    </row>
    <row r="100" spans="1:22" ht="14.25" x14ac:dyDescent="0.2">
      <c r="A100" s="36"/>
      <c r="B100" s="37"/>
      <c r="C100" s="37" t="s">
        <v>32</v>
      </c>
      <c r="D100" s="38"/>
      <c r="E100" s="21"/>
      <c r="F100" s="39">
        <v>14.44</v>
      </c>
      <c r="G100" s="40" t="s">
        <v>109</v>
      </c>
      <c r="H100" s="21">
        <v>1</v>
      </c>
      <c r="I100" s="21">
        <v>1</v>
      </c>
      <c r="J100" s="42">
        <v>40108.54</v>
      </c>
      <c r="K100" s="41"/>
    </row>
    <row r="101" spans="1:22" ht="15" x14ac:dyDescent="0.25">
      <c r="A101" s="43"/>
      <c r="B101" s="43"/>
      <c r="C101" s="43"/>
      <c r="D101" s="43"/>
      <c r="E101" s="43"/>
      <c r="F101" s="43"/>
      <c r="G101" s="43"/>
      <c r="H101" s="43"/>
      <c r="I101" s="130">
        <v>53135.49</v>
      </c>
      <c r="J101" s="130"/>
      <c r="K101" s="44">
        <v>535.64</v>
      </c>
      <c r="P101" s="45">
        <v>53135.49</v>
      </c>
    </row>
    <row r="102" spans="1:22" ht="42.75" x14ac:dyDescent="0.2">
      <c r="A102" s="36" t="s">
        <v>166</v>
      </c>
      <c r="B102" s="37" t="s">
        <v>111</v>
      </c>
      <c r="C102" s="37" t="s">
        <v>167</v>
      </c>
      <c r="D102" s="38" t="s">
        <v>60</v>
      </c>
      <c r="E102" s="21">
        <v>1.24</v>
      </c>
      <c r="F102" s="39"/>
      <c r="G102" s="40"/>
      <c r="H102" s="21"/>
      <c r="I102" s="21"/>
      <c r="J102" s="41"/>
      <c r="K102" s="41"/>
      <c r="Q102" s="20">
        <v>2334.64</v>
      </c>
      <c r="R102" s="20">
        <v>2334.64</v>
      </c>
      <c r="S102" s="20">
        <v>333.52</v>
      </c>
      <c r="T102" s="20">
        <v>333.52</v>
      </c>
      <c r="U102" s="20">
        <v>6009.99</v>
      </c>
      <c r="V102" s="20">
        <v>3709.02</v>
      </c>
    </row>
    <row r="103" spans="1:22" ht="14.25" x14ac:dyDescent="0.2">
      <c r="A103" s="36"/>
      <c r="B103" s="37"/>
      <c r="C103" s="37" t="s">
        <v>30</v>
      </c>
      <c r="D103" s="38"/>
      <c r="E103" s="21"/>
      <c r="F103" s="39">
        <v>2689.68</v>
      </c>
      <c r="G103" s="40" t="s">
        <v>40</v>
      </c>
      <c r="H103" s="21">
        <v>1</v>
      </c>
      <c r="I103" s="21">
        <v>1</v>
      </c>
      <c r="J103" s="41">
        <v>3335.2</v>
      </c>
      <c r="K103" s="41"/>
    </row>
    <row r="104" spans="1:22" ht="14.25" x14ac:dyDescent="0.2">
      <c r="A104" s="36"/>
      <c r="B104" s="37"/>
      <c r="C104" s="37" t="s">
        <v>31</v>
      </c>
      <c r="D104" s="38"/>
      <c r="E104" s="21"/>
      <c r="F104" s="39">
        <v>7455.33</v>
      </c>
      <c r="G104" s="40" t="s">
        <v>40</v>
      </c>
      <c r="H104" s="21">
        <v>1</v>
      </c>
      <c r="I104" s="21">
        <v>1</v>
      </c>
      <c r="J104" s="41">
        <v>9244.61</v>
      </c>
      <c r="K104" s="41"/>
    </row>
    <row r="105" spans="1:22" ht="14.25" x14ac:dyDescent="0.2">
      <c r="A105" s="36"/>
      <c r="B105" s="37"/>
      <c r="C105" s="37" t="s">
        <v>32</v>
      </c>
      <c r="D105" s="38"/>
      <c r="E105" s="21"/>
      <c r="F105" s="39">
        <v>2769.58</v>
      </c>
      <c r="G105" s="40" t="s">
        <v>40</v>
      </c>
      <c r="H105" s="21">
        <v>1</v>
      </c>
      <c r="I105" s="21">
        <v>1</v>
      </c>
      <c r="J105" s="42">
        <v>3434.28</v>
      </c>
      <c r="K105" s="41"/>
    </row>
    <row r="106" spans="1:22" ht="14.25" x14ac:dyDescent="0.2">
      <c r="A106" s="36"/>
      <c r="B106" s="37"/>
      <c r="C106" s="37" t="s">
        <v>39</v>
      </c>
      <c r="D106" s="38"/>
      <c r="E106" s="21"/>
      <c r="F106" s="39">
        <v>62907.1</v>
      </c>
      <c r="G106" s="40" t="s">
        <v>40</v>
      </c>
      <c r="H106" s="21">
        <v>1</v>
      </c>
      <c r="I106" s="21">
        <v>1</v>
      </c>
      <c r="J106" s="41">
        <v>78004.800000000003</v>
      </c>
      <c r="K106" s="41"/>
    </row>
    <row r="107" spans="1:22" ht="14.25" x14ac:dyDescent="0.2">
      <c r="A107" s="36"/>
      <c r="B107" s="37"/>
      <c r="C107" s="37" t="s">
        <v>33</v>
      </c>
      <c r="D107" s="38" t="s">
        <v>34</v>
      </c>
      <c r="E107" s="21">
        <v>70</v>
      </c>
      <c r="F107" s="39"/>
      <c r="G107" s="40"/>
      <c r="H107" s="21"/>
      <c r="I107" s="21"/>
      <c r="J107" s="41">
        <v>2334.64</v>
      </c>
      <c r="K107" s="41"/>
    </row>
    <row r="108" spans="1:22" ht="14.25" x14ac:dyDescent="0.2">
      <c r="A108" s="36"/>
      <c r="B108" s="37"/>
      <c r="C108" s="37" t="s">
        <v>35</v>
      </c>
      <c r="D108" s="38" t="s">
        <v>34</v>
      </c>
      <c r="E108" s="21">
        <v>10</v>
      </c>
      <c r="F108" s="39"/>
      <c r="G108" s="40"/>
      <c r="H108" s="21"/>
      <c r="I108" s="21"/>
      <c r="J108" s="41">
        <v>333.52</v>
      </c>
      <c r="K108" s="41"/>
    </row>
    <row r="109" spans="1:22" ht="14.25" x14ac:dyDescent="0.2">
      <c r="A109" s="36"/>
      <c r="B109" s="37"/>
      <c r="C109" s="37" t="s">
        <v>36</v>
      </c>
      <c r="D109" s="38" t="s">
        <v>34</v>
      </c>
      <c r="E109" s="21">
        <v>108</v>
      </c>
      <c r="F109" s="39"/>
      <c r="G109" s="40"/>
      <c r="H109" s="21"/>
      <c r="I109" s="21"/>
      <c r="J109" s="41">
        <v>3709.02</v>
      </c>
      <c r="K109" s="41"/>
    </row>
    <row r="110" spans="1:22" ht="14.25" x14ac:dyDescent="0.2">
      <c r="A110" s="36"/>
      <c r="B110" s="37"/>
      <c r="C110" s="37" t="s">
        <v>37</v>
      </c>
      <c r="D110" s="38" t="s">
        <v>38</v>
      </c>
      <c r="E110" s="21">
        <v>16.559999999999999</v>
      </c>
      <c r="F110" s="39"/>
      <c r="G110" s="40" t="s">
        <v>40</v>
      </c>
      <c r="H110" s="21">
        <v>1</v>
      </c>
      <c r="I110" s="21"/>
      <c r="J110" s="41"/>
      <c r="K110" s="41">
        <v>20.534399999999998</v>
      </c>
    </row>
    <row r="111" spans="1:22" ht="15" x14ac:dyDescent="0.25">
      <c r="A111" s="43"/>
      <c r="B111" s="43"/>
      <c r="C111" s="43"/>
      <c r="D111" s="43"/>
      <c r="E111" s="43"/>
      <c r="F111" s="43"/>
      <c r="G111" s="43"/>
      <c r="H111" s="43"/>
      <c r="I111" s="130">
        <v>96961.790000000008</v>
      </c>
      <c r="J111" s="130"/>
      <c r="K111" s="44">
        <v>78194.990000000005</v>
      </c>
      <c r="P111" s="45">
        <v>96961.790000000008</v>
      </c>
    </row>
    <row r="112" spans="1:22" ht="42.75" x14ac:dyDescent="0.2">
      <c r="A112" s="36" t="s">
        <v>168</v>
      </c>
      <c r="B112" s="37" t="s">
        <v>113</v>
      </c>
      <c r="C112" s="37" t="s">
        <v>114</v>
      </c>
      <c r="D112" s="38" t="s">
        <v>78</v>
      </c>
      <c r="E112" s="21">
        <v>12.4</v>
      </c>
      <c r="F112" s="39"/>
      <c r="G112" s="40"/>
      <c r="H112" s="21"/>
      <c r="I112" s="21"/>
      <c r="J112" s="41"/>
      <c r="K112" s="41"/>
      <c r="Q112" s="20">
        <v>28848.76</v>
      </c>
      <c r="R112" s="20">
        <v>28848.76</v>
      </c>
      <c r="S112" s="20">
        <v>4121.25</v>
      </c>
      <c r="T112" s="20">
        <v>4121.25</v>
      </c>
      <c r="U112" s="20">
        <v>20481.759999999998</v>
      </c>
      <c r="V112" s="20">
        <v>12640.17</v>
      </c>
    </row>
    <row r="113" spans="1:22" ht="14.25" x14ac:dyDescent="0.2">
      <c r="A113" s="36"/>
      <c r="B113" s="37"/>
      <c r="C113" s="37" t="s">
        <v>30</v>
      </c>
      <c r="D113" s="38"/>
      <c r="E113" s="21"/>
      <c r="F113" s="39">
        <v>3323.59</v>
      </c>
      <c r="G113" s="40" t="s">
        <v>40</v>
      </c>
      <c r="H113" s="21">
        <v>1</v>
      </c>
      <c r="I113" s="21">
        <v>1</v>
      </c>
      <c r="J113" s="41">
        <v>41212.519999999997</v>
      </c>
      <c r="K113" s="41"/>
    </row>
    <row r="114" spans="1:22" ht="14.25" x14ac:dyDescent="0.2">
      <c r="A114" s="36"/>
      <c r="B114" s="37"/>
      <c r="C114" s="37" t="s">
        <v>31</v>
      </c>
      <c r="D114" s="38"/>
      <c r="E114" s="21"/>
      <c r="F114" s="39">
        <v>1793.18</v>
      </c>
      <c r="G114" s="40" t="s">
        <v>40</v>
      </c>
      <c r="H114" s="21">
        <v>1</v>
      </c>
      <c r="I114" s="21">
        <v>1</v>
      </c>
      <c r="J114" s="41">
        <v>22235.43</v>
      </c>
      <c r="K114" s="41"/>
    </row>
    <row r="115" spans="1:22" ht="14.25" x14ac:dyDescent="0.2">
      <c r="A115" s="36"/>
      <c r="B115" s="37"/>
      <c r="C115" s="37" t="s">
        <v>32</v>
      </c>
      <c r="D115" s="38"/>
      <c r="E115" s="21"/>
      <c r="F115" s="39">
        <v>943.86</v>
      </c>
      <c r="G115" s="40" t="s">
        <v>40</v>
      </c>
      <c r="H115" s="21">
        <v>1</v>
      </c>
      <c r="I115" s="21">
        <v>1</v>
      </c>
      <c r="J115" s="42">
        <v>11703.86</v>
      </c>
      <c r="K115" s="41"/>
    </row>
    <row r="116" spans="1:22" ht="14.25" x14ac:dyDescent="0.2">
      <c r="A116" s="36"/>
      <c r="B116" s="37"/>
      <c r="C116" s="37" t="s">
        <v>39</v>
      </c>
      <c r="D116" s="38"/>
      <c r="E116" s="21"/>
      <c r="F116" s="39">
        <v>25500.29</v>
      </c>
      <c r="G116" s="40" t="s">
        <v>40</v>
      </c>
      <c r="H116" s="21">
        <v>1</v>
      </c>
      <c r="I116" s="21">
        <v>1</v>
      </c>
      <c r="J116" s="41">
        <v>316203.59999999998</v>
      </c>
      <c r="K116" s="41"/>
    </row>
    <row r="117" spans="1:22" ht="42.75" x14ac:dyDescent="0.2">
      <c r="A117" s="36" t="s">
        <v>169</v>
      </c>
      <c r="B117" s="37" t="s">
        <v>115</v>
      </c>
      <c r="C117" s="37" t="s">
        <v>116</v>
      </c>
      <c r="D117" s="38" t="s">
        <v>105</v>
      </c>
      <c r="E117" s="21">
        <v>-156.24</v>
      </c>
      <c r="F117" s="39">
        <v>1807.19</v>
      </c>
      <c r="G117" s="46" t="s">
        <v>40</v>
      </c>
      <c r="H117" s="21">
        <v>1</v>
      </c>
      <c r="I117" s="21">
        <v>1</v>
      </c>
      <c r="J117" s="47">
        <v>-282355.37</v>
      </c>
      <c r="K117" s="41"/>
      <c r="Q117" s="20">
        <v>0</v>
      </c>
      <c r="R117" s="20">
        <v>0</v>
      </c>
      <c r="S117" s="20">
        <v>0</v>
      </c>
      <c r="T117" s="20">
        <v>0</v>
      </c>
      <c r="U117" s="20">
        <v>0</v>
      </c>
      <c r="V117" s="20">
        <v>0</v>
      </c>
    </row>
    <row r="118" spans="1:22" ht="42.75" x14ac:dyDescent="0.2">
      <c r="A118" s="36" t="s">
        <v>170</v>
      </c>
      <c r="B118" s="37" t="s">
        <v>117</v>
      </c>
      <c r="C118" s="37" t="s">
        <v>118</v>
      </c>
      <c r="D118" s="38" t="s">
        <v>105</v>
      </c>
      <c r="E118" s="21">
        <v>-18.600000000000001</v>
      </c>
      <c r="F118" s="39">
        <v>1759.84</v>
      </c>
      <c r="G118" s="46" t="s">
        <v>40</v>
      </c>
      <c r="H118" s="21">
        <v>1</v>
      </c>
      <c r="I118" s="21">
        <v>1</v>
      </c>
      <c r="J118" s="41">
        <v>-32733.02</v>
      </c>
      <c r="K118" s="41"/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</row>
    <row r="119" spans="1:22" ht="42.75" x14ac:dyDescent="0.2">
      <c r="A119" s="36" t="s">
        <v>171</v>
      </c>
      <c r="B119" s="37" t="s">
        <v>119</v>
      </c>
      <c r="C119" s="37" t="s">
        <v>120</v>
      </c>
      <c r="D119" s="38" t="s">
        <v>105</v>
      </c>
      <c r="E119" s="21">
        <v>156.24</v>
      </c>
      <c r="F119" s="39">
        <v>1398.03</v>
      </c>
      <c r="G119" s="46" t="s">
        <v>40</v>
      </c>
      <c r="H119" s="21">
        <v>1</v>
      </c>
      <c r="I119" s="21">
        <v>1</v>
      </c>
      <c r="J119" s="41">
        <v>218428.21</v>
      </c>
      <c r="K119" s="41"/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</row>
    <row r="120" spans="1:22" ht="14.25" x14ac:dyDescent="0.2">
      <c r="A120" s="36"/>
      <c r="B120" s="37"/>
      <c r="C120" s="37" t="s">
        <v>33</v>
      </c>
      <c r="D120" s="38" t="s">
        <v>34</v>
      </c>
      <c r="E120" s="21">
        <v>70</v>
      </c>
      <c r="F120" s="39"/>
      <c r="G120" s="40"/>
      <c r="H120" s="21"/>
      <c r="I120" s="21"/>
      <c r="J120" s="41">
        <v>28848.76</v>
      </c>
      <c r="K120" s="41"/>
    </row>
    <row r="121" spans="1:22" ht="14.25" x14ac:dyDescent="0.2">
      <c r="A121" s="36"/>
      <c r="B121" s="37"/>
      <c r="C121" s="37" t="s">
        <v>35</v>
      </c>
      <c r="D121" s="38" t="s">
        <v>34</v>
      </c>
      <c r="E121" s="21">
        <v>10</v>
      </c>
      <c r="F121" s="39"/>
      <c r="G121" s="40"/>
      <c r="H121" s="21"/>
      <c r="I121" s="21"/>
      <c r="J121" s="41">
        <v>4121.25</v>
      </c>
      <c r="K121" s="41"/>
    </row>
    <row r="122" spans="1:22" ht="14.25" x14ac:dyDescent="0.2">
      <c r="A122" s="36"/>
      <c r="B122" s="37"/>
      <c r="C122" s="37" t="s">
        <v>36</v>
      </c>
      <c r="D122" s="38" t="s">
        <v>34</v>
      </c>
      <c r="E122" s="21">
        <v>108</v>
      </c>
      <c r="F122" s="39"/>
      <c r="G122" s="40"/>
      <c r="H122" s="21"/>
      <c r="I122" s="21"/>
      <c r="J122" s="41">
        <v>12640.17</v>
      </c>
      <c r="K122" s="41"/>
    </row>
    <row r="123" spans="1:22" ht="14.25" x14ac:dyDescent="0.2">
      <c r="A123" s="36"/>
      <c r="B123" s="37"/>
      <c r="C123" s="37" t="s">
        <v>37</v>
      </c>
      <c r="D123" s="38" t="s">
        <v>38</v>
      </c>
      <c r="E123" s="21">
        <v>20.7</v>
      </c>
      <c r="F123" s="39"/>
      <c r="G123" s="40" t="s">
        <v>40</v>
      </c>
      <c r="H123" s="21">
        <v>1</v>
      </c>
      <c r="I123" s="21"/>
      <c r="J123" s="41"/>
      <c r="K123" s="41">
        <v>256.68</v>
      </c>
    </row>
    <row r="124" spans="1:22" ht="15" x14ac:dyDescent="0.25">
      <c r="A124" s="43"/>
      <c r="B124" s="43"/>
      <c r="C124" s="43"/>
      <c r="D124" s="43"/>
      <c r="E124" s="43"/>
      <c r="F124" s="43"/>
      <c r="G124" s="43"/>
      <c r="H124" s="43"/>
      <c r="I124" s="130">
        <v>328601.54999999993</v>
      </c>
      <c r="J124" s="130"/>
      <c r="K124" s="44">
        <v>26500.13</v>
      </c>
      <c r="P124" s="45">
        <v>328601.54999999993</v>
      </c>
    </row>
    <row r="125" spans="1:22" ht="42.75" x14ac:dyDescent="0.2">
      <c r="A125" s="36" t="s">
        <v>172</v>
      </c>
      <c r="B125" s="37" t="s">
        <v>77</v>
      </c>
      <c r="C125" s="37" t="s">
        <v>195</v>
      </c>
      <c r="D125" s="38" t="s">
        <v>78</v>
      </c>
      <c r="E125" s="21">
        <v>12.4</v>
      </c>
      <c r="F125" s="39"/>
      <c r="G125" s="40"/>
      <c r="H125" s="21"/>
      <c r="I125" s="21"/>
      <c r="J125" s="41"/>
      <c r="K125" s="41"/>
      <c r="Q125" s="20">
        <v>23370.21</v>
      </c>
      <c r="R125" s="20">
        <v>23370.21</v>
      </c>
      <c r="S125" s="20">
        <v>3338.6</v>
      </c>
      <c r="T125" s="20">
        <v>3338.6</v>
      </c>
      <c r="U125" s="20">
        <v>16112.69</v>
      </c>
      <c r="V125" s="20">
        <v>9943.83</v>
      </c>
    </row>
    <row r="126" spans="1:22" ht="14.25" x14ac:dyDescent="0.2">
      <c r="A126" s="36"/>
      <c r="B126" s="37"/>
      <c r="C126" s="37" t="s">
        <v>30</v>
      </c>
      <c r="D126" s="38"/>
      <c r="E126" s="21"/>
      <c r="F126" s="39">
        <v>2692.42</v>
      </c>
      <c r="G126" s="40" t="s">
        <v>40</v>
      </c>
      <c r="H126" s="21">
        <v>1</v>
      </c>
      <c r="I126" s="21">
        <v>1</v>
      </c>
      <c r="J126" s="41">
        <v>33386.01</v>
      </c>
      <c r="K126" s="41"/>
    </row>
    <row r="127" spans="1:22" ht="14.25" x14ac:dyDescent="0.2">
      <c r="A127" s="36"/>
      <c r="B127" s="37"/>
      <c r="C127" s="37" t="s">
        <v>31</v>
      </c>
      <c r="D127" s="38"/>
      <c r="E127" s="21"/>
      <c r="F127" s="39">
        <v>1314.8</v>
      </c>
      <c r="G127" s="40" t="s">
        <v>40</v>
      </c>
      <c r="H127" s="21">
        <v>1</v>
      </c>
      <c r="I127" s="21">
        <v>1</v>
      </c>
      <c r="J127" s="41">
        <v>16303.52</v>
      </c>
      <c r="K127" s="41"/>
    </row>
    <row r="128" spans="1:22" ht="14.25" x14ac:dyDescent="0.2">
      <c r="A128" s="36"/>
      <c r="B128" s="37"/>
      <c r="C128" s="37" t="s">
        <v>32</v>
      </c>
      <c r="D128" s="38"/>
      <c r="E128" s="21"/>
      <c r="F128" s="39">
        <v>742.52</v>
      </c>
      <c r="G128" s="40" t="s">
        <v>40</v>
      </c>
      <c r="H128" s="21">
        <v>1</v>
      </c>
      <c r="I128" s="21">
        <v>1</v>
      </c>
      <c r="J128" s="42">
        <v>9207.25</v>
      </c>
      <c r="K128" s="41"/>
    </row>
    <row r="129" spans="1:34" ht="14.25" x14ac:dyDescent="0.2">
      <c r="A129" s="36"/>
      <c r="B129" s="37"/>
      <c r="C129" s="37" t="s">
        <v>39</v>
      </c>
      <c r="D129" s="38"/>
      <c r="E129" s="21"/>
      <c r="F129" s="39">
        <v>23625.43</v>
      </c>
      <c r="G129" s="40" t="s">
        <v>40</v>
      </c>
      <c r="H129" s="21">
        <v>1</v>
      </c>
      <c r="I129" s="21">
        <v>1</v>
      </c>
      <c r="J129" s="41">
        <v>292955.33</v>
      </c>
      <c r="K129" s="41"/>
    </row>
    <row r="130" spans="1:34" ht="42.75" x14ac:dyDescent="0.2">
      <c r="A130" s="36" t="s">
        <v>173</v>
      </c>
      <c r="B130" s="37" t="s">
        <v>80</v>
      </c>
      <c r="C130" s="37" t="s">
        <v>81</v>
      </c>
      <c r="D130" s="38" t="s">
        <v>63</v>
      </c>
      <c r="E130" s="21">
        <v>-118.792</v>
      </c>
      <c r="F130" s="39">
        <v>2466.12</v>
      </c>
      <c r="G130" s="46" t="s">
        <v>40</v>
      </c>
      <c r="H130" s="21">
        <v>1</v>
      </c>
      <c r="I130" s="21">
        <v>1</v>
      </c>
      <c r="J130" s="47">
        <v>-292955.33</v>
      </c>
      <c r="K130" s="41"/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>
        <v>0</v>
      </c>
    </row>
    <row r="131" spans="1:34" ht="28.5" x14ac:dyDescent="0.2">
      <c r="A131" s="36" t="s">
        <v>174</v>
      </c>
      <c r="B131" s="37" t="s">
        <v>83</v>
      </c>
      <c r="C131" s="37" t="s">
        <v>154</v>
      </c>
      <c r="D131" s="38" t="s">
        <v>63</v>
      </c>
      <c r="E131" s="21">
        <v>144.708</v>
      </c>
      <c r="F131" s="39">
        <v>2433.27</v>
      </c>
      <c r="G131" s="46" t="s">
        <v>40</v>
      </c>
      <c r="H131" s="21">
        <v>1</v>
      </c>
      <c r="I131" s="21">
        <v>1</v>
      </c>
      <c r="J131" s="41">
        <v>352113.64</v>
      </c>
      <c r="K131" s="41"/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</row>
    <row r="132" spans="1:34" ht="14.25" x14ac:dyDescent="0.2">
      <c r="A132" s="36"/>
      <c r="B132" s="37"/>
      <c r="C132" s="37" t="s">
        <v>33</v>
      </c>
      <c r="D132" s="38" t="s">
        <v>34</v>
      </c>
      <c r="E132" s="21">
        <v>70</v>
      </c>
      <c r="F132" s="39"/>
      <c r="G132" s="40"/>
      <c r="H132" s="21"/>
      <c r="I132" s="21"/>
      <c r="J132" s="41">
        <v>23370.21</v>
      </c>
      <c r="K132" s="41"/>
    </row>
    <row r="133" spans="1:34" ht="14.25" x14ac:dyDescent="0.2">
      <c r="A133" s="36"/>
      <c r="B133" s="37"/>
      <c r="C133" s="37" t="s">
        <v>35</v>
      </c>
      <c r="D133" s="38" t="s">
        <v>34</v>
      </c>
      <c r="E133" s="21">
        <v>10</v>
      </c>
      <c r="F133" s="39"/>
      <c r="G133" s="40"/>
      <c r="H133" s="21"/>
      <c r="I133" s="21"/>
      <c r="J133" s="41">
        <v>3338.6</v>
      </c>
      <c r="K133" s="41"/>
    </row>
    <row r="134" spans="1:34" ht="14.25" x14ac:dyDescent="0.2">
      <c r="A134" s="36"/>
      <c r="B134" s="37"/>
      <c r="C134" s="37" t="s">
        <v>36</v>
      </c>
      <c r="D134" s="38" t="s">
        <v>34</v>
      </c>
      <c r="E134" s="21">
        <v>108</v>
      </c>
      <c r="F134" s="39"/>
      <c r="G134" s="40"/>
      <c r="H134" s="21"/>
      <c r="I134" s="21"/>
      <c r="J134" s="41">
        <v>9943.83</v>
      </c>
      <c r="K134" s="41"/>
    </row>
    <row r="135" spans="1:34" ht="14.25" x14ac:dyDescent="0.2">
      <c r="A135" s="36"/>
      <c r="B135" s="37"/>
      <c r="C135" s="37" t="s">
        <v>37</v>
      </c>
      <c r="D135" s="38" t="s">
        <v>38</v>
      </c>
      <c r="E135" s="21">
        <v>13.57</v>
      </c>
      <c r="F135" s="39"/>
      <c r="G135" s="40" t="s">
        <v>40</v>
      </c>
      <c r="H135" s="21">
        <v>1</v>
      </c>
      <c r="I135" s="21"/>
      <c r="J135" s="41"/>
      <c r="K135" s="41">
        <v>168.268</v>
      </c>
    </row>
    <row r="136" spans="1:34" ht="15" x14ac:dyDescent="0.25">
      <c r="A136" s="43"/>
      <c r="B136" s="43"/>
      <c r="C136" s="43"/>
      <c r="D136" s="43"/>
      <c r="E136" s="43"/>
      <c r="F136" s="43"/>
      <c r="G136" s="43"/>
      <c r="H136" s="43"/>
      <c r="I136" s="130">
        <v>438455.81</v>
      </c>
      <c r="J136" s="130"/>
      <c r="K136" s="44">
        <v>35359.339999999997</v>
      </c>
      <c r="P136" s="45">
        <v>438455.81</v>
      </c>
    </row>
    <row r="138" spans="1:34" ht="15" x14ac:dyDescent="0.25">
      <c r="A138" s="132" t="s">
        <v>267</v>
      </c>
      <c r="B138" s="132"/>
      <c r="C138" s="132"/>
      <c r="D138" s="132"/>
      <c r="E138" s="132"/>
      <c r="F138" s="132"/>
      <c r="G138" s="132"/>
      <c r="H138" s="132"/>
      <c r="I138" s="133">
        <v>1433949.06</v>
      </c>
      <c r="J138" s="134"/>
      <c r="K138" s="48"/>
      <c r="AF138" s="49" t="s">
        <v>267</v>
      </c>
    </row>
    <row r="140" spans="1:34" ht="14.25" hidden="1" x14ac:dyDescent="0.2">
      <c r="C140" s="127" t="s">
        <v>142</v>
      </c>
      <c r="D140" s="127"/>
      <c r="E140" s="127"/>
      <c r="F140" s="127"/>
      <c r="G140" s="127"/>
      <c r="H140" s="127"/>
      <c r="I140" s="125">
        <v>940009.49</v>
      </c>
      <c r="J140" s="125"/>
      <c r="AH140" s="50" t="s">
        <v>142</v>
      </c>
    </row>
    <row r="141" spans="1:34" ht="14.25" hidden="1" x14ac:dyDescent="0.2">
      <c r="C141" s="127" t="s">
        <v>35</v>
      </c>
      <c r="D141" s="127"/>
      <c r="E141" s="127"/>
      <c r="F141" s="127"/>
      <c r="G141" s="127"/>
      <c r="H141" s="127"/>
      <c r="I141" s="125">
        <v>12217.34</v>
      </c>
      <c r="J141" s="125"/>
      <c r="AH141" s="50" t="s">
        <v>35</v>
      </c>
    </row>
    <row r="142" spans="1:34" ht="14.25" hidden="1" x14ac:dyDescent="0.2">
      <c r="C142" s="127" t="s">
        <v>143</v>
      </c>
      <c r="D142" s="127"/>
      <c r="E142" s="127"/>
      <c r="F142" s="127"/>
      <c r="G142" s="127"/>
      <c r="H142" s="127"/>
      <c r="I142" s="125">
        <v>111529.84</v>
      </c>
      <c r="J142" s="125"/>
      <c r="AH142" s="50" t="s">
        <v>143</v>
      </c>
    </row>
    <row r="143" spans="1:34" ht="14.25" hidden="1" x14ac:dyDescent="0.2">
      <c r="C143" s="127" t="s">
        <v>144</v>
      </c>
      <c r="D143" s="127"/>
      <c r="E143" s="127"/>
      <c r="F143" s="127"/>
      <c r="G143" s="127"/>
      <c r="H143" s="127"/>
      <c r="I143" s="125">
        <v>816262.31</v>
      </c>
      <c r="J143" s="125"/>
      <c r="AH143" s="50" t="s">
        <v>144</v>
      </c>
    </row>
    <row r="144" spans="1:34" ht="14.25" hidden="1" x14ac:dyDescent="0.2">
      <c r="C144" s="127" t="s">
        <v>41</v>
      </c>
      <c r="D144" s="127"/>
      <c r="E144" s="127"/>
      <c r="F144" s="127"/>
      <c r="G144" s="127"/>
      <c r="H144" s="127"/>
      <c r="I144" s="125">
        <v>146927.22</v>
      </c>
      <c r="J144" s="125"/>
      <c r="AH144" s="50" t="s">
        <v>41</v>
      </c>
    </row>
    <row r="145" spans="1:34" ht="14.25" hidden="1" x14ac:dyDescent="0.2">
      <c r="C145" s="127" t="s">
        <v>145</v>
      </c>
      <c r="D145" s="127"/>
      <c r="E145" s="127"/>
      <c r="F145" s="127"/>
      <c r="G145" s="127"/>
      <c r="H145" s="127"/>
      <c r="I145" s="125">
        <v>963189.53</v>
      </c>
      <c r="J145" s="125"/>
      <c r="AH145" s="50" t="s">
        <v>145</v>
      </c>
    </row>
    <row r="146" spans="1:34" ht="14.25" hidden="1" x14ac:dyDescent="0.2">
      <c r="C146" s="127" t="s">
        <v>146</v>
      </c>
      <c r="D146" s="127"/>
      <c r="E146" s="127"/>
      <c r="F146" s="127"/>
      <c r="G146" s="127"/>
      <c r="H146" s="127"/>
      <c r="I146" s="125">
        <v>122173.48</v>
      </c>
      <c r="J146" s="125"/>
      <c r="AH146" s="50" t="s">
        <v>146</v>
      </c>
    </row>
    <row r="147" spans="1:34" ht="14.25" hidden="1" x14ac:dyDescent="0.2">
      <c r="C147" s="127" t="s">
        <v>147</v>
      </c>
      <c r="D147" s="127"/>
      <c r="E147" s="127"/>
      <c r="F147" s="127"/>
      <c r="G147" s="127"/>
      <c r="H147" s="127"/>
      <c r="I147" s="125">
        <v>371766.09</v>
      </c>
      <c r="J147" s="125"/>
      <c r="AH147" s="50" t="s">
        <v>147</v>
      </c>
    </row>
    <row r="148" spans="1:34" ht="14.25" hidden="1" x14ac:dyDescent="0.2">
      <c r="C148" s="127" t="s">
        <v>148</v>
      </c>
      <c r="D148" s="127"/>
      <c r="E148" s="127"/>
      <c r="F148" s="127"/>
      <c r="G148" s="127"/>
      <c r="H148" s="127"/>
      <c r="I148" s="125">
        <v>1457129.1</v>
      </c>
      <c r="J148" s="125"/>
      <c r="AH148" s="50" t="s">
        <v>148</v>
      </c>
    </row>
    <row r="150" spans="1:34" ht="16.5" x14ac:dyDescent="0.25">
      <c r="A150" s="131" t="s">
        <v>268</v>
      </c>
      <c r="B150" s="131"/>
      <c r="C150" s="131"/>
      <c r="D150" s="131"/>
      <c r="E150" s="131"/>
      <c r="F150" s="131"/>
      <c r="G150" s="131"/>
      <c r="H150" s="131"/>
      <c r="I150" s="131"/>
      <c r="J150" s="131"/>
      <c r="K150" s="131"/>
      <c r="AE150" s="35" t="s">
        <v>268</v>
      </c>
    </row>
    <row r="151" spans="1:34" ht="28.5" x14ac:dyDescent="0.2">
      <c r="A151" s="36" t="s">
        <v>58</v>
      </c>
      <c r="B151" s="37" t="s">
        <v>85</v>
      </c>
      <c r="C151" s="37" t="s">
        <v>86</v>
      </c>
      <c r="D151" s="38" t="s">
        <v>87</v>
      </c>
      <c r="E151" s="21">
        <v>11</v>
      </c>
      <c r="F151" s="39"/>
      <c r="G151" s="40"/>
      <c r="H151" s="21"/>
      <c r="I151" s="21"/>
      <c r="J151" s="41"/>
      <c r="K151" s="41"/>
      <c r="Q151" s="20">
        <v>942.71</v>
      </c>
      <c r="R151" s="20">
        <v>942.71</v>
      </c>
      <c r="S151" s="20">
        <v>134.66999999999999</v>
      </c>
      <c r="T151" s="20">
        <v>134.66999999999999</v>
      </c>
      <c r="U151" s="20">
        <v>1571.96</v>
      </c>
      <c r="V151" s="20">
        <v>970.12</v>
      </c>
    </row>
    <row r="152" spans="1:34" ht="14.25" x14ac:dyDescent="0.2">
      <c r="A152" s="36"/>
      <c r="B152" s="37"/>
      <c r="C152" s="37" t="s">
        <v>30</v>
      </c>
      <c r="D152" s="38"/>
      <c r="E152" s="21"/>
      <c r="F152" s="39">
        <v>122.43</v>
      </c>
      <c r="G152" s="40" t="s">
        <v>40</v>
      </c>
      <c r="H152" s="21">
        <v>1</v>
      </c>
      <c r="I152" s="21">
        <v>1</v>
      </c>
      <c r="J152" s="41">
        <v>1346.73</v>
      </c>
      <c r="K152" s="41"/>
    </row>
    <row r="153" spans="1:34" ht="14.25" x14ac:dyDescent="0.2">
      <c r="A153" s="36"/>
      <c r="B153" s="37"/>
      <c r="C153" s="37" t="s">
        <v>31</v>
      </c>
      <c r="D153" s="38"/>
      <c r="E153" s="21"/>
      <c r="F153" s="39">
        <v>156.68</v>
      </c>
      <c r="G153" s="40" t="s">
        <v>40</v>
      </c>
      <c r="H153" s="21">
        <v>1</v>
      </c>
      <c r="I153" s="21">
        <v>1</v>
      </c>
      <c r="J153" s="41">
        <v>1723.48</v>
      </c>
      <c r="K153" s="41"/>
    </row>
    <row r="154" spans="1:34" ht="14.25" x14ac:dyDescent="0.2">
      <c r="A154" s="36"/>
      <c r="B154" s="37"/>
      <c r="C154" s="37" t="s">
        <v>32</v>
      </c>
      <c r="D154" s="38"/>
      <c r="E154" s="21"/>
      <c r="F154" s="39">
        <v>81.66</v>
      </c>
      <c r="G154" s="40" t="s">
        <v>40</v>
      </c>
      <c r="H154" s="21">
        <v>1</v>
      </c>
      <c r="I154" s="21">
        <v>1</v>
      </c>
      <c r="J154" s="42">
        <v>898.26</v>
      </c>
      <c r="K154" s="41"/>
    </row>
    <row r="155" spans="1:34" ht="14.25" x14ac:dyDescent="0.2">
      <c r="A155" s="36"/>
      <c r="B155" s="37"/>
      <c r="C155" s="37" t="s">
        <v>39</v>
      </c>
      <c r="D155" s="38"/>
      <c r="E155" s="21"/>
      <c r="F155" s="39">
        <v>508.26</v>
      </c>
      <c r="G155" s="40" t="s">
        <v>40</v>
      </c>
      <c r="H155" s="21">
        <v>1</v>
      </c>
      <c r="I155" s="21">
        <v>1</v>
      </c>
      <c r="J155" s="41">
        <v>5590.86</v>
      </c>
      <c r="K155" s="41"/>
    </row>
    <row r="156" spans="1:34" ht="14.25" x14ac:dyDescent="0.2">
      <c r="A156" s="36"/>
      <c r="B156" s="37"/>
      <c r="C156" s="37" t="s">
        <v>33</v>
      </c>
      <c r="D156" s="38" t="s">
        <v>34</v>
      </c>
      <c r="E156" s="21">
        <v>70</v>
      </c>
      <c r="F156" s="39"/>
      <c r="G156" s="40"/>
      <c r="H156" s="21"/>
      <c r="I156" s="21"/>
      <c r="J156" s="41">
        <v>942.71</v>
      </c>
      <c r="K156" s="41"/>
    </row>
    <row r="157" spans="1:34" ht="14.25" x14ac:dyDescent="0.2">
      <c r="A157" s="36"/>
      <c r="B157" s="37"/>
      <c r="C157" s="37" t="s">
        <v>35</v>
      </c>
      <c r="D157" s="38" t="s">
        <v>34</v>
      </c>
      <c r="E157" s="21">
        <v>10</v>
      </c>
      <c r="F157" s="39"/>
      <c r="G157" s="40"/>
      <c r="H157" s="21"/>
      <c r="I157" s="21"/>
      <c r="J157" s="41">
        <v>134.66999999999999</v>
      </c>
      <c r="K157" s="41"/>
    </row>
    <row r="158" spans="1:34" ht="14.25" x14ac:dyDescent="0.2">
      <c r="A158" s="36"/>
      <c r="B158" s="37"/>
      <c r="C158" s="37" t="s">
        <v>36</v>
      </c>
      <c r="D158" s="38" t="s">
        <v>34</v>
      </c>
      <c r="E158" s="21">
        <v>108</v>
      </c>
      <c r="F158" s="39"/>
      <c r="G158" s="40"/>
      <c r="H158" s="21"/>
      <c r="I158" s="21"/>
      <c r="J158" s="41">
        <v>970.12</v>
      </c>
      <c r="K158" s="41"/>
    </row>
    <row r="159" spans="1:34" ht="14.25" x14ac:dyDescent="0.2">
      <c r="A159" s="36"/>
      <c r="B159" s="37"/>
      <c r="C159" s="37" t="s">
        <v>37</v>
      </c>
      <c r="D159" s="38" t="s">
        <v>38</v>
      </c>
      <c r="E159" s="21">
        <v>0.66</v>
      </c>
      <c r="F159" s="39"/>
      <c r="G159" s="40" t="s">
        <v>40</v>
      </c>
      <c r="H159" s="21">
        <v>1</v>
      </c>
      <c r="I159" s="21"/>
      <c r="J159" s="41"/>
      <c r="K159" s="41">
        <v>7.2600000000000007</v>
      </c>
    </row>
    <row r="160" spans="1:34" ht="15" x14ac:dyDescent="0.25">
      <c r="A160" s="43"/>
      <c r="B160" s="43"/>
      <c r="C160" s="43"/>
      <c r="D160" s="43"/>
      <c r="E160" s="43"/>
      <c r="F160" s="43"/>
      <c r="G160" s="43"/>
      <c r="H160" s="43"/>
      <c r="I160" s="130">
        <v>10708.57</v>
      </c>
      <c r="J160" s="130"/>
      <c r="K160" s="44">
        <v>973.51</v>
      </c>
      <c r="P160" s="45">
        <v>10708.57</v>
      </c>
    </row>
    <row r="161" spans="1:34" ht="57" x14ac:dyDescent="0.2">
      <c r="A161" s="36" t="s">
        <v>61</v>
      </c>
      <c r="B161" s="37" t="s">
        <v>70</v>
      </c>
      <c r="C161" s="37" t="s">
        <v>71</v>
      </c>
      <c r="D161" s="38" t="s">
        <v>63</v>
      </c>
      <c r="E161" s="21">
        <v>2.706</v>
      </c>
      <c r="F161" s="39"/>
      <c r="G161" s="40"/>
      <c r="H161" s="21"/>
      <c r="I161" s="21"/>
      <c r="J161" s="41"/>
      <c r="K161" s="41"/>
      <c r="Q161" s="20">
        <v>0</v>
      </c>
      <c r="R161" s="20">
        <v>0</v>
      </c>
      <c r="S161" s="20">
        <v>0</v>
      </c>
      <c r="T161" s="20">
        <v>0</v>
      </c>
      <c r="U161" s="20">
        <v>241.61</v>
      </c>
      <c r="V161" s="20">
        <v>149.1</v>
      </c>
    </row>
    <row r="162" spans="1:34" ht="14.25" x14ac:dyDescent="0.2">
      <c r="A162" s="36"/>
      <c r="B162" s="37"/>
      <c r="C162" s="37" t="s">
        <v>31</v>
      </c>
      <c r="D162" s="38"/>
      <c r="E162" s="21"/>
      <c r="F162" s="39">
        <v>66.95</v>
      </c>
      <c r="G162" s="40" t="s">
        <v>40</v>
      </c>
      <c r="H162" s="21">
        <v>1</v>
      </c>
      <c r="I162" s="21">
        <v>1</v>
      </c>
      <c r="J162" s="41">
        <v>181.17</v>
      </c>
      <c r="K162" s="41"/>
    </row>
    <row r="163" spans="1:34" ht="14.25" x14ac:dyDescent="0.2">
      <c r="A163" s="36"/>
      <c r="B163" s="37"/>
      <c r="C163" s="37" t="s">
        <v>32</v>
      </c>
      <c r="D163" s="38"/>
      <c r="E163" s="21"/>
      <c r="F163" s="39">
        <v>51.02</v>
      </c>
      <c r="G163" s="40" t="s">
        <v>40</v>
      </c>
      <c r="H163" s="21">
        <v>1</v>
      </c>
      <c r="I163" s="21">
        <v>1</v>
      </c>
      <c r="J163" s="42">
        <v>138.06</v>
      </c>
      <c r="K163" s="41"/>
    </row>
    <row r="164" spans="1:34" ht="15" x14ac:dyDescent="0.25">
      <c r="A164" s="43"/>
      <c r="B164" s="43"/>
      <c r="C164" s="43"/>
      <c r="D164" s="43"/>
      <c r="E164" s="43"/>
      <c r="F164" s="43"/>
      <c r="G164" s="43"/>
      <c r="H164" s="43"/>
      <c r="I164" s="130">
        <v>181.17</v>
      </c>
      <c r="J164" s="130"/>
      <c r="K164" s="44">
        <v>66.95</v>
      </c>
      <c r="P164" s="45">
        <v>181.17</v>
      </c>
    </row>
    <row r="165" spans="1:34" ht="57" x14ac:dyDescent="0.2">
      <c r="A165" s="36" t="s">
        <v>64</v>
      </c>
      <c r="B165" s="37" t="s">
        <v>73</v>
      </c>
      <c r="C165" s="37" t="s">
        <v>74</v>
      </c>
      <c r="D165" s="38" t="s">
        <v>63</v>
      </c>
      <c r="E165" s="21">
        <v>2.706</v>
      </c>
      <c r="F165" s="39"/>
      <c r="G165" s="40"/>
      <c r="H165" s="21"/>
      <c r="I165" s="21"/>
      <c r="J165" s="41"/>
      <c r="K165" s="41"/>
      <c r="Q165" s="20">
        <v>0</v>
      </c>
      <c r="R165" s="20">
        <v>0</v>
      </c>
      <c r="S165" s="20">
        <v>0</v>
      </c>
      <c r="T165" s="20">
        <v>0</v>
      </c>
      <c r="U165" s="20">
        <v>2848.41</v>
      </c>
      <c r="V165" s="20">
        <v>1757.87</v>
      </c>
    </row>
    <row r="166" spans="1:34" ht="14.25" x14ac:dyDescent="0.2">
      <c r="A166" s="36"/>
      <c r="B166" s="37"/>
      <c r="C166" s="37" t="s">
        <v>31</v>
      </c>
      <c r="D166" s="38"/>
      <c r="E166" s="21"/>
      <c r="F166" s="39">
        <v>31.56</v>
      </c>
      <c r="G166" s="40" t="s">
        <v>75</v>
      </c>
      <c r="H166" s="21">
        <v>1</v>
      </c>
      <c r="I166" s="21">
        <v>1</v>
      </c>
      <c r="J166" s="41">
        <v>2135.0300000000002</v>
      </c>
      <c r="K166" s="41"/>
    </row>
    <row r="167" spans="1:34" ht="14.25" x14ac:dyDescent="0.2">
      <c r="A167" s="36"/>
      <c r="B167" s="37"/>
      <c r="C167" s="37" t="s">
        <v>32</v>
      </c>
      <c r="D167" s="38"/>
      <c r="E167" s="21"/>
      <c r="F167" s="39">
        <v>24.06</v>
      </c>
      <c r="G167" s="40" t="s">
        <v>75</v>
      </c>
      <c r="H167" s="21">
        <v>1</v>
      </c>
      <c r="I167" s="21">
        <v>1</v>
      </c>
      <c r="J167" s="42">
        <v>1627.66</v>
      </c>
      <c r="K167" s="41"/>
    </row>
    <row r="168" spans="1:34" ht="15" x14ac:dyDescent="0.25">
      <c r="A168" s="43"/>
      <c r="B168" s="43"/>
      <c r="C168" s="43"/>
      <c r="D168" s="43"/>
      <c r="E168" s="43"/>
      <c r="F168" s="43"/>
      <c r="G168" s="43"/>
      <c r="H168" s="43"/>
      <c r="I168" s="130">
        <v>2135.0300000000002</v>
      </c>
      <c r="J168" s="130"/>
      <c r="K168" s="44">
        <v>789</v>
      </c>
      <c r="P168" s="45">
        <v>2135.0300000000002</v>
      </c>
    </row>
    <row r="170" spans="1:34" ht="15" x14ac:dyDescent="0.25">
      <c r="A170" s="132" t="s">
        <v>269</v>
      </c>
      <c r="B170" s="132"/>
      <c r="C170" s="132"/>
      <c r="D170" s="132"/>
      <c r="E170" s="132"/>
      <c r="F170" s="132"/>
      <c r="G170" s="132"/>
      <c r="H170" s="132"/>
      <c r="I170" s="133">
        <v>13024.77</v>
      </c>
      <c r="J170" s="134"/>
      <c r="K170" s="48"/>
      <c r="AF170" s="49" t="s">
        <v>269</v>
      </c>
    </row>
    <row r="172" spans="1:34" ht="14.25" hidden="1" x14ac:dyDescent="0.2">
      <c r="C172" s="127" t="s">
        <v>142</v>
      </c>
      <c r="D172" s="127"/>
      <c r="E172" s="127"/>
      <c r="F172" s="127"/>
      <c r="G172" s="127"/>
      <c r="H172" s="127"/>
      <c r="I172" s="125">
        <v>9014.06</v>
      </c>
      <c r="J172" s="125"/>
      <c r="AH172" s="50" t="s">
        <v>142</v>
      </c>
    </row>
    <row r="173" spans="1:34" ht="14.25" hidden="1" x14ac:dyDescent="0.2">
      <c r="C173" s="127" t="s">
        <v>35</v>
      </c>
      <c r="D173" s="127"/>
      <c r="E173" s="127"/>
      <c r="F173" s="127"/>
      <c r="G173" s="127"/>
      <c r="H173" s="127"/>
      <c r="I173" s="125">
        <v>134.66999999999999</v>
      </c>
      <c r="J173" s="125"/>
      <c r="AH173" s="50" t="s">
        <v>35</v>
      </c>
    </row>
    <row r="174" spans="1:34" ht="14.25" hidden="1" x14ac:dyDescent="0.2">
      <c r="C174" s="127" t="s">
        <v>143</v>
      </c>
      <c r="D174" s="127"/>
      <c r="E174" s="127"/>
      <c r="F174" s="127"/>
      <c r="G174" s="127"/>
      <c r="H174" s="127"/>
      <c r="I174" s="125">
        <v>799.19</v>
      </c>
      <c r="J174" s="125"/>
      <c r="AH174" s="50" t="s">
        <v>143</v>
      </c>
    </row>
    <row r="175" spans="1:34" ht="14.25" hidden="1" x14ac:dyDescent="0.2">
      <c r="C175" s="127" t="s">
        <v>144</v>
      </c>
      <c r="D175" s="127"/>
      <c r="E175" s="127"/>
      <c r="F175" s="127"/>
      <c r="G175" s="127"/>
      <c r="H175" s="127"/>
      <c r="I175" s="125">
        <v>8080.2</v>
      </c>
      <c r="J175" s="125"/>
      <c r="AH175" s="50" t="s">
        <v>144</v>
      </c>
    </row>
    <row r="176" spans="1:34" ht="14.25" hidden="1" x14ac:dyDescent="0.2">
      <c r="C176" s="127" t="s">
        <v>41</v>
      </c>
      <c r="D176" s="127"/>
      <c r="E176" s="127"/>
      <c r="F176" s="127"/>
      <c r="G176" s="127"/>
      <c r="H176" s="127"/>
      <c r="I176" s="125">
        <v>1454.44</v>
      </c>
      <c r="J176" s="125"/>
      <c r="AH176" s="50" t="s">
        <v>41</v>
      </c>
    </row>
    <row r="177" spans="1:34" ht="14.25" hidden="1" x14ac:dyDescent="0.2">
      <c r="C177" s="127" t="s">
        <v>145</v>
      </c>
      <c r="D177" s="127"/>
      <c r="E177" s="127"/>
      <c r="F177" s="127"/>
      <c r="G177" s="127"/>
      <c r="H177" s="127"/>
      <c r="I177" s="125">
        <v>9534.64</v>
      </c>
      <c r="J177" s="125"/>
      <c r="AH177" s="50" t="s">
        <v>145</v>
      </c>
    </row>
    <row r="178" spans="1:34" ht="14.25" hidden="1" x14ac:dyDescent="0.2">
      <c r="C178" s="127" t="s">
        <v>146</v>
      </c>
      <c r="D178" s="127"/>
      <c r="E178" s="127"/>
      <c r="F178" s="127"/>
      <c r="G178" s="127"/>
      <c r="H178" s="127"/>
      <c r="I178" s="125">
        <v>1346.73</v>
      </c>
      <c r="J178" s="125"/>
      <c r="AH178" s="50" t="s">
        <v>146</v>
      </c>
    </row>
    <row r="179" spans="1:34" ht="14.25" hidden="1" x14ac:dyDescent="0.2">
      <c r="C179" s="127" t="s">
        <v>147</v>
      </c>
      <c r="D179" s="127"/>
      <c r="E179" s="127"/>
      <c r="F179" s="127"/>
      <c r="G179" s="127"/>
      <c r="H179" s="127"/>
      <c r="I179" s="125">
        <v>2663.98</v>
      </c>
      <c r="J179" s="125"/>
      <c r="AH179" s="50" t="s">
        <v>147</v>
      </c>
    </row>
    <row r="180" spans="1:34" ht="14.25" hidden="1" x14ac:dyDescent="0.2">
      <c r="C180" s="127" t="s">
        <v>148</v>
      </c>
      <c r="D180" s="127"/>
      <c r="E180" s="127"/>
      <c r="F180" s="127"/>
      <c r="G180" s="127"/>
      <c r="H180" s="127"/>
      <c r="I180" s="125">
        <v>13545.35</v>
      </c>
      <c r="J180" s="125"/>
      <c r="AH180" s="50" t="s">
        <v>148</v>
      </c>
    </row>
    <row r="182" spans="1:34" ht="15" x14ac:dyDescent="0.25">
      <c r="A182" s="132" t="s">
        <v>94</v>
      </c>
      <c r="B182" s="132"/>
      <c r="C182" s="132"/>
      <c r="D182" s="132"/>
      <c r="E182" s="132"/>
      <c r="F182" s="132"/>
      <c r="G182" s="132"/>
      <c r="H182" s="132"/>
      <c r="I182" s="133">
        <v>1446973.83</v>
      </c>
      <c r="J182" s="134"/>
      <c r="K182" s="48"/>
      <c r="AF182" s="49" t="s">
        <v>94</v>
      </c>
    </row>
    <row r="185" spans="1:34" ht="15" customHeight="1" x14ac:dyDescent="0.25">
      <c r="A185" s="112" t="s">
        <v>277</v>
      </c>
      <c r="B185" s="112"/>
      <c r="C185" s="112"/>
      <c r="D185" s="112"/>
      <c r="E185" s="112"/>
      <c r="F185" s="112"/>
      <c r="G185" s="112"/>
      <c r="H185" s="112"/>
      <c r="I185" s="133">
        <v>1446973.83</v>
      </c>
      <c r="J185" s="134"/>
      <c r="K185" s="48"/>
      <c r="AF185" s="49" t="s">
        <v>270</v>
      </c>
    </row>
    <row r="186" spans="1:34" ht="15" x14ac:dyDescent="0.25">
      <c r="A186" s="51"/>
      <c r="B186" s="51"/>
      <c r="C186" s="49" t="s">
        <v>41</v>
      </c>
      <c r="D186" s="52"/>
      <c r="E186" s="52"/>
      <c r="F186" s="52"/>
      <c r="G186" s="52"/>
      <c r="H186" s="52"/>
      <c r="I186" s="113">
        <f>I185*0.18</f>
        <v>260455.28940000001</v>
      </c>
      <c r="J186" s="113"/>
      <c r="K186" s="51"/>
    </row>
    <row r="187" spans="1:34" ht="15" x14ac:dyDescent="0.25">
      <c r="A187" s="51"/>
      <c r="B187" s="51"/>
      <c r="C187" s="49" t="s">
        <v>42</v>
      </c>
      <c r="D187" s="52"/>
      <c r="E187" s="52"/>
      <c r="F187" s="52"/>
      <c r="G187" s="52"/>
      <c r="H187" s="52"/>
      <c r="I187" s="113">
        <f>I185+I186</f>
        <v>1707429.1194000002</v>
      </c>
      <c r="J187" s="113"/>
      <c r="K187" s="51"/>
    </row>
    <row r="188" spans="1:34" ht="15" x14ac:dyDescent="0.25">
      <c r="A188" s="51"/>
      <c r="B188" s="51"/>
      <c r="C188" s="112" t="s">
        <v>96</v>
      </c>
      <c r="D188" s="112"/>
      <c r="E188" s="112"/>
      <c r="F188" s="112"/>
      <c r="G188" s="112"/>
      <c r="H188" s="112"/>
      <c r="I188" s="113">
        <v>1470674.45</v>
      </c>
      <c r="J188" s="113"/>
      <c r="K188" s="51"/>
    </row>
    <row r="189" spans="1:34" ht="15" x14ac:dyDescent="0.25">
      <c r="A189" s="51"/>
      <c r="B189" s="51"/>
      <c r="C189" s="112" t="s">
        <v>43</v>
      </c>
      <c r="D189" s="112"/>
      <c r="E189" s="112"/>
      <c r="F189" s="112"/>
      <c r="G189" s="112"/>
      <c r="H189" s="112"/>
      <c r="I189" s="113">
        <f>I188*0.05</f>
        <v>73533.722500000003</v>
      </c>
      <c r="J189" s="113"/>
      <c r="K189" s="51"/>
    </row>
    <row r="190" spans="1:34" ht="15" x14ac:dyDescent="0.25">
      <c r="A190" s="51"/>
      <c r="B190" s="51"/>
      <c r="C190" s="112" t="s">
        <v>44</v>
      </c>
      <c r="D190" s="112"/>
      <c r="E190" s="112"/>
      <c r="F190" s="112"/>
      <c r="G190" s="112"/>
      <c r="H190" s="112"/>
      <c r="I190" s="113">
        <f>I188-I189</f>
        <v>1397140.7275</v>
      </c>
      <c r="J190" s="113"/>
      <c r="K190" s="51"/>
    </row>
    <row r="191" spans="1:34" ht="14.25" x14ac:dyDescent="0.2">
      <c r="C191" s="127"/>
      <c r="D191" s="127"/>
      <c r="E191" s="127"/>
      <c r="F191" s="127"/>
      <c r="G191" s="127"/>
      <c r="H191" s="127"/>
      <c r="I191" s="125"/>
      <c r="J191" s="125"/>
      <c r="AH191" s="50"/>
    </row>
    <row r="192" spans="1:34" ht="14.25" hidden="1" x14ac:dyDescent="0.2">
      <c r="C192" s="127"/>
      <c r="D192" s="127"/>
      <c r="E192" s="127"/>
      <c r="F192" s="127"/>
      <c r="G192" s="127"/>
      <c r="H192" s="127"/>
      <c r="I192" s="125"/>
      <c r="J192" s="125"/>
      <c r="AH192" s="50"/>
    </row>
    <row r="193" spans="1:34" ht="14.25" hidden="1" x14ac:dyDescent="0.2">
      <c r="C193" s="127"/>
      <c r="D193" s="127"/>
      <c r="E193" s="127"/>
      <c r="F193" s="127"/>
      <c r="G193" s="127"/>
      <c r="H193" s="127"/>
      <c r="I193" s="125"/>
      <c r="J193" s="125"/>
      <c r="AH193" s="50"/>
    </row>
    <row r="194" spans="1:34" ht="14.25" hidden="1" x14ac:dyDescent="0.2">
      <c r="C194" s="127" t="s">
        <v>148</v>
      </c>
      <c r="D194" s="127"/>
      <c r="E194" s="127"/>
      <c r="F194" s="127"/>
      <c r="G194" s="127"/>
      <c r="H194" s="127"/>
      <c r="I194" s="125">
        <v>1470674.45</v>
      </c>
      <c r="J194" s="125"/>
      <c r="AH194" s="50" t="s">
        <v>148</v>
      </c>
    </row>
    <row r="197" spans="1:34" ht="14.25" x14ac:dyDescent="0.2">
      <c r="A197" s="135" t="s">
        <v>45</v>
      </c>
      <c r="B197" s="135"/>
      <c r="C197" s="53" t="s">
        <v>95</v>
      </c>
      <c r="D197" s="53"/>
      <c r="E197" s="53"/>
      <c r="F197" s="53"/>
      <c r="G197" s="53"/>
      <c r="H197" s="23" t="s">
        <v>95</v>
      </c>
      <c r="I197" s="23"/>
      <c r="J197" s="23"/>
      <c r="K197" s="23"/>
    </row>
    <row r="198" spans="1:34" ht="14.25" x14ac:dyDescent="0.2">
      <c r="A198" s="23"/>
      <c r="B198" s="23"/>
      <c r="C198" s="136" t="s">
        <v>46</v>
      </c>
      <c r="D198" s="136"/>
      <c r="E198" s="136"/>
      <c r="F198" s="136"/>
      <c r="G198" s="136"/>
      <c r="H198" s="23"/>
      <c r="I198" s="23"/>
      <c r="J198" s="23"/>
      <c r="K198" s="23"/>
    </row>
    <row r="199" spans="1:34" ht="14.25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34" ht="14.25" x14ac:dyDescent="0.2">
      <c r="A200" s="135" t="s">
        <v>47</v>
      </c>
      <c r="B200" s="135"/>
      <c r="C200" s="53" t="s">
        <v>95</v>
      </c>
      <c r="D200" s="53"/>
      <c r="E200" s="53"/>
      <c r="F200" s="53"/>
      <c r="G200" s="53"/>
      <c r="H200" s="23" t="s">
        <v>95</v>
      </c>
      <c r="I200" s="23"/>
      <c r="J200" s="23"/>
      <c r="K200" s="23"/>
    </row>
    <row r="201" spans="1:34" ht="14.25" x14ac:dyDescent="0.2">
      <c r="A201" s="23"/>
      <c r="B201" s="23"/>
      <c r="C201" s="136" t="s">
        <v>46</v>
      </c>
      <c r="D201" s="136"/>
      <c r="E201" s="136"/>
      <c r="F201" s="136"/>
      <c r="G201" s="136"/>
      <c r="H201" s="23"/>
      <c r="I201" s="23"/>
      <c r="J201" s="23"/>
      <c r="K201" s="23"/>
    </row>
  </sheetData>
  <mergeCells count="122">
    <mergeCell ref="A200:B200"/>
    <mergeCell ref="C201:G201"/>
    <mergeCell ref="C193:H193"/>
    <mergeCell ref="I193:J193"/>
    <mergeCell ref="C194:H194"/>
    <mergeCell ref="I194:J194"/>
    <mergeCell ref="A197:B197"/>
    <mergeCell ref="C198:G198"/>
    <mergeCell ref="C190:H190"/>
    <mergeCell ref="I190:J190"/>
    <mergeCell ref="C191:H191"/>
    <mergeCell ref="I191:J191"/>
    <mergeCell ref="C192:H192"/>
    <mergeCell ref="I192:J192"/>
    <mergeCell ref="I186:J186"/>
    <mergeCell ref="I187:J187"/>
    <mergeCell ref="C188:H188"/>
    <mergeCell ref="I188:J188"/>
    <mergeCell ref="C189:H189"/>
    <mergeCell ref="I189:J189"/>
    <mergeCell ref="C180:H180"/>
    <mergeCell ref="I180:J180"/>
    <mergeCell ref="A182:H182"/>
    <mergeCell ref="I182:J182"/>
    <mergeCell ref="A185:H185"/>
    <mergeCell ref="I185:J185"/>
    <mergeCell ref="C177:H177"/>
    <mergeCell ref="I177:J177"/>
    <mergeCell ref="C178:H178"/>
    <mergeCell ref="I178:J178"/>
    <mergeCell ref="C179:H179"/>
    <mergeCell ref="I179:J179"/>
    <mergeCell ref="C174:H174"/>
    <mergeCell ref="I174:J174"/>
    <mergeCell ref="C175:H175"/>
    <mergeCell ref="I175:J175"/>
    <mergeCell ref="C176:H176"/>
    <mergeCell ref="I176:J176"/>
    <mergeCell ref="A170:H170"/>
    <mergeCell ref="I170:J170"/>
    <mergeCell ref="C172:H172"/>
    <mergeCell ref="I172:J172"/>
    <mergeCell ref="C173:H173"/>
    <mergeCell ref="I173:J173"/>
    <mergeCell ref="C148:H148"/>
    <mergeCell ref="I148:J148"/>
    <mergeCell ref="A150:K150"/>
    <mergeCell ref="I160:J160"/>
    <mergeCell ref="I164:J164"/>
    <mergeCell ref="I168:J168"/>
    <mergeCell ref="C145:H145"/>
    <mergeCell ref="I145:J145"/>
    <mergeCell ref="C146:H146"/>
    <mergeCell ref="I146:J146"/>
    <mergeCell ref="C147:H147"/>
    <mergeCell ref="I147:J147"/>
    <mergeCell ref="C142:H142"/>
    <mergeCell ref="I142:J142"/>
    <mergeCell ref="C143:H143"/>
    <mergeCell ref="I143:J143"/>
    <mergeCell ref="C144:H144"/>
    <mergeCell ref="I144:J144"/>
    <mergeCell ref="I136:J136"/>
    <mergeCell ref="A138:H138"/>
    <mergeCell ref="I138:J138"/>
    <mergeCell ref="C140:H140"/>
    <mergeCell ref="I140:J140"/>
    <mergeCell ref="C141:H141"/>
    <mergeCell ref="I141:J141"/>
    <mergeCell ref="I87:J87"/>
    <mergeCell ref="I93:J93"/>
    <mergeCell ref="I97:J97"/>
    <mergeCell ref="I101:J101"/>
    <mergeCell ref="I111:J111"/>
    <mergeCell ref="I124:J124"/>
    <mergeCell ref="I54:J54"/>
    <mergeCell ref="I58:J58"/>
    <mergeCell ref="I64:J64"/>
    <mergeCell ref="I68:J68"/>
    <mergeCell ref="I72:J72"/>
    <mergeCell ref="I81:J81"/>
    <mergeCell ref="I27:I29"/>
    <mergeCell ref="J27:J29"/>
    <mergeCell ref="A32:K32"/>
    <mergeCell ref="A34:K34"/>
    <mergeCell ref="I40:J40"/>
    <mergeCell ref="I49:J49"/>
    <mergeCell ref="F25:H25"/>
    <mergeCell ref="I25:J25"/>
    <mergeCell ref="A27:A29"/>
    <mergeCell ref="B27:B29"/>
    <mergeCell ref="C27:C29"/>
    <mergeCell ref="D27:D29"/>
    <mergeCell ref="E27:E29"/>
    <mergeCell ref="F27:F29"/>
    <mergeCell ref="G27:G29"/>
    <mergeCell ref="H27:H29"/>
    <mergeCell ref="F22:H22"/>
    <mergeCell ref="I22:J22"/>
    <mergeCell ref="F23:H23"/>
    <mergeCell ref="I23:J23"/>
    <mergeCell ref="F24:H24"/>
    <mergeCell ref="I24:J24"/>
    <mergeCell ref="A16:K16"/>
    <mergeCell ref="A18:K18"/>
    <mergeCell ref="F20:H20"/>
    <mergeCell ref="I20:J20"/>
    <mergeCell ref="F21:H21"/>
    <mergeCell ref="I21:J21"/>
    <mergeCell ref="B7:F7"/>
    <mergeCell ref="G7:K7"/>
    <mergeCell ref="A10:K10"/>
    <mergeCell ref="A11:K11"/>
    <mergeCell ref="A13:K13"/>
    <mergeCell ref="A15:K15"/>
    <mergeCell ref="J2:K2"/>
    <mergeCell ref="B3:E3"/>
    <mergeCell ref="G3:K3"/>
    <mergeCell ref="B4:F4"/>
    <mergeCell ref="G4:K4"/>
    <mergeCell ref="B6:F6"/>
    <mergeCell ref="G6:K6"/>
  </mergeCells>
  <pageMargins left="0.4" right="0.2" top="0.2" bottom="0.4" header="0.2" footer="0.2"/>
  <pageSetup paperSize="9" scale="65" orientation="portrait" verticalDpi="300" r:id="rId1"/>
  <headerFooter>
    <oddHeader>&amp;L&amp;8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ССР</vt:lpstr>
      <vt:lpstr>1</vt:lpstr>
      <vt:lpstr>2</vt:lpstr>
      <vt:lpstr>3</vt:lpstr>
      <vt:lpstr>4</vt:lpstr>
      <vt:lpstr>5</vt:lpstr>
      <vt:lpstr>'1'!Область_печати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2018-06-25T09:47:38Z</dcterms:modified>
</cp:coreProperties>
</file>