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Металлопрокат с учетом 3%" sheetId="1" state="visible" r:id="rId2"/>
    <sheet name="Трубы и фас. элем. с учетом 3%" sheetId="2" state="visible" r:id="rId3"/>
    <sheet name="АКЗ и гидр. с учетом 3%" sheetId="3" state="visible" r:id="rId4"/>
    <sheet name="Электрика с учетом 3%" sheetId="4" state="visible" r:id="rId5"/>
    <sheet name="Сыпучие материалы с учетом 3%" sheetId="5" state="visible" r:id="rId6"/>
    <sheet name="Прочее с учетом 3%" sheetId="6" state="visible" r:id="rId7"/>
    <sheet name="ЗРА и манжеты" sheetId="7" state="visible" r:id="rId8"/>
  </sheets>
  <definedNames>
    <definedName function="false" hidden="false" localSheetId="2" name="_xlnm.Print_Area" vbProcedure="false">'АКЗ и гидр. с учетом 3%'!$A$1:$AG$14</definedName>
    <definedName function="false" hidden="false" localSheetId="6" name="_xlnm.Print_Area" vbProcedure="false">'ЗРА и манжеты'!$A$1:$G$15</definedName>
    <definedName function="false" hidden="false" localSheetId="0" name="_xlnm.Print_Area" vbProcedure="false">'Металлопрокат с учетом 3%'!$A$1:$AG$46</definedName>
    <definedName function="false" hidden="false" localSheetId="5" name="_xlnm.Print_Area" vbProcedure="false">'Прочее с учетом 3%'!$A$1:$AG$17</definedName>
    <definedName function="false" hidden="false" localSheetId="4" name="_xlnm.Print_Area" vbProcedure="false">'Сыпучие материалы с учетом 3%'!$A$1:$H$6</definedName>
    <definedName function="false" hidden="false" localSheetId="1" name="_xlnm.Print_Area" vbProcedure="false">'Трубы и фас. элем. с учетом 3%'!$A$1:$AG$32</definedName>
    <definedName function="false" hidden="false" localSheetId="3" name="_xlnm.Print_Area" vbProcedure="false">'Электрика с учетом 3%'!$A$1:$G$28</definedName>
    <definedName function="false" hidden="false" localSheetId="0" name="_xlnm.Print_Area" vbProcedure="false">'Металлопрокат с учетом 3%'!$A$1:$AG$46</definedName>
    <definedName function="false" hidden="false" localSheetId="0" name="_xlnm.Print_Area_0" vbProcedure="false">'Металлопрокат с учетом 3%'!$A$1:$AG$46</definedName>
    <definedName function="false" hidden="false" localSheetId="0" name="_xlnm._FilterDatabase" vbProcedure="false">'Металлопрокат с учетом 3%'!$J$5:$J$107</definedName>
    <definedName function="false" hidden="false" localSheetId="1" name="_xlnm.Print_Area" vbProcedure="false">'Трубы и фас. элем. с учетом 3%'!$A$1:$AG$32</definedName>
    <definedName function="false" hidden="false" localSheetId="1" name="_xlnm.Print_Area_0" vbProcedure="false">'Трубы и фас. элем. с учетом 3%'!$A$1:$AG$32</definedName>
    <definedName function="false" hidden="false" localSheetId="1" name="_xlnm._FilterDatabase" vbProcedure="false">'Трубы и фас. элем. с учетом 3%'!$O$3:$O$170</definedName>
    <definedName function="false" hidden="false" localSheetId="2" name="_xlnm.Print_Area" vbProcedure="false">'АКЗ и гидр. с учетом 3%'!$A$1:$AG$14</definedName>
    <definedName function="false" hidden="false" localSheetId="2" name="_xlnm.Print_Area_0" vbProcedure="false">'АКЗ и гидр. с учетом 3%'!$A$1:$AG$14</definedName>
    <definedName function="false" hidden="false" localSheetId="2" name="_xlnm._FilterDatabase" vbProcedure="false">'АКЗ и гидр. с учетом 3%'!$J$2:$J$120</definedName>
    <definedName function="false" hidden="false" localSheetId="3" name="_xlnm.Print_Area" vbProcedure="false">'Электрика с учетом 3%'!$A$1:$G$28</definedName>
    <definedName function="false" hidden="false" localSheetId="3" name="_xlnm.Print_Area_0" vbProcedure="false">'Электрика с учетом 3%'!$A$1:$G$28</definedName>
    <definedName function="false" hidden="false" localSheetId="3" name="_xlnm._FilterDatabase" vbProcedure="false">'Электрика с учетом 3%'!$J$2:$J$92</definedName>
    <definedName function="false" hidden="false" localSheetId="4" name="_xlnm.Print_Area" vbProcedure="false">'Сыпучие материалы с учетом 3%'!$A$1:$H$6</definedName>
    <definedName function="false" hidden="false" localSheetId="4" name="_xlnm.Print_Area_0" vbProcedure="false">'Сыпучие материалы с учетом 3%'!$A$1:$H$6</definedName>
    <definedName function="false" hidden="false" localSheetId="4" name="_xlnm._FilterDatabase" vbProcedure="false">'Сыпучие материалы с учетом 3%'!$J$2:$J$87</definedName>
    <definedName function="false" hidden="false" localSheetId="5" name="_xlnm.Print_Area" vbProcedure="false">'Прочее с учетом 3%'!$A$1:$AG$17</definedName>
    <definedName function="false" hidden="false" localSheetId="5" name="_xlnm.Print_Area_0" vbProcedure="false">'Прочее с учетом 3%'!$A$1:$AG$17</definedName>
    <definedName function="false" hidden="false" localSheetId="5" name="_xlnm._FilterDatabase" vbProcedure="false">'Прочее с учетом 3%'!$J$3:$J$98</definedName>
    <definedName function="false" hidden="false" localSheetId="6" name="_xlnm.Print_Area" vbProcedure="false">'ЗРА и манжеты'!$A$1:$G$15</definedName>
    <definedName function="false" hidden="false" localSheetId="6" name="_xlnm.Print_Area_0" vbProcedure="false">'ЗРА и манжеты'!$A$1:$G$15</definedName>
    <definedName function="false" hidden="false" localSheetId="6" name="_xlnm._FilterDatabase" vbProcedure="false">'ЗРА и манжеты'!$J$4:$J$158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<sst xmlns="http://schemas.openxmlformats.org/spreadsheetml/2006/main" count="219" uniqueCount="119">
  <si>
    <t xml:space="preserve">Потребность</t>
  </si>
  <si>
    <t xml:space="preserve">Завезено</t>
  </si>
  <si>
    <t xml:space="preserve">Осталось завезти</t>
  </si>
  <si>
    <t xml:space="preserve">Наименование материалов</t>
  </si>
  <si>
    <t xml:space="preserve">м.п.</t>
  </si>
  <si>
    <t xml:space="preserve">кг</t>
  </si>
  <si>
    <t xml:space="preserve">шт</t>
  </si>
  <si>
    <t xml:space="preserve">компл.</t>
  </si>
  <si>
    <t xml:space="preserve">м2</t>
  </si>
  <si>
    <t xml:space="preserve">м3</t>
  </si>
  <si>
    <t xml:space="preserve">Швеллер 10У (С255)</t>
  </si>
  <si>
    <t xml:space="preserve">Швеллер 12У (09Г2С)</t>
  </si>
  <si>
    <t xml:space="preserve">Швеллер 12У (С255)</t>
  </si>
  <si>
    <t xml:space="preserve">Швеллер 14У (С255)</t>
  </si>
  <si>
    <t xml:space="preserve">Швеллер 16У (С345)</t>
  </si>
  <si>
    <t xml:space="preserve">Швеллер 20У (С345)</t>
  </si>
  <si>
    <t xml:space="preserve">Труба прямошовная 1020х10мм (09Г2С)</t>
  </si>
  <si>
    <t xml:space="preserve">Труба прямошовная 1220х6мм (С255)</t>
  </si>
  <si>
    <t xml:space="preserve">Труба бесшовная 159х5мм (С345) - прожекторная мачта</t>
  </si>
  <si>
    <t xml:space="preserve">Труба бесшовная 159х6мм (09Г2С)</t>
  </si>
  <si>
    <t xml:space="preserve">Труба бесшовная 159х6мм (09Г2С) - свая на КТПН</t>
  </si>
  <si>
    <t xml:space="preserve">Труба бесшовная 159х6мм (09Г2С) - сваи площадки блок-бокса хранения мотопомп</t>
  </si>
  <si>
    <t xml:space="preserve">Труба бесшовная 219х6мм (09Г2С)</t>
  </si>
  <si>
    <t xml:space="preserve">Труба бесшовная 219х6мм (09Г2С) - сваи на КТПН</t>
  </si>
  <si>
    <t xml:space="preserve">Труба бесшовная 219х6мм (09Г2С) - сваи площадки блок-бокса хранения мотопомп</t>
  </si>
  <si>
    <t xml:space="preserve">Труба бесшовная 219х6мм (С255)</t>
  </si>
  <si>
    <t xml:space="preserve">Труба прямошовная 219х6мм (С345) - прожекторная мачта</t>
  </si>
  <si>
    <t xml:space="preserve">Труба прямошовная 273х8мм (С345) - прожекторная мачта</t>
  </si>
  <si>
    <t xml:space="preserve">Труба прямошовная 402х10мм (С345) - прожекторная мачта</t>
  </si>
  <si>
    <t xml:space="preserve">Труба прямошовная б/у 530х12мм (09Г2С) - свая на прожекторную мачту</t>
  </si>
  <si>
    <t xml:space="preserve">Труба бесшовная 57х4мм (Ст10)</t>
  </si>
  <si>
    <t xml:space="preserve">Труба бесшовная 89х6мм (К52-13ХФА)</t>
  </si>
  <si>
    <t xml:space="preserve">возможно материал Заказчика 89х8 148м.п. из 2000м.п. с учетом 3%</t>
  </si>
  <si>
    <t xml:space="preserve">Труба бесшовная 89х9мм (К52-13ХФА)</t>
  </si>
  <si>
    <t xml:space="preserve">давальческий материал</t>
  </si>
  <si>
    <t xml:space="preserve">Труба бесшовная б/у 108х6мм (Ст20) - сваи на ограждение вертолетной площадки</t>
  </si>
  <si>
    <t xml:space="preserve">Труба бесшовная б/у 168х8мм (09Г2С)</t>
  </si>
  <si>
    <t xml:space="preserve">труба по факту 168х8,9мм</t>
  </si>
  <si>
    <t xml:space="preserve">Труба бесшовная б/у 194х10 (09Г2С) - сваи ВЛ 6кВ</t>
  </si>
  <si>
    <t xml:space="preserve">Из расчета 11,7м</t>
  </si>
  <si>
    <t xml:space="preserve">факт. 10 и 11м.п.</t>
  </si>
  <si>
    <t xml:space="preserve">Труба прямошовная б/у 325х5мм</t>
  </si>
  <si>
    <t xml:space="preserve">Труба бесшовная б/у 530х12мм (09Г2С) - свая на ветроуказатель</t>
  </si>
  <si>
    <t xml:space="preserve">Заглушка 1-200-1,0 (09Г2С)</t>
  </si>
  <si>
    <t xml:space="preserve">Отвод 90гр. 89х6-10 (13ХФА)</t>
  </si>
  <si>
    <t xml:space="preserve">Отвод 90гр. 89х9-10 (13ХФА) </t>
  </si>
  <si>
    <t xml:space="preserve">Отвод 90гр. 89х9мм (09Г2С)</t>
  </si>
  <si>
    <t xml:space="preserve">Отвод ОГ-2 18гр. 89(6)-4-0,6-5ДУ-УХЛ (13ХФА)</t>
  </si>
  <si>
    <t xml:space="preserve">Отвод ОГ-2 59гр. 89(6)-4-0,6-5ДУ-УХЛ (13ХФА)</t>
  </si>
  <si>
    <t xml:space="preserve">Тройник 219х6мм (09Г2С)</t>
  </si>
  <si>
    <t xml:space="preserve">Тройник 89х9мм (09Г2С)</t>
  </si>
  <si>
    <t xml:space="preserve">Битум БН 70/30</t>
  </si>
  <si>
    <t xml:space="preserve">Грунтовка ГФ-017</t>
  </si>
  <si>
    <t xml:space="preserve">Мастика битумно-резиновая МБР-65</t>
  </si>
  <si>
    <t xml:space="preserve">Огнезащитный состав ОГРАКС-МСК</t>
  </si>
  <si>
    <t xml:space="preserve">Полилен 40-ЛИ-63 (ТУ 2245-003-01297859-99)</t>
  </si>
  <si>
    <t xml:space="preserve">Полилен 40-ОБ-63 (ТУ 2245-003-01297859-99)</t>
  </si>
  <si>
    <t xml:space="preserve">Праймер НК-50 (ТУ 5775-001-01297859-95)</t>
  </si>
  <si>
    <t xml:space="preserve">Шпатлевка ЭП-0010</t>
  </si>
  <si>
    <t xml:space="preserve">Эмаль ПФ-115 (без привязки к цвету)</t>
  </si>
  <si>
    <t xml:space="preserve">Эмаль ПФ-115 (синий)</t>
  </si>
  <si>
    <t xml:space="preserve">Эмаль ПФ-115 (черный)</t>
  </si>
  <si>
    <t xml:space="preserve">Эмаль ЭП-5116</t>
  </si>
  <si>
    <t xml:space="preserve">Кабель АС-70/11</t>
  </si>
  <si>
    <t xml:space="preserve">Кабель ВБбШнг 4х120</t>
  </si>
  <si>
    <t xml:space="preserve">Кабель ВБбШнг 5х2,5</t>
  </si>
  <si>
    <t xml:space="preserve">Кабель ВБбШнг 5х6</t>
  </si>
  <si>
    <t xml:space="preserve">Кабель КВБбШнг 5х1,5</t>
  </si>
  <si>
    <t xml:space="preserve">Кабель КГ ХЛ 1х120</t>
  </si>
  <si>
    <t xml:space="preserve">Кабель КГ ХЛ 3х2,5</t>
  </si>
  <si>
    <t xml:space="preserve">Кабель КПпБП-120 3х25</t>
  </si>
  <si>
    <t xml:space="preserve">Болт М10х35 в комплекте с гайкой и шайбой</t>
  </si>
  <si>
    <t xml:space="preserve">Болт М12</t>
  </si>
  <si>
    <t xml:space="preserve">Болт М24</t>
  </si>
  <si>
    <t xml:space="preserve">Гайка М12</t>
  </si>
  <si>
    <t xml:space="preserve">Гайка М16-6Н.5</t>
  </si>
  <si>
    <t xml:space="preserve">Гайка М24</t>
  </si>
  <si>
    <t xml:space="preserve">Зажим</t>
  </si>
  <si>
    <t xml:space="preserve">Зажим аппаратный А2А-70</t>
  </si>
  <si>
    <t xml:space="preserve">Зажим натяжной</t>
  </si>
  <si>
    <t xml:space="preserve">Зажим петлевой</t>
  </si>
  <si>
    <t xml:space="preserve">Звено промежуточное ПРТ-7-1</t>
  </si>
  <si>
    <t xml:space="preserve">Изолятор подвесной ПС70-Е</t>
  </si>
  <si>
    <t xml:space="preserve">Изолятор ШФ10-Г</t>
  </si>
  <si>
    <t xml:space="preserve">Привод ПРН3-10У1</t>
  </si>
  <si>
    <t xml:space="preserve">Разъединители линейные РЛНД-СЭЩ 1-10-II-400УХЛ1 с приводм ПР-СЭЩ-1-УХЛ1</t>
  </si>
  <si>
    <t xml:space="preserve">Шайба А.16.01.08кп.016</t>
  </si>
  <si>
    <t xml:space="preserve">Шайба М12</t>
  </si>
  <si>
    <t xml:space="preserve">Шайба М24</t>
  </si>
  <si>
    <t xml:space="preserve">Ушко однолапчатое У1-7-16</t>
  </si>
  <si>
    <t xml:space="preserve">ГПС</t>
  </si>
  <si>
    <t xml:space="preserve">Гравий фр.10-20мм</t>
  </si>
  <si>
    <t xml:space="preserve">Песок</t>
  </si>
  <si>
    <t xml:space="preserve">с карьера</t>
  </si>
  <si>
    <t xml:space="preserve">Цемент М-400</t>
  </si>
  <si>
    <t xml:space="preserve">Щебень фр.20-40мм</t>
  </si>
  <si>
    <t xml:space="preserve">Хомут Х1 25х3 L=120мм (Серия 3.503.9-80)</t>
  </si>
  <si>
    <t xml:space="preserve">Доска обрезная 30мм</t>
  </si>
  <si>
    <t xml:space="preserve">Плита дорожная б/у ПДН 6х2х0,14м </t>
  </si>
  <si>
    <t xml:space="preserve">Сетка 2-50-3,0 (ГОСТ 5336-80)</t>
  </si>
  <si>
    <t xml:space="preserve">Сетка кладочная 4С 5Вр-I-100</t>
  </si>
  <si>
    <t xml:space="preserve">Шарнир на люк 150мм</t>
  </si>
  <si>
    <t xml:space="preserve">Электроды ОК53.70 3,2мм</t>
  </si>
  <si>
    <t xml:space="preserve">Электроды ОК53.70 4мм</t>
  </si>
  <si>
    <t xml:space="preserve">Дизтопливо</t>
  </si>
  <si>
    <t xml:space="preserve">Кольцо спейсер 89мм (ТУ 2291-034-00203803-2005)</t>
  </si>
  <si>
    <t xml:space="preserve">Крепежные детали (ТУ 2291-034-00203803-2005)</t>
  </si>
  <si>
    <t xml:space="preserve">Дополнительная прокладка под спейсер 3мм (ТУ 2291-034-00203803-2005)</t>
  </si>
  <si>
    <t xml:space="preserve">Манжета герметизирующая 325-89 (ТУ 2291-034-00203803-20)</t>
  </si>
  <si>
    <t xml:space="preserve">Хомут стяжной 325мм (ТУ 2291-034-00203803-2005)</t>
  </si>
  <si>
    <t xml:space="preserve">Хомут стяжной 89мм (ТУ 2291-034-00203803-2005)</t>
  </si>
  <si>
    <t xml:space="preserve">Задвижка 3КЛ-80-40 ХЛ1, 09Г2С, Ду=80мм Ру=4МПа</t>
  </si>
  <si>
    <t xml:space="preserve">Манометр МП3-УУ2х100 с вентилем ВПЭМ 5х35</t>
  </si>
  <si>
    <t xml:space="preserve">Обратный клапан с фланцами КОП-80-40 с фланцами (09Г2С)</t>
  </si>
  <si>
    <t xml:space="preserve">Термокарман ЗК4-1-1-95 Ду=15мм</t>
  </si>
  <si>
    <t xml:space="preserve">Фланец 1-200-10 (09Г2С)</t>
  </si>
  <si>
    <t xml:space="preserve">Фланец инструментальный Ду-80 Ру-14 МПа</t>
  </si>
  <si>
    <t xml:space="preserve">Шаровой кран КПМ 50-х21 Мпа</t>
  </si>
  <si>
    <t xml:space="preserve">Штуцер конический ШК1/2 в комплекте с краном тип "Гирас" 1/2 Ру=35 Мпа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</si>
</sst>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%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D9D9D9"/>
        <bgColor rgb="FFFDEADA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4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4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5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5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1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3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1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6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6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18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44"/>
  <sheetViews>
    <sheetView windowProtection="true" showFormulas="false" showGridLines="true" showRowColHeaders="true" showZeros="true" rightToLeft="false" tabSelected="true" showOutlineSymbols="true" defaultGridColor="true" view="pageBreakPreview" topLeftCell="A1" colorId="64" zoomScale="66" zoomScaleNormal="100" zoomScalePageLayoutView="66" workbookViewId="0">
      <pane xSplit="0" ySplit="1" topLeftCell="A2" activePane="bottomLeft" state="frozen"/>
      <selection pane="topLeft" activeCell="A1" activeCellId="0" sqref="A1"/>
      <selection pane="bottomLeft" activeCell="AB25" activeCellId="0" sqref="AB25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8" min="8" style="3" width="12.1052631578947"/>
    <col collapsed="false" hidden="false" max="14" min="9" style="3" width="2.57085020242915"/>
    <col collapsed="false" hidden="false" max="15" min="15" style="3" width="9.10526315789474"/>
    <col collapsed="false" hidden="false" max="16" min="16" style="4" width="9.10526315789474"/>
    <col collapsed="false" hidden="false" max="20" min="17" style="3" width="9.10526315789474"/>
    <col collapsed="false" hidden="false" max="21" min="21" style="3" width="12.1052631578947"/>
    <col collapsed="false" hidden="false" max="27" min="22" style="3" width="2.57085020242915"/>
    <col collapsed="false" hidden="false" max="28" min="28" style="3" width="9.10526315789474"/>
    <col collapsed="false" hidden="false" max="29" min="29" style="4" width="9.10526315789474"/>
    <col collapsed="false" hidden="false" max="33" min="30" style="3" width="9.10526315789474"/>
    <col collapsed="false" hidden="false" max="1025" min="34" style="2" width="9.10526315789474"/>
  </cols>
  <sheetData>
    <row r="1" customFormat="false" ht="15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0"/>
      <c r="I1" s="0"/>
      <c r="J1" s="0"/>
      <c r="K1" s="0"/>
      <c r="L1" s="0"/>
      <c r="M1" s="0"/>
      <c r="N1" s="0"/>
      <c r="O1" s="5" t="s">
        <v>1</v>
      </c>
      <c r="P1" s="5"/>
      <c r="Q1" s="5"/>
      <c r="R1" s="5"/>
      <c r="S1" s="5"/>
      <c r="T1" s="5"/>
      <c r="U1" s="0"/>
      <c r="V1" s="0"/>
      <c r="W1" s="0"/>
      <c r="X1" s="0"/>
      <c r="Y1" s="0"/>
      <c r="Z1" s="0"/>
      <c r="AA1" s="0"/>
      <c r="AB1" s="5" t="s">
        <v>2</v>
      </c>
      <c r="AC1" s="5"/>
      <c r="AD1" s="5"/>
      <c r="AE1" s="5"/>
      <c r="AF1" s="5"/>
      <c r="AG1" s="5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.75" hidden="false" customHeight="false" outlineLevel="0" collapsed="false">
      <c r="A2" s="6" t="s">
        <v>3</v>
      </c>
      <c r="B2" s="5" t="s">
        <v>4</v>
      </c>
      <c r="C2" s="7" t="s">
        <v>5</v>
      </c>
      <c r="D2" s="5" t="s">
        <v>6</v>
      </c>
      <c r="E2" s="7" t="s">
        <v>7</v>
      </c>
      <c r="F2" s="5" t="s">
        <v>8</v>
      </c>
      <c r="G2" s="8" t="s">
        <v>9</v>
      </c>
      <c r="H2" s="9"/>
      <c r="I2" s="9"/>
      <c r="J2" s="9"/>
      <c r="K2" s="9"/>
      <c r="L2" s="9"/>
      <c r="M2" s="9"/>
      <c r="N2" s="9"/>
      <c r="O2" s="5" t="s">
        <v>4</v>
      </c>
      <c r="P2" s="7" t="s">
        <v>5</v>
      </c>
      <c r="Q2" s="5" t="s">
        <v>6</v>
      </c>
      <c r="R2" s="7" t="s">
        <v>7</v>
      </c>
      <c r="S2" s="5" t="s">
        <v>8</v>
      </c>
      <c r="T2" s="8" t="s">
        <v>9</v>
      </c>
      <c r="U2" s="9"/>
      <c r="V2" s="9"/>
      <c r="W2" s="9"/>
      <c r="X2" s="9"/>
      <c r="Y2" s="9"/>
      <c r="Z2" s="9"/>
      <c r="AA2" s="9"/>
      <c r="AB2" s="5" t="s">
        <v>4</v>
      </c>
      <c r="AC2" s="7" t="s">
        <v>5</v>
      </c>
      <c r="AD2" s="5" t="s">
        <v>6</v>
      </c>
      <c r="AE2" s="7" t="s">
        <v>7</v>
      </c>
      <c r="AF2" s="5" t="s">
        <v>8</v>
      </c>
      <c r="AG2" s="8" t="s">
        <v>9</v>
      </c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6" customFormat="true" ht="13.8" hidden="false" customHeight="false" outlineLevel="0" collapsed="false">
      <c r="A3" s="10" t="s">
        <v>10</v>
      </c>
      <c r="B3" s="11" t="n">
        <v>10.0322</v>
      </c>
      <c r="C3" s="12" t="n">
        <v>86.2316</v>
      </c>
      <c r="D3" s="13"/>
      <c r="E3" s="14"/>
      <c r="F3" s="13"/>
      <c r="G3" s="14"/>
      <c r="H3" s="0"/>
      <c r="I3" s="0"/>
      <c r="J3" s="0"/>
      <c r="K3" s="0"/>
      <c r="L3" s="0"/>
      <c r="M3" s="0"/>
      <c r="N3" s="0"/>
      <c r="O3" s="15"/>
      <c r="P3" s="14"/>
      <c r="Q3" s="13"/>
      <c r="R3" s="14"/>
      <c r="S3" s="13"/>
      <c r="T3" s="14"/>
      <c r="U3" s="0"/>
      <c r="V3" s="0"/>
      <c r="W3" s="0"/>
      <c r="X3" s="0"/>
      <c r="Y3" s="0"/>
      <c r="Z3" s="0"/>
      <c r="AA3" s="0"/>
      <c r="AB3" s="15"/>
      <c r="AC3" s="12"/>
      <c r="AD3" s="13"/>
      <c r="AE3" s="14"/>
      <c r="AF3" s="13"/>
      <c r="AG3" s="14"/>
    </row>
    <row r="4" customFormat="false" ht="13.8" hidden="false" customHeight="false" outlineLevel="0" collapsed="false">
      <c r="A4" s="10" t="s">
        <v>11</v>
      </c>
      <c r="B4" s="17" t="n">
        <v>2.472</v>
      </c>
      <c r="C4" s="18" t="n">
        <v>25.75</v>
      </c>
      <c r="D4" s="19"/>
      <c r="E4" s="20"/>
      <c r="F4" s="19"/>
      <c r="G4" s="20"/>
      <c r="H4" s="21"/>
      <c r="I4" s="22"/>
      <c r="J4" s="21"/>
      <c r="K4" s="21"/>
      <c r="L4" s="21"/>
      <c r="M4" s="21"/>
      <c r="N4" s="21"/>
      <c r="O4" s="23"/>
      <c r="P4" s="20" t="n">
        <f aca="false">65</f>
        <v>65</v>
      </c>
      <c r="Q4" s="19"/>
      <c r="R4" s="20"/>
      <c r="S4" s="19"/>
      <c r="T4" s="20"/>
      <c r="U4" s="21"/>
      <c r="V4" s="21"/>
      <c r="W4" s="21"/>
      <c r="X4" s="21"/>
      <c r="Y4" s="21"/>
      <c r="Z4" s="21"/>
      <c r="AA4" s="21"/>
      <c r="AB4" s="23"/>
      <c r="AC4" s="18" t="n">
        <f aca="false">C4-P4</f>
        <v>-39.25</v>
      </c>
      <c r="AD4" s="19"/>
      <c r="AE4" s="20"/>
      <c r="AF4" s="19"/>
      <c r="AG4" s="2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10" t="s">
        <v>12</v>
      </c>
      <c r="B5" s="11" t="n">
        <v>5.7268</v>
      </c>
      <c r="C5" s="12" t="n">
        <v>59.534</v>
      </c>
      <c r="D5" s="13"/>
      <c r="E5" s="14"/>
      <c r="F5" s="13"/>
      <c r="G5" s="14"/>
      <c r="O5" s="15"/>
      <c r="P5" s="14"/>
      <c r="Q5" s="13"/>
      <c r="R5" s="14"/>
      <c r="S5" s="13"/>
      <c r="T5" s="14"/>
      <c r="AB5" s="15"/>
      <c r="AC5" s="12"/>
      <c r="AD5" s="13"/>
      <c r="AE5" s="14"/>
      <c r="AF5" s="13"/>
      <c r="AG5" s="14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10" t="s">
        <v>13</v>
      </c>
      <c r="B6" s="11" t="n">
        <v>278.6562</v>
      </c>
      <c r="C6" s="12" t="n">
        <v>3428.87</v>
      </c>
      <c r="D6" s="13"/>
      <c r="E6" s="14"/>
      <c r="F6" s="13"/>
      <c r="G6" s="14"/>
      <c r="O6" s="15"/>
      <c r="P6" s="14"/>
      <c r="Q6" s="13"/>
      <c r="R6" s="14"/>
      <c r="S6" s="13"/>
      <c r="T6" s="14"/>
      <c r="AB6" s="15"/>
      <c r="AC6" s="12"/>
      <c r="AD6" s="13"/>
      <c r="AE6" s="14"/>
      <c r="AF6" s="13"/>
      <c r="AG6" s="14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0" customFormat="true" ht="13.8" hidden="false" customHeight="false" outlineLevel="0" collapsed="false">
      <c r="A7" s="24" t="s">
        <v>14</v>
      </c>
      <c r="B7" s="25" t="n">
        <v>61.86</v>
      </c>
      <c r="C7" s="26" t="n">
        <v>1138.15</v>
      </c>
      <c r="D7" s="27"/>
      <c r="E7" s="28"/>
      <c r="F7" s="27"/>
      <c r="G7" s="28"/>
      <c r="H7" s="3"/>
      <c r="I7" s="3"/>
      <c r="J7" s="3"/>
      <c r="K7" s="3"/>
      <c r="L7" s="3"/>
      <c r="M7" s="3"/>
      <c r="N7" s="3"/>
      <c r="O7" s="29"/>
      <c r="P7" s="28"/>
      <c r="Q7" s="27"/>
      <c r="R7" s="28"/>
      <c r="S7" s="27"/>
      <c r="T7" s="28"/>
      <c r="U7" s="3"/>
      <c r="V7" s="3"/>
      <c r="W7" s="3"/>
      <c r="X7" s="3"/>
      <c r="Y7" s="3"/>
      <c r="Z7" s="3"/>
      <c r="AA7" s="3"/>
      <c r="AB7" s="29"/>
      <c r="AC7" s="26"/>
      <c r="AD7" s="27"/>
      <c r="AE7" s="28"/>
      <c r="AF7" s="27"/>
      <c r="AG7" s="28"/>
    </row>
    <row r="8" s="16" customFormat="true" ht="13.8" hidden="false" customHeight="false" outlineLevel="0" collapsed="false">
      <c r="A8" s="31" t="s">
        <v>15</v>
      </c>
      <c r="B8" s="32" t="n">
        <v>11.74</v>
      </c>
      <c r="C8" s="33" t="n">
        <v>216.05</v>
      </c>
      <c r="D8" s="34"/>
      <c r="E8" s="35"/>
      <c r="F8" s="34"/>
      <c r="G8" s="35"/>
      <c r="H8" s="3"/>
      <c r="I8" s="3"/>
      <c r="J8" s="3"/>
      <c r="K8" s="3"/>
      <c r="L8" s="3"/>
      <c r="M8" s="3"/>
      <c r="N8" s="3"/>
      <c r="O8" s="36"/>
      <c r="P8" s="35"/>
      <c r="Q8" s="34"/>
      <c r="R8" s="35"/>
      <c r="S8" s="34"/>
      <c r="T8" s="35"/>
      <c r="U8" s="3"/>
      <c r="V8" s="3"/>
      <c r="W8" s="3"/>
      <c r="X8" s="3"/>
      <c r="Y8" s="3"/>
      <c r="Z8" s="3"/>
      <c r="AA8" s="3"/>
      <c r="AB8" s="36"/>
      <c r="AC8" s="33"/>
      <c r="AD8" s="34"/>
      <c r="AE8" s="35"/>
      <c r="AF8" s="34"/>
      <c r="AG8" s="35"/>
    </row>
    <row r="9" customFormat="false" ht="13.8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3.8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3.8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3.8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3.8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3.8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3.8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.8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0" customFormat="true" ht="13.8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</row>
    <row r="21" s="30" customFormat="true" ht="13.8" hidden="false" customHeight="fals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</row>
    <row r="22" s="16" customFormat="true" ht="13.8" hidden="false" customHeight="fals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</row>
    <row r="23" s="16" customFormat="true" ht="13.8" hidden="false" customHeight="fals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</row>
    <row r="24" s="16" customFormat="true" ht="13.8" hidden="false" customHeight="fals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</row>
    <row r="26" customFormat="false" ht="13.8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3.8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3.8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3.8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3.8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3.8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3.8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3.8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3.8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3.8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3.8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3.8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3.8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3.8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3.8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3.8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30" customFormat="true" ht="13.8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</row>
    <row r="43" s="16" customFormat="true" ht="13.8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</row>
    <row r="44" s="16" customFormat="true" ht="13.8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</row>
  </sheetData>
  <mergeCells count="3">
    <mergeCell ref="A1:G1"/>
    <mergeCell ref="O1:T1"/>
    <mergeCell ref="AB1:AG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32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pane xSplit="0" ySplit="2" topLeftCell="A3" activePane="bottomLeft" state="frozen"/>
      <selection pane="topLeft" activeCell="A1" activeCellId="0" sqref="A1"/>
      <selection pane="bottomLeft" activeCell="D11" activeCellId="0" sqref="D11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8" min="8" style="3" width="16.9230769230769"/>
    <col collapsed="false" hidden="false" max="14" min="9" style="3" width="2.57085020242915"/>
    <col collapsed="false" hidden="false" max="15" min="15" style="3" width="9.10526315789474"/>
    <col collapsed="false" hidden="false" max="16" min="16" style="4" width="9.10526315789474"/>
    <col collapsed="false" hidden="false" max="20" min="17" style="3" width="9.10526315789474"/>
    <col collapsed="false" hidden="false" max="21" min="21" style="3" width="16.9230769230769"/>
    <col collapsed="false" hidden="false" max="27" min="22" style="3" width="2.57085020242915"/>
    <col collapsed="false" hidden="false" max="28" min="28" style="3" width="9.10526315789474"/>
    <col collapsed="false" hidden="false" max="29" min="29" style="4" width="9.10526315789474"/>
    <col collapsed="false" hidden="false" max="33" min="30" style="3" width="9.10526315789474"/>
    <col collapsed="false" hidden="false" max="1025" min="34" style="2" width="9.10526315789474"/>
  </cols>
  <sheetData>
    <row r="1" customFormat="false" ht="15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0"/>
      <c r="I1" s="0"/>
      <c r="J1" s="0"/>
      <c r="K1" s="0"/>
      <c r="L1" s="0"/>
      <c r="M1" s="0"/>
      <c r="N1" s="0"/>
      <c r="O1" s="5" t="s">
        <v>1</v>
      </c>
      <c r="P1" s="5"/>
      <c r="Q1" s="5"/>
      <c r="R1" s="5"/>
      <c r="S1" s="5"/>
      <c r="T1" s="5"/>
      <c r="U1" s="0"/>
      <c r="V1" s="0"/>
      <c r="W1" s="0"/>
      <c r="X1" s="0"/>
      <c r="Y1" s="0"/>
      <c r="Z1" s="0"/>
      <c r="AA1" s="0"/>
      <c r="AB1" s="5" t="s">
        <v>2</v>
      </c>
      <c r="AC1" s="5"/>
      <c r="AD1" s="5"/>
      <c r="AE1" s="5"/>
      <c r="AF1" s="5"/>
      <c r="AG1" s="5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.75" hidden="false" customHeight="false" outlineLevel="0" collapsed="false">
      <c r="A2" s="6" t="s">
        <v>3</v>
      </c>
      <c r="B2" s="5" t="s">
        <v>4</v>
      </c>
      <c r="C2" s="7" t="s">
        <v>5</v>
      </c>
      <c r="D2" s="5" t="s">
        <v>6</v>
      </c>
      <c r="E2" s="7" t="s">
        <v>7</v>
      </c>
      <c r="F2" s="5" t="s">
        <v>8</v>
      </c>
      <c r="G2" s="8" t="s">
        <v>9</v>
      </c>
      <c r="H2" s="9"/>
      <c r="I2" s="9"/>
      <c r="J2" s="9"/>
      <c r="K2" s="9"/>
      <c r="L2" s="9"/>
      <c r="M2" s="9"/>
      <c r="N2" s="9"/>
      <c r="O2" s="5" t="s">
        <v>4</v>
      </c>
      <c r="P2" s="7" t="s">
        <v>5</v>
      </c>
      <c r="Q2" s="5" t="s">
        <v>6</v>
      </c>
      <c r="R2" s="7" t="s">
        <v>7</v>
      </c>
      <c r="S2" s="5" t="s">
        <v>8</v>
      </c>
      <c r="T2" s="8" t="s">
        <v>9</v>
      </c>
      <c r="U2" s="9"/>
      <c r="V2" s="9"/>
      <c r="W2" s="9"/>
      <c r="X2" s="9"/>
      <c r="Y2" s="9"/>
      <c r="Z2" s="9"/>
      <c r="AA2" s="9"/>
      <c r="AB2" s="5" t="s">
        <v>4</v>
      </c>
      <c r="AC2" s="7" t="s">
        <v>5</v>
      </c>
      <c r="AD2" s="5" t="s">
        <v>6</v>
      </c>
      <c r="AE2" s="7" t="s">
        <v>7</v>
      </c>
      <c r="AF2" s="5" t="s">
        <v>8</v>
      </c>
      <c r="AG2" s="8" t="s">
        <v>9</v>
      </c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37" t="s">
        <v>16</v>
      </c>
      <c r="B3" s="38" t="n">
        <v>2.15</v>
      </c>
      <c r="C3" s="12" t="n">
        <v>544</v>
      </c>
      <c r="D3" s="13"/>
      <c r="E3" s="14"/>
      <c r="F3" s="13"/>
      <c r="G3" s="14"/>
      <c r="H3" s="39"/>
      <c r="O3" s="40"/>
      <c r="P3" s="41"/>
      <c r="Q3" s="42"/>
      <c r="R3" s="41"/>
      <c r="S3" s="41"/>
      <c r="T3" s="43"/>
      <c r="AB3" s="40"/>
      <c r="AC3" s="41"/>
      <c r="AD3" s="42"/>
      <c r="AE3" s="41"/>
      <c r="AF3" s="41"/>
      <c r="AG3" s="43"/>
    </row>
    <row r="4" customFormat="false" ht="15" hidden="false" customHeight="false" outlineLevel="0" collapsed="false">
      <c r="A4" s="37" t="s">
        <v>17</v>
      </c>
      <c r="B4" s="38" t="n">
        <v>1</v>
      </c>
      <c r="C4" s="12" t="n">
        <v>179.6</v>
      </c>
      <c r="D4" s="13"/>
      <c r="E4" s="14"/>
      <c r="F4" s="13"/>
      <c r="G4" s="14"/>
      <c r="H4" s="39"/>
      <c r="I4" s="0"/>
      <c r="J4" s="0"/>
      <c r="K4" s="0"/>
      <c r="L4" s="0"/>
      <c r="M4" s="0"/>
      <c r="N4" s="0"/>
      <c r="O4" s="15"/>
      <c r="P4" s="14"/>
      <c r="Q4" s="13"/>
      <c r="R4" s="14"/>
      <c r="S4" s="14"/>
      <c r="T4" s="44"/>
      <c r="U4" s="0"/>
      <c r="V4" s="0"/>
      <c r="W4" s="0"/>
      <c r="X4" s="0"/>
      <c r="Y4" s="0"/>
      <c r="Z4" s="0"/>
      <c r="AA4" s="0"/>
      <c r="AB4" s="15"/>
      <c r="AC4" s="14"/>
      <c r="AD4" s="13"/>
      <c r="AE4" s="14"/>
      <c r="AF4" s="14"/>
      <c r="AG4" s="44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0" hidden="false" customHeight="false" outlineLevel="0" collapsed="false">
      <c r="A5" s="37" t="s">
        <v>18</v>
      </c>
      <c r="B5" s="38" t="n">
        <v>4.6</v>
      </c>
      <c r="C5" s="12" t="n">
        <v>87.4</v>
      </c>
      <c r="D5" s="13"/>
      <c r="E5" s="14"/>
      <c r="F5" s="13"/>
      <c r="G5" s="14"/>
      <c r="H5" s="39"/>
      <c r="I5" s="0"/>
      <c r="J5" s="0"/>
      <c r="K5" s="0"/>
      <c r="L5" s="0"/>
      <c r="M5" s="0"/>
      <c r="N5" s="0"/>
      <c r="O5" s="15"/>
      <c r="P5" s="14"/>
      <c r="Q5" s="13"/>
      <c r="R5" s="14"/>
      <c r="S5" s="14"/>
      <c r="T5" s="44"/>
      <c r="U5" s="0"/>
      <c r="V5" s="0"/>
      <c r="W5" s="0"/>
      <c r="X5" s="0"/>
      <c r="Y5" s="0"/>
      <c r="Z5" s="0"/>
      <c r="AA5" s="0"/>
      <c r="AB5" s="15"/>
      <c r="AC5" s="14"/>
      <c r="AD5" s="13"/>
      <c r="AE5" s="14"/>
      <c r="AF5" s="14"/>
      <c r="AG5" s="44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6" customFormat="true" ht="15" hidden="false" customHeight="false" outlineLevel="0" collapsed="false">
      <c r="A6" s="45" t="s">
        <v>19</v>
      </c>
      <c r="B6" s="46" t="n">
        <v>62</v>
      </c>
      <c r="C6" s="46" t="n">
        <v>1404</v>
      </c>
      <c r="D6" s="13"/>
      <c r="E6" s="14"/>
      <c r="F6" s="13"/>
      <c r="G6" s="14"/>
      <c r="H6" s="39"/>
      <c r="I6" s="3"/>
      <c r="J6" s="3"/>
      <c r="K6" s="3"/>
      <c r="L6" s="3"/>
      <c r="M6" s="3"/>
      <c r="N6" s="3"/>
      <c r="O6" s="15"/>
      <c r="P6" s="14"/>
      <c r="Q6" s="13"/>
      <c r="R6" s="14"/>
      <c r="S6" s="14"/>
      <c r="T6" s="44"/>
      <c r="U6" s="3"/>
      <c r="V6" s="3"/>
      <c r="W6" s="3"/>
      <c r="X6" s="3"/>
      <c r="Y6" s="3"/>
      <c r="Z6" s="3"/>
      <c r="AA6" s="3"/>
      <c r="AB6" s="15"/>
      <c r="AC6" s="14"/>
      <c r="AD6" s="13"/>
      <c r="AE6" s="14"/>
      <c r="AF6" s="14"/>
      <c r="AG6" s="44"/>
    </row>
    <row r="7" customFormat="false" ht="15" hidden="false" customHeight="false" outlineLevel="0" collapsed="false">
      <c r="A7" s="47" t="s">
        <v>20</v>
      </c>
      <c r="B7" s="38" t="n">
        <v>6</v>
      </c>
      <c r="C7" s="12" t="n">
        <v>135.8</v>
      </c>
      <c r="D7" s="13"/>
      <c r="E7" s="14"/>
      <c r="F7" s="13"/>
      <c r="G7" s="14"/>
      <c r="H7" s="39"/>
      <c r="O7" s="15"/>
      <c r="P7" s="14"/>
      <c r="Q7" s="13"/>
      <c r="R7" s="14"/>
      <c r="S7" s="14"/>
      <c r="T7" s="44"/>
      <c r="AB7" s="15"/>
      <c r="AC7" s="14"/>
      <c r="AD7" s="13"/>
      <c r="AE7" s="14"/>
      <c r="AF7" s="14"/>
      <c r="AG7" s="44"/>
    </row>
    <row r="8" customFormat="false" ht="30" hidden="false" customHeight="false" outlineLevel="0" collapsed="false">
      <c r="A8" s="47" t="s">
        <v>21</v>
      </c>
      <c r="B8" s="38" t="n">
        <v>23.4</v>
      </c>
      <c r="C8" s="12" t="n">
        <v>530</v>
      </c>
      <c r="D8" s="13"/>
      <c r="E8" s="14"/>
      <c r="F8" s="13"/>
      <c r="G8" s="14"/>
      <c r="H8" s="39"/>
      <c r="O8" s="15"/>
      <c r="P8" s="14"/>
      <c r="Q8" s="13"/>
      <c r="R8" s="14"/>
      <c r="S8" s="14"/>
      <c r="T8" s="44"/>
      <c r="AB8" s="15"/>
      <c r="AC8" s="14"/>
      <c r="AD8" s="13"/>
      <c r="AE8" s="14"/>
      <c r="AF8" s="14"/>
      <c r="AG8" s="44"/>
    </row>
    <row r="9" s="16" customFormat="true" ht="15" hidden="false" customHeight="false" outlineLevel="0" collapsed="false">
      <c r="A9" s="45" t="s">
        <v>22</v>
      </c>
      <c r="B9" s="38" t="n">
        <v>120.94</v>
      </c>
      <c r="C9" s="12" t="n">
        <v>1165.02</v>
      </c>
      <c r="D9" s="13"/>
      <c r="E9" s="14"/>
      <c r="F9" s="13"/>
      <c r="G9" s="14"/>
      <c r="H9" s="39"/>
      <c r="I9" s="3"/>
      <c r="J9" s="3"/>
      <c r="K9" s="3"/>
      <c r="L9" s="3"/>
      <c r="M9" s="3"/>
      <c r="N9" s="3"/>
      <c r="O9" s="15"/>
      <c r="P9" s="14"/>
      <c r="Q9" s="13"/>
      <c r="R9" s="14"/>
      <c r="S9" s="14"/>
      <c r="T9" s="44"/>
      <c r="U9" s="3"/>
      <c r="V9" s="3"/>
      <c r="W9" s="3"/>
      <c r="X9" s="3"/>
      <c r="Y9" s="3"/>
      <c r="Z9" s="3"/>
      <c r="AA9" s="3"/>
      <c r="AB9" s="15"/>
      <c r="AC9" s="14"/>
      <c r="AD9" s="13"/>
      <c r="AE9" s="14"/>
      <c r="AF9" s="14"/>
      <c r="AG9" s="44"/>
    </row>
    <row r="10" customFormat="false" ht="15" hidden="false" customHeight="false" outlineLevel="0" collapsed="false">
      <c r="A10" s="47" t="s">
        <v>23</v>
      </c>
      <c r="B10" s="38" t="n">
        <v>84</v>
      </c>
      <c r="C10" s="12" t="n">
        <v>2650</v>
      </c>
      <c r="D10" s="13"/>
      <c r="E10" s="14"/>
      <c r="F10" s="13"/>
      <c r="G10" s="14"/>
      <c r="H10" s="39"/>
      <c r="O10" s="15"/>
      <c r="P10" s="14"/>
      <c r="Q10" s="13"/>
      <c r="R10" s="14"/>
      <c r="S10" s="14"/>
      <c r="T10" s="44"/>
      <c r="AB10" s="15"/>
      <c r="AC10" s="14"/>
      <c r="AD10" s="13"/>
      <c r="AE10" s="14"/>
      <c r="AF10" s="14"/>
      <c r="AG10" s="44"/>
    </row>
    <row r="11" customFormat="false" ht="30" hidden="false" customHeight="false" outlineLevel="0" collapsed="false">
      <c r="A11" s="47" t="s">
        <v>24</v>
      </c>
      <c r="B11" s="38" t="n">
        <v>69.6</v>
      </c>
      <c r="C11" s="12" t="n">
        <v>2194</v>
      </c>
      <c r="D11" s="13"/>
      <c r="E11" s="14"/>
      <c r="F11" s="13"/>
      <c r="G11" s="14"/>
      <c r="H11" s="39"/>
      <c r="O11" s="15"/>
      <c r="P11" s="14"/>
      <c r="Q11" s="13"/>
      <c r="R11" s="14"/>
      <c r="S11" s="14"/>
      <c r="T11" s="44"/>
      <c r="AB11" s="15"/>
      <c r="AC11" s="14"/>
      <c r="AD11" s="13"/>
      <c r="AE11" s="14"/>
      <c r="AF11" s="14"/>
      <c r="AG11" s="44"/>
    </row>
    <row r="12" s="16" customFormat="true" ht="15" hidden="false" customHeight="false" outlineLevel="0" collapsed="false">
      <c r="A12" s="10" t="s">
        <v>25</v>
      </c>
      <c r="B12" s="38" t="n">
        <v>0.1545</v>
      </c>
      <c r="C12" s="12" t="n">
        <v>4.8719</v>
      </c>
      <c r="D12" s="13"/>
      <c r="E12" s="14"/>
      <c r="F12" s="13"/>
      <c r="G12" s="14"/>
      <c r="H12" s="39"/>
      <c r="I12" s="3"/>
      <c r="J12" s="3"/>
      <c r="K12" s="3"/>
      <c r="L12" s="3"/>
      <c r="M12" s="3"/>
      <c r="N12" s="3"/>
      <c r="O12" s="15"/>
      <c r="P12" s="14"/>
      <c r="Q12" s="13"/>
      <c r="R12" s="14"/>
      <c r="S12" s="14"/>
      <c r="T12" s="44"/>
      <c r="U12" s="3"/>
      <c r="V12" s="3"/>
      <c r="W12" s="3"/>
      <c r="X12" s="3"/>
      <c r="Y12" s="3"/>
      <c r="Z12" s="3"/>
      <c r="AA12" s="3"/>
      <c r="AB12" s="15"/>
      <c r="AC12" s="14"/>
      <c r="AD12" s="13"/>
      <c r="AE12" s="14"/>
      <c r="AF12" s="14"/>
      <c r="AG12" s="44"/>
    </row>
    <row r="13" customFormat="false" ht="30" hidden="false" customHeight="false" outlineLevel="0" collapsed="false">
      <c r="A13" s="37" t="s">
        <v>26</v>
      </c>
      <c r="B13" s="38" t="n">
        <v>6.6</v>
      </c>
      <c r="C13" s="12" t="n">
        <v>208</v>
      </c>
      <c r="D13" s="13"/>
      <c r="E13" s="14"/>
      <c r="F13" s="13"/>
      <c r="G13" s="14"/>
      <c r="H13" s="39"/>
      <c r="O13" s="15"/>
      <c r="P13" s="14"/>
      <c r="Q13" s="13"/>
      <c r="R13" s="14"/>
      <c r="S13" s="14"/>
      <c r="T13" s="44"/>
      <c r="AB13" s="15"/>
      <c r="AC13" s="14"/>
      <c r="AD13" s="13"/>
      <c r="AE13" s="14"/>
      <c r="AF13" s="14"/>
      <c r="AG13" s="44"/>
    </row>
    <row r="14" customFormat="false" ht="30" hidden="false" customHeight="false" outlineLevel="0" collapsed="false">
      <c r="A14" s="37" t="s">
        <v>27</v>
      </c>
      <c r="B14" s="38" t="n">
        <v>6.6</v>
      </c>
      <c r="C14" s="12" t="n">
        <v>345</v>
      </c>
      <c r="D14" s="13"/>
      <c r="E14" s="14"/>
      <c r="F14" s="13"/>
      <c r="G14" s="14"/>
      <c r="H14" s="39"/>
      <c r="O14" s="15"/>
      <c r="P14" s="14"/>
      <c r="Q14" s="13"/>
      <c r="R14" s="14"/>
      <c r="S14" s="14"/>
      <c r="T14" s="44"/>
      <c r="AB14" s="15"/>
      <c r="AC14" s="14"/>
      <c r="AD14" s="13"/>
      <c r="AE14" s="14"/>
      <c r="AF14" s="14"/>
      <c r="AG14" s="44"/>
    </row>
    <row r="15" customFormat="false" ht="30" hidden="false" customHeight="false" outlineLevel="0" collapsed="false">
      <c r="A15" s="37" t="s">
        <v>28</v>
      </c>
      <c r="B15" s="38" t="n">
        <v>8.5</v>
      </c>
      <c r="C15" s="12" t="n">
        <v>821.7</v>
      </c>
      <c r="D15" s="13"/>
      <c r="E15" s="14"/>
      <c r="F15" s="13"/>
      <c r="G15" s="14"/>
      <c r="H15" s="39"/>
      <c r="O15" s="15"/>
      <c r="P15" s="14"/>
      <c r="Q15" s="13"/>
      <c r="R15" s="14"/>
      <c r="S15" s="14"/>
      <c r="T15" s="44"/>
      <c r="AB15" s="15"/>
      <c r="AC15" s="14"/>
      <c r="AD15" s="13"/>
      <c r="AE15" s="14"/>
      <c r="AF15" s="14"/>
      <c r="AG15" s="44"/>
    </row>
    <row r="16" customFormat="false" ht="30" hidden="false" customHeight="false" outlineLevel="0" collapsed="false">
      <c r="A16" s="37" t="s">
        <v>29</v>
      </c>
      <c r="B16" s="38" t="n">
        <v>13.6</v>
      </c>
      <c r="C16" s="12" t="n">
        <v>2084.7</v>
      </c>
      <c r="D16" s="13"/>
      <c r="E16" s="14"/>
      <c r="F16" s="13"/>
      <c r="G16" s="14"/>
      <c r="H16" s="39"/>
      <c r="O16" s="15"/>
      <c r="P16" s="14"/>
      <c r="Q16" s="13"/>
      <c r="R16" s="14"/>
      <c r="S16" s="14"/>
      <c r="T16" s="44"/>
      <c r="AB16" s="15"/>
      <c r="AC16" s="14"/>
      <c r="AD16" s="13"/>
      <c r="AE16" s="14"/>
      <c r="AF16" s="14"/>
      <c r="AG16" s="44"/>
    </row>
    <row r="17" s="16" customFormat="true" ht="15" hidden="false" customHeight="false" outlineLevel="0" collapsed="false">
      <c r="A17" s="10" t="s">
        <v>30</v>
      </c>
      <c r="B17" s="38" t="n">
        <v>15.45</v>
      </c>
      <c r="C17" s="12" t="n">
        <v>80.8035</v>
      </c>
      <c r="D17" s="13"/>
      <c r="E17" s="14"/>
      <c r="F17" s="13"/>
      <c r="G17" s="14"/>
      <c r="H17" s="39"/>
      <c r="I17" s="3"/>
      <c r="J17" s="3"/>
      <c r="K17" s="3"/>
      <c r="L17" s="3"/>
      <c r="M17" s="3"/>
      <c r="N17" s="3"/>
      <c r="O17" s="15"/>
      <c r="P17" s="14"/>
      <c r="Q17" s="13"/>
      <c r="R17" s="14"/>
      <c r="S17" s="14"/>
      <c r="T17" s="44"/>
      <c r="U17" s="3"/>
      <c r="V17" s="3"/>
      <c r="W17" s="3"/>
      <c r="X17" s="3"/>
      <c r="Y17" s="3"/>
      <c r="Z17" s="3"/>
      <c r="AA17" s="3"/>
      <c r="AB17" s="15"/>
      <c r="AC17" s="14"/>
      <c r="AD17" s="13"/>
      <c r="AE17" s="14"/>
      <c r="AF17" s="14"/>
      <c r="AG17" s="44"/>
    </row>
    <row r="18" customFormat="false" ht="90" hidden="false" customHeight="false" outlineLevel="0" collapsed="false">
      <c r="A18" s="10" t="s">
        <v>31</v>
      </c>
      <c r="B18" s="38" t="n">
        <v>1912</v>
      </c>
      <c r="C18" s="12" t="n">
        <v>23481.3</v>
      </c>
      <c r="D18" s="13"/>
      <c r="E18" s="14"/>
      <c r="F18" s="13"/>
      <c r="G18" s="14"/>
      <c r="H18" s="39" t="s">
        <v>32</v>
      </c>
      <c r="I18" s="0"/>
      <c r="J18" s="0"/>
      <c r="K18" s="0"/>
      <c r="L18" s="0"/>
      <c r="M18" s="0"/>
      <c r="N18" s="0"/>
      <c r="O18" s="15"/>
      <c r="P18" s="14"/>
      <c r="Q18" s="13"/>
      <c r="R18" s="14"/>
      <c r="S18" s="14"/>
      <c r="T18" s="44"/>
      <c r="U18" s="0"/>
      <c r="V18" s="0"/>
      <c r="W18" s="0"/>
      <c r="X18" s="0"/>
      <c r="Y18" s="0"/>
      <c r="Z18" s="0"/>
      <c r="AA18" s="0"/>
      <c r="AB18" s="15"/>
      <c r="AC18" s="14"/>
      <c r="AD18" s="13"/>
      <c r="AE18" s="14"/>
      <c r="AF18" s="14"/>
      <c r="AG18" s="44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30" hidden="false" customHeight="false" outlineLevel="0" collapsed="false">
      <c r="A19" s="37" t="s">
        <v>33</v>
      </c>
      <c r="B19" s="48" t="n">
        <v>54</v>
      </c>
      <c r="C19" s="49" t="n">
        <v>959</v>
      </c>
      <c r="D19" s="50"/>
      <c r="E19" s="51"/>
      <c r="F19" s="50"/>
      <c r="G19" s="51"/>
      <c r="H19" s="52" t="s">
        <v>34</v>
      </c>
      <c r="I19" s="53"/>
      <c r="J19" s="53"/>
      <c r="K19" s="53"/>
      <c r="L19" s="53"/>
      <c r="M19" s="53"/>
      <c r="N19" s="53"/>
      <c r="O19" s="54"/>
      <c r="P19" s="51"/>
      <c r="Q19" s="50"/>
      <c r="R19" s="51"/>
      <c r="S19" s="51"/>
      <c r="T19" s="55"/>
      <c r="U19" s="53"/>
      <c r="V19" s="53"/>
      <c r="W19" s="53"/>
      <c r="X19" s="53"/>
      <c r="Y19" s="53"/>
      <c r="Z19" s="53"/>
      <c r="AA19" s="53"/>
      <c r="AB19" s="54"/>
      <c r="AC19" s="51"/>
      <c r="AD19" s="50"/>
      <c r="AE19" s="51"/>
      <c r="AF19" s="51"/>
      <c r="AG19" s="55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30" hidden="false" customHeight="false" outlineLevel="0" collapsed="false">
      <c r="A20" s="37" t="s">
        <v>35</v>
      </c>
      <c r="B20" s="38" t="n">
        <v>623.2</v>
      </c>
      <c r="C20" s="12" t="n">
        <v>9404</v>
      </c>
      <c r="D20" s="13"/>
      <c r="E20" s="14"/>
      <c r="F20" s="13"/>
      <c r="G20" s="14"/>
      <c r="H20" s="39"/>
      <c r="O20" s="15"/>
      <c r="P20" s="14"/>
      <c r="Q20" s="13"/>
      <c r="R20" s="14"/>
      <c r="S20" s="14"/>
      <c r="T20" s="44"/>
      <c r="AB20" s="15"/>
      <c r="AC20" s="14"/>
      <c r="AD20" s="13"/>
      <c r="AE20" s="14"/>
      <c r="AF20" s="14"/>
      <c r="AG20" s="44"/>
    </row>
    <row r="21" customFormat="false" ht="30" hidden="false" customHeight="false" outlineLevel="0" collapsed="false">
      <c r="A21" s="37" t="s">
        <v>36</v>
      </c>
      <c r="B21" s="48" t="n">
        <v>603</v>
      </c>
      <c r="C21" s="49" t="n">
        <v>19035</v>
      </c>
      <c r="D21" s="50"/>
      <c r="E21" s="51"/>
      <c r="F21" s="50"/>
      <c r="G21" s="51"/>
      <c r="H21" s="52" t="s">
        <v>34</v>
      </c>
      <c r="I21" s="53"/>
      <c r="J21" s="53"/>
      <c r="K21" s="53"/>
      <c r="L21" s="53"/>
      <c r="M21" s="53"/>
      <c r="N21" s="53"/>
      <c r="O21" s="54" t="n">
        <f aca="false">385</f>
        <v>385</v>
      </c>
      <c r="P21" s="51" t="n">
        <f aca="false">13600</f>
        <v>13600</v>
      </c>
      <c r="Q21" s="50"/>
      <c r="R21" s="51"/>
      <c r="S21" s="51"/>
      <c r="T21" s="55"/>
      <c r="U21" s="53" t="s">
        <v>37</v>
      </c>
      <c r="V21" s="53"/>
      <c r="W21" s="53"/>
      <c r="X21" s="53"/>
      <c r="Y21" s="53"/>
      <c r="Z21" s="53"/>
      <c r="AA21" s="53"/>
      <c r="AB21" s="54" t="n">
        <f aca="false">B21-O21</f>
        <v>218</v>
      </c>
      <c r="AC21" s="51"/>
      <c r="AD21" s="50"/>
      <c r="AE21" s="51"/>
      <c r="AF21" s="51"/>
      <c r="AG21" s="55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true" outlineLevel="0" collapsed="false">
      <c r="A22" s="37" t="s">
        <v>38</v>
      </c>
      <c r="B22" s="56" t="n">
        <v>602.97</v>
      </c>
      <c r="C22" s="57" t="n">
        <v>29934</v>
      </c>
      <c r="D22" s="58" t="n">
        <v>52</v>
      </c>
      <c r="E22" s="59"/>
      <c r="F22" s="58"/>
      <c r="G22" s="59"/>
      <c r="H22" s="60" t="s">
        <v>39</v>
      </c>
      <c r="I22" s="61"/>
      <c r="J22" s="61"/>
      <c r="K22" s="61"/>
      <c r="L22" s="61"/>
      <c r="M22" s="61"/>
      <c r="N22" s="61"/>
      <c r="O22" s="62"/>
      <c r="P22" s="59" t="n">
        <f aca="false">19990+4090</f>
        <v>24080</v>
      </c>
      <c r="Q22" s="58" t="n">
        <v>49</v>
      </c>
      <c r="R22" s="59"/>
      <c r="S22" s="59"/>
      <c r="T22" s="63"/>
      <c r="U22" s="61" t="s">
        <v>40</v>
      </c>
      <c r="V22" s="61"/>
      <c r="W22" s="61"/>
      <c r="X22" s="61"/>
      <c r="Y22" s="61"/>
      <c r="Z22" s="61"/>
      <c r="AA22" s="61"/>
      <c r="AB22" s="62" t="n">
        <v>30</v>
      </c>
      <c r="AC22" s="59" t="n">
        <f aca="false">C22-P22</f>
        <v>5854</v>
      </c>
      <c r="AD22" s="58" t="n">
        <v>3</v>
      </c>
      <c r="AE22" s="59"/>
      <c r="AF22" s="59"/>
      <c r="AG22" s="63"/>
    </row>
    <row r="23" s="16" customFormat="true" ht="15" hidden="false" customHeight="false" outlineLevel="0" collapsed="false">
      <c r="A23" s="10" t="s">
        <v>41</v>
      </c>
      <c r="B23" s="38" t="n">
        <v>35.02</v>
      </c>
      <c r="C23" s="12" t="n">
        <v>1382.157</v>
      </c>
      <c r="D23" s="13"/>
      <c r="E23" s="14"/>
      <c r="F23" s="13"/>
      <c r="G23" s="14"/>
      <c r="H23" s="3"/>
      <c r="I23" s="3"/>
      <c r="J23" s="3"/>
      <c r="K23" s="3"/>
      <c r="L23" s="3"/>
      <c r="M23" s="3"/>
      <c r="N23" s="3"/>
      <c r="O23" s="15"/>
      <c r="P23" s="14"/>
      <c r="Q23" s="13"/>
      <c r="R23" s="14"/>
      <c r="S23" s="14"/>
      <c r="T23" s="44"/>
      <c r="U23" s="3"/>
      <c r="V23" s="3"/>
      <c r="W23" s="3"/>
      <c r="X23" s="3"/>
      <c r="Y23" s="3"/>
      <c r="Z23" s="3"/>
      <c r="AA23" s="3"/>
      <c r="AB23" s="15"/>
      <c r="AC23" s="14"/>
      <c r="AD23" s="13"/>
      <c r="AE23" s="14"/>
      <c r="AF23" s="14"/>
      <c r="AG23" s="44"/>
    </row>
    <row r="24" customFormat="false" ht="30" hidden="false" customHeight="false" outlineLevel="0" collapsed="false">
      <c r="A24" s="37" t="s">
        <v>42</v>
      </c>
      <c r="B24" s="38" t="n">
        <v>10.531614</v>
      </c>
      <c r="C24" s="12" t="n">
        <v>1614</v>
      </c>
      <c r="D24" s="13"/>
      <c r="E24" s="14"/>
      <c r="F24" s="13"/>
      <c r="G24" s="14"/>
      <c r="H24" s="39"/>
      <c r="O24" s="15"/>
      <c r="P24" s="14"/>
      <c r="Q24" s="13"/>
      <c r="R24" s="14"/>
      <c r="S24" s="14"/>
      <c r="T24" s="44"/>
      <c r="AB24" s="15"/>
      <c r="AC24" s="14"/>
      <c r="AD24" s="13"/>
      <c r="AE24" s="14"/>
      <c r="AF24" s="14"/>
      <c r="AG24" s="44"/>
    </row>
    <row r="25" customFormat="false" ht="15" hidden="false" customHeight="false" outlineLevel="0" collapsed="false">
      <c r="A25" s="37" t="s">
        <v>43</v>
      </c>
      <c r="B25" s="15"/>
      <c r="C25" s="14"/>
      <c r="D25" s="13" t="n">
        <v>1</v>
      </c>
      <c r="E25" s="14"/>
      <c r="F25" s="14"/>
      <c r="G25" s="44"/>
      <c r="H25" s="39"/>
      <c r="O25" s="15"/>
      <c r="P25" s="14"/>
      <c r="Q25" s="13"/>
      <c r="R25" s="14"/>
      <c r="S25" s="14"/>
      <c r="T25" s="44"/>
      <c r="AB25" s="15"/>
      <c r="AC25" s="14"/>
      <c r="AD25" s="13"/>
      <c r="AE25" s="14"/>
      <c r="AF25" s="14"/>
      <c r="AG25" s="44"/>
    </row>
    <row r="26" customFormat="false" ht="15" hidden="false" customHeight="false" outlineLevel="0" collapsed="false">
      <c r="A26" s="37" t="s">
        <v>44</v>
      </c>
      <c r="B26" s="15"/>
      <c r="C26" s="14"/>
      <c r="D26" s="13" t="n">
        <v>1</v>
      </c>
      <c r="E26" s="14"/>
      <c r="F26" s="14"/>
      <c r="G26" s="44"/>
      <c r="H26" s="39"/>
      <c r="O26" s="15"/>
      <c r="P26" s="14"/>
      <c r="Q26" s="13"/>
      <c r="R26" s="14"/>
      <c r="S26" s="14"/>
      <c r="T26" s="44"/>
      <c r="AB26" s="15"/>
      <c r="AC26" s="14"/>
      <c r="AD26" s="13"/>
      <c r="AE26" s="14"/>
      <c r="AF26" s="14"/>
      <c r="AG26" s="44"/>
    </row>
    <row r="27" customFormat="false" ht="15" hidden="false" customHeight="false" outlineLevel="0" collapsed="false">
      <c r="A27" s="37" t="s">
        <v>45</v>
      </c>
      <c r="B27" s="15"/>
      <c r="C27" s="14"/>
      <c r="D27" s="13" t="n">
        <v>4</v>
      </c>
      <c r="E27" s="14"/>
      <c r="F27" s="14"/>
      <c r="G27" s="44"/>
      <c r="H27" s="39"/>
      <c r="O27" s="15"/>
      <c r="P27" s="14"/>
      <c r="Q27" s="13"/>
      <c r="R27" s="14"/>
      <c r="S27" s="14"/>
      <c r="T27" s="44"/>
      <c r="AB27" s="15"/>
      <c r="AC27" s="14"/>
      <c r="AD27" s="13"/>
      <c r="AE27" s="14"/>
      <c r="AF27" s="14"/>
      <c r="AG27" s="44"/>
    </row>
    <row r="28" customFormat="false" ht="15" hidden="false" customHeight="false" outlineLevel="0" collapsed="false">
      <c r="A28" s="37" t="s">
        <v>46</v>
      </c>
      <c r="B28" s="15"/>
      <c r="C28" s="14"/>
      <c r="D28" s="13" t="n">
        <v>3</v>
      </c>
      <c r="E28" s="14"/>
      <c r="F28" s="14"/>
      <c r="G28" s="44"/>
      <c r="H28" s="39"/>
      <c r="O28" s="15"/>
      <c r="P28" s="14"/>
      <c r="Q28" s="13"/>
      <c r="R28" s="14"/>
      <c r="S28" s="14"/>
      <c r="T28" s="44"/>
      <c r="AB28" s="15"/>
      <c r="AC28" s="14"/>
      <c r="AD28" s="13"/>
      <c r="AE28" s="14"/>
      <c r="AF28" s="14"/>
      <c r="AG28" s="44"/>
    </row>
    <row r="29" customFormat="false" ht="15" hidden="false" customHeight="false" outlineLevel="0" collapsed="false">
      <c r="A29" s="37" t="s">
        <v>47</v>
      </c>
      <c r="B29" s="15"/>
      <c r="C29" s="14"/>
      <c r="D29" s="13" t="n">
        <v>2</v>
      </c>
      <c r="E29" s="14"/>
      <c r="F29" s="14"/>
      <c r="G29" s="44"/>
      <c r="H29" s="39"/>
      <c r="O29" s="15"/>
      <c r="P29" s="14"/>
      <c r="Q29" s="13"/>
      <c r="R29" s="14"/>
      <c r="S29" s="14"/>
      <c r="T29" s="44"/>
      <c r="AB29" s="15"/>
      <c r="AC29" s="14"/>
      <c r="AD29" s="13"/>
      <c r="AE29" s="14"/>
      <c r="AF29" s="14"/>
      <c r="AG29" s="44"/>
    </row>
    <row r="30" customFormat="false" ht="15" hidden="false" customHeight="false" outlineLevel="0" collapsed="false">
      <c r="A30" s="37" t="s">
        <v>48</v>
      </c>
      <c r="B30" s="15"/>
      <c r="C30" s="14"/>
      <c r="D30" s="13" t="n">
        <v>1</v>
      </c>
      <c r="E30" s="14"/>
      <c r="F30" s="14"/>
      <c r="G30" s="44"/>
      <c r="H30" s="39"/>
      <c r="O30" s="15"/>
      <c r="P30" s="14"/>
      <c r="Q30" s="13"/>
      <c r="R30" s="14"/>
      <c r="S30" s="14"/>
      <c r="T30" s="44"/>
      <c r="AB30" s="15"/>
      <c r="AC30" s="14"/>
      <c r="AD30" s="13"/>
      <c r="AE30" s="14"/>
      <c r="AF30" s="14"/>
      <c r="AG30" s="44"/>
    </row>
    <row r="31" customFormat="false" ht="15" hidden="false" customHeight="false" outlineLevel="0" collapsed="false">
      <c r="A31" s="37" t="s">
        <v>49</v>
      </c>
      <c r="B31" s="15"/>
      <c r="C31" s="14"/>
      <c r="D31" s="13" t="n">
        <v>1</v>
      </c>
      <c r="E31" s="14"/>
      <c r="F31" s="14"/>
      <c r="G31" s="44"/>
      <c r="H31" s="39"/>
      <c r="O31" s="15"/>
      <c r="P31" s="14"/>
      <c r="Q31" s="13"/>
      <c r="R31" s="14"/>
      <c r="S31" s="14"/>
      <c r="T31" s="44"/>
      <c r="AB31" s="15"/>
      <c r="AC31" s="14"/>
      <c r="AD31" s="13"/>
      <c r="AE31" s="14"/>
      <c r="AF31" s="14"/>
      <c r="AG31" s="44"/>
    </row>
    <row r="32" customFormat="false" ht="15.75" hidden="false" customHeight="false" outlineLevel="0" collapsed="false">
      <c r="A32" s="64" t="s">
        <v>50</v>
      </c>
      <c r="B32" s="36"/>
      <c r="C32" s="35"/>
      <c r="D32" s="34" t="n">
        <v>1</v>
      </c>
      <c r="E32" s="35"/>
      <c r="F32" s="35"/>
      <c r="G32" s="65"/>
      <c r="H32" s="39"/>
      <c r="O32" s="36"/>
      <c r="P32" s="35"/>
      <c r="Q32" s="34"/>
      <c r="R32" s="35"/>
      <c r="S32" s="35"/>
      <c r="T32" s="65"/>
      <c r="AB32" s="36"/>
      <c r="AC32" s="35"/>
      <c r="AD32" s="34"/>
      <c r="AE32" s="35"/>
      <c r="AF32" s="35"/>
      <c r="AG32" s="65"/>
    </row>
  </sheetData>
  <mergeCells count="3">
    <mergeCell ref="A1:G1"/>
    <mergeCell ref="O1:T1"/>
    <mergeCell ref="AB1:AG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14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pane xSplit="0" ySplit="1" topLeftCell="A2" activePane="bottomLeft" state="frozen"/>
      <selection pane="topLeft" activeCell="A1" activeCellId="0" sqref="A1"/>
      <selection pane="bottomLeft" activeCell="L10" activeCellId="0" sqref="L10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8" min="8" style="3" width="9.10526315789474"/>
    <col collapsed="false" hidden="false" max="14" min="9" style="3" width="2.57085020242915"/>
    <col collapsed="false" hidden="false" max="15" min="15" style="3" width="9.10526315789474"/>
    <col collapsed="false" hidden="false" max="16" min="16" style="4" width="9.10526315789474"/>
    <col collapsed="false" hidden="false" max="20" min="17" style="3" width="9.10526315789474"/>
    <col collapsed="false" hidden="false" max="21" min="21" style="3" width="16.9230769230769"/>
    <col collapsed="false" hidden="false" max="27" min="22" style="3" width="2.57085020242915"/>
    <col collapsed="false" hidden="false" max="28" min="28" style="3" width="9.10526315789474"/>
    <col collapsed="false" hidden="false" max="29" min="29" style="4" width="9.10526315789474"/>
    <col collapsed="false" hidden="false" max="33" min="30" style="3" width="9.10526315789474"/>
    <col collapsed="false" hidden="false" max="1025" min="34" style="2" width="9.10526315789474"/>
  </cols>
  <sheetData>
    <row r="1" customFormat="false" ht="15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0"/>
      <c r="I1" s="0"/>
      <c r="J1" s="0"/>
      <c r="K1" s="0"/>
      <c r="L1" s="0"/>
      <c r="M1" s="0"/>
      <c r="N1" s="0"/>
      <c r="O1" s="5" t="s">
        <v>1</v>
      </c>
      <c r="P1" s="5"/>
      <c r="Q1" s="5"/>
      <c r="R1" s="5"/>
      <c r="S1" s="5"/>
      <c r="T1" s="5"/>
      <c r="U1" s="0"/>
      <c r="V1" s="0"/>
      <c r="W1" s="0"/>
      <c r="X1" s="0"/>
      <c r="Y1" s="0"/>
      <c r="Z1" s="0"/>
      <c r="AA1" s="0"/>
      <c r="AB1" s="5" t="s">
        <v>2</v>
      </c>
      <c r="AC1" s="5"/>
      <c r="AD1" s="5"/>
      <c r="AE1" s="5"/>
      <c r="AF1" s="5"/>
      <c r="AG1" s="5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.75" hidden="false" customHeight="false" outlineLevel="0" collapsed="false">
      <c r="A2" s="6" t="s">
        <v>3</v>
      </c>
      <c r="B2" s="5" t="s">
        <v>4</v>
      </c>
      <c r="C2" s="7" t="s">
        <v>5</v>
      </c>
      <c r="D2" s="5" t="s">
        <v>6</v>
      </c>
      <c r="E2" s="7" t="s">
        <v>7</v>
      </c>
      <c r="F2" s="5" t="s">
        <v>8</v>
      </c>
      <c r="G2" s="8" t="s">
        <v>9</v>
      </c>
      <c r="H2" s="9"/>
      <c r="I2" s="9"/>
      <c r="J2" s="9"/>
      <c r="K2" s="9"/>
      <c r="L2" s="9"/>
      <c r="M2" s="9"/>
      <c r="N2" s="9"/>
      <c r="O2" s="5" t="s">
        <v>4</v>
      </c>
      <c r="P2" s="7" t="s">
        <v>5</v>
      </c>
      <c r="Q2" s="5" t="s">
        <v>6</v>
      </c>
      <c r="R2" s="7" t="s">
        <v>7</v>
      </c>
      <c r="S2" s="5" t="s">
        <v>8</v>
      </c>
      <c r="T2" s="8" t="s">
        <v>9</v>
      </c>
      <c r="U2" s="9"/>
      <c r="V2" s="9"/>
      <c r="W2" s="9"/>
      <c r="X2" s="9"/>
      <c r="Y2" s="9"/>
      <c r="Z2" s="9"/>
      <c r="AA2" s="9"/>
      <c r="AB2" s="5" t="s">
        <v>4</v>
      </c>
      <c r="AC2" s="7" t="s">
        <v>5</v>
      </c>
      <c r="AD2" s="5" t="s">
        <v>6</v>
      </c>
      <c r="AE2" s="7" t="s">
        <v>7</v>
      </c>
      <c r="AF2" s="5" t="s">
        <v>8</v>
      </c>
      <c r="AG2" s="8" t="s">
        <v>9</v>
      </c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66" t="s">
        <v>51</v>
      </c>
      <c r="B3" s="40"/>
      <c r="C3" s="41" t="n">
        <v>26.1</v>
      </c>
      <c r="D3" s="13"/>
      <c r="E3" s="41"/>
      <c r="F3" s="13" t="n">
        <v>6.95</v>
      </c>
      <c r="G3" s="41"/>
      <c r="H3" s="39"/>
      <c r="O3" s="40"/>
      <c r="P3" s="41"/>
      <c r="Q3" s="42"/>
      <c r="R3" s="41"/>
      <c r="S3" s="41"/>
      <c r="T3" s="43"/>
      <c r="AB3" s="40"/>
      <c r="AC3" s="41"/>
      <c r="AD3" s="42"/>
      <c r="AE3" s="41"/>
      <c r="AF3" s="41"/>
      <c r="AG3" s="43"/>
    </row>
    <row r="4" s="16" customFormat="true" ht="15" hidden="false" customHeight="false" outlineLevel="0" collapsed="false">
      <c r="A4" s="45" t="s">
        <v>52</v>
      </c>
      <c r="B4" s="58"/>
      <c r="C4" s="57" t="n">
        <v>193.7</v>
      </c>
      <c r="D4" s="58"/>
      <c r="E4" s="59"/>
      <c r="F4" s="56" t="n">
        <v>1215.08</v>
      </c>
      <c r="G4" s="59"/>
      <c r="H4" s="60"/>
      <c r="I4" s="61"/>
      <c r="J4" s="61"/>
      <c r="K4" s="61"/>
      <c r="L4" s="61"/>
      <c r="M4" s="61"/>
      <c r="N4" s="61"/>
      <c r="O4" s="62"/>
      <c r="P4" s="59" t="n">
        <v>80</v>
      </c>
      <c r="Q4" s="58"/>
      <c r="R4" s="59"/>
      <c r="S4" s="59"/>
      <c r="T4" s="63"/>
      <c r="U4" s="61"/>
      <c r="V4" s="61"/>
      <c r="W4" s="61"/>
      <c r="X4" s="61"/>
      <c r="Y4" s="61"/>
      <c r="Z4" s="61"/>
      <c r="AA4" s="61"/>
      <c r="AB4" s="62"/>
      <c r="AC4" s="57" t="n">
        <f aca="false">C4-P4</f>
        <v>113.7</v>
      </c>
      <c r="AD4" s="58"/>
      <c r="AE4" s="59"/>
      <c r="AF4" s="59"/>
      <c r="AG4" s="63"/>
    </row>
    <row r="5" customFormat="false" ht="15" hidden="false" customHeight="false" outlineLevel="0" collapsed="false">
      <c r="A5" s="47" t="s">
        <v>53</v>
      </c>
      <c r="B5" s="15"/>
      <c r="C5" s="14" t="n">
        <v>2215.93</v>
      </c>
      <c r="D5" s="13"/>
      <c r="E5" s="14"/>
      <c r="F5" s="13" t="n">
        <v>738.64</v>
      </c>
      <c r="G5" s="14"/>
      <c r="H5" s="39"/>
      <c r="I5" s="0"/>
      <c r="J5" s="0"/>
      <c r="K5" s="0"/>
      <c r="L5" s="0"/>
      <c r="M5" s="0"/>
      <c r="N5" s="0"/>
      <c r="O5" s="15"/>
      <c r="P5" s="14"/>
      <c r="Q5" s="13"/>
      <c r="R5" s="14"/>
      <c r="S5" s="14"/>
      <c r="T5" s="44"/>
      <c r="U5" s="0"/>
      <c r="V5" s="0"/>
      <c r="W5" s="0"/>
      <c r="X5" s="0"/>
      <c r="Y5" s="0"/>
      <c r="Z5" s="0"/>
      <c r="AA5" s="0"/>
      <c r="AB5" s="15"/>
      <c r="AC5" s="14"/>
      <c r="AD5" s="13"/>
      <c r="AE5" s="14"/>
      <c r="AF5" s="14"/>
      <c r="AG5" s="44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false" outlineLevel="0" collapsed="false">
      <c r="A6" s="37" t="s">
        <v>54</v>
      </c>
      <c r="B6" s="15"/>
      <c r="C6" s="12" t="n">
        <v>261.8</v>
      </c>
      <c r="D6" s="13"/>
      <c r="E6" s="14"/>
      <c r="F6" s="38" t="n">
        <v>74.8</v>
      </c>
      <c r="G6" s="14"/>
      <c r="H6" s="39"/>
      <c r="O6" s="15"/>
      <c r="P6" s="14"/>
      <c r="Q6" s="13"/>
      <c r="R6" s="14"/>
      <c r="S6" s="14"/>
      <c r="T6" s="44"/>
      <c r="AB6" s="15"/>
      <c r="AC6" s="14"/>
      <c r="AD6" s="13"/>
      <c r="AE6" s="14"/>
      <c r="AF6" s="14"/>
      <c r="AG6" s="44"/>
    </row>
    <row r="7" customFormat="false" ht="15" hidden="false" customHeight="false" outlineLevel="0" collapsed="false">
      <c r="A7" s="10" t="s">
        <v>55</v>
      </c>
      <c r="B7" s="62"/>
      <c r="C7" s="57" t="n">
        <v>473.55</v>
      </c>
      <c r="D7" s="58"/>
      <c r="E7" s="59"/>
      <c r="F7" s="56" t="n">
        <v>676.095</v>
      </c>
      <c r="G7" s="59"/>
      <c r="H7" s="60"/>
      <c r="I7" s="61"/>
      <c r="J7" s="61"/>
      <c r="K7" s="61"/>
      <c r="L7" s="61"/>
      <c r="M7" s="61"/>
      <c r="N7" s="61"/>
      <c r="O7" s="62"/>
      <c r="P7" s="59" t="n">
        <v>360</v>
      </c>
      <c r="Q7" s="58"/>
      <c r="R7" s="59"/>
      <c r="S7" s="59"/>
      <c r="T7" s="63"/>
      <c r="U7" s="61"/>
      <c r="V7" s="61"/>
      <c r="W7" s="61"/>
      <c r="X7" s="61"/>
      <c r="Y7" s="61"/>
      <c r="Z7" s="61"/>
      <c r="AA7" s="61"/>
      <c r="AB7" s="62"/>
      <c r="AC7" s="57" t="n">
        <f aca="false">C7-P7</f>
        <v>113.55</v>
      </c>
      <c r="AD7" s="58"/>
      <c r="AE7" s="59"/>
      <c r="AF7" s="59"/>
      <c r="AG7" s="63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10" t="s">
        <v>56</v>
      </c>
      <c r="B8" s="23"/>
      <c r="C8" s="18" t="n">
        <v>473.55</v>
      </c>
      <c r="D8" s="19"/>
      <c r="E8" s="20"/>
      <c r="F8" s="67" t="n">
        <v>676.095</v>
      </c>
      <c r="G8" s="20"/>
      <c r="H8" s="68"/>
      <c r="I8" s="21"/>
      <c r="J8" s="21"/>
      <c r="K8" s="21"/>
      <c r="L8" s="21"/>
      <c r="M8" s="21"/>
      <c r="N8" s="21"/>
      <c r="O8" s="23"/>
      <c r="P8" s="20" t="n">
        <v>504</v>
      </c>
      <c r="Q8" s="19"/>
      <c r="R8" s="20"/>
      <c r="S8" s="20"/>
      <c r="T8" s="69"/>
      <c r="U8" s="21"/>
      <c r="V8" s="21"/>
      <c r="W8" s="21"/>
      <c r="X8" s="21"/>
      <c r="Y8" s="21"/>
      <c r="Z8" s="21"/>
      <c r="AA8" s="21"/>
      <c r="AB8" s="23"/>
      <c r="AC8" s="18" t="n">
        <f aca="false">C8-P8</f>
        <v>-30.45</v>
      </c>
      <c r="AD8" s="19"/>
      <c r="AE8" s="20"/>
      <c r="AF8" s="20"/>
      <c r="AG8" s="69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10" t="s">
        <v>57</v>
      </c>
      <c r="B9" s="15"/>
      <c r="C9" s="12" t="n">
        <v>311.1675</v>
      </c>
      <c r="D9" s="13"/>
      <c r="E9" s="14"/>
      <c r="F9" s="38" t="n">
        <v>684.957</v>
      </c>
      <c r="G9" s="14"/>
      <c r="O9" s="15"/>
      <c r="P9" s="14"/>
      <c r="Q9" s="13"/>
      <c r="R9" s="14"/>
      <c r="S9" s="14"/>
      <c r="T9" s="44"/>
      <c r="AB9" s="15"/>
      <c r="AC9" s="14"/>
      <c r="AD9" s="13"/>
      <c r="AE9" s="14"/>
      <c r="AF9" s="14"/>
      <c r="AG9" s="44"/>
    </row>
    <row r="10" s="16" customFormat="true" ht="15" hidden="false" customHeight="true" outlineLevel="0" collapsed="false">
      <c r="A10" s="10" t="s">
        <v>58</v>
      </c>
      <c r="B10" s="15"/>
      <c r="C10" s="12" t="n">
        <v>6.8907</v>
      </c>
      <c r="D10" s="13"/>
      <c r="E10" s="14"/>
      <c r="F10" s="38" t="n">
        <v>12.669</v>
      </c>
      <c r="G10" s="14"/>
      <c r="H10" s="3"/>
      <c r="I10" s="3"/>
      <c r="J10" s="3"/>
      <c r="K10" s="3"/>
      <c r="L10" s="3"/>
      <c r="M10" s="3"/>
      <c r="N10" s="3"/>
      <c r="O10" s="15"/>
      <c r="P10" s="14"/>
      <c r="Q10" s="13"/>
      <c r="R10" s="14"/>
      <c r="S10" s="14"/>
      <c r="T10" s="44"/>
      <c r="U10" s="3"/>
      <c r="V10" s="3"/>
      <c r="W10" s="3"/>
      <c r="X10" s="3"/>
      <c r="Y10" s="3"/>
      <c r="Z10" s="3"/>
      <c r="AA10" s="3"/>
      <c r="AB10" s="15"/>
      <c r="AC10" s="14"/>
      <c r="AD10" s="13"/>
      <c r="AE10" s="14"/>
      <c r="AF10" s="14"/>
      <c r="AG10" s="44"/>
    </row>
    <row r="11" customFormat="false" ht="15" hidden="false" customHeight="false" outlineLevel="0" collapsed="false">
      <c r="A11" s="45" t="s">
        <v>59</v>
      </c>
      <c r="B11" s="13"/>
      <c r="C11" s="12" t="n">
        <f aca="false">400.2683-121.6</f>
        <v>278.6683</v>
      </c>
      <c r="D11" s="13"/>
      <c r="E11" s="14"/>
      <c r="F11" s="38" t="n">
        <f aca="false">1251.2646-380</f>
        <v>871.2646</v>
      </c>
      <c r="G11" s="14"/>
      <c r="O11" s="15"/>
      <c r="P11" s="14"/>
      <c r="Q11" s="13"/>
      <c r="R11" s="14"/>
      <c r="S11" s="14"/>
      <c r="T11" s="44"/>
      <c r="AB11" s="15"/>
      <c r="AC11" s="14"/>
      <c r="AD11" s="13"/>
      <c r="AE11" s="14"/>
      <c r="AF11" s="14"/>
      <c r="AG11" s="44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" hidden="false" customHeight="false" outlineLevel="0" collapsed="false">
      <c r="A12" s="45" t="s">
        <v>60</v>
      </c>
      <c r="B12" s="13"/>
      <c r="C12" s="12" t="n">
        <v>0.0824</v>
      </c>
      <c r="D12" s="13"/>
      <c r="E12" s="14"/>
      <c r="F12" s="38" t="n">
        <v>0.2575</v>
      </c>
      <c r="G12" s="14"/>
      <c r="O12" s="15"/>
      <c r="P12" s="14"/>
      <c r="Q12" s="13"/>
      <c r="R12" s="14"/>
      <c r="S12" s="14"/>
      <c r="T12" s="44"/>
      <c r="AB12" s="15"/>
      <c r="AC12" s="14"/>
      <c r="AD12" s="13"/>
      <c r="AE12" s="14"/>
      <c r="AF12" s="14"/>
      <c r="AG12" s="44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5" hidden="false" customHeight="false" outlineLevel="0" collapsed="false">
      <c r="A13" s="45" t="s">
        <v>61</v>
      </c>
      <c r="B13" s="58"/>
      <c r="C13" s="57" t="n">
        <f aca="false">0.003296+121.6</f>
        <v>121.603296</v>
      </c>
      <c r="D13" s="58"/>
      <c r="E13" s="59"/>
      <c r="F13" s="56" t="n">
        <f aca="false">0.0103+380</f>
        <v>380.0103</v>
      </c>
      <c r="G13" s="59"/>
      <c r="H13" s="61"/>
      <c r="I13" s="61"/>
      <c r="J13" s="61"/>
      <c r="K13" s="61"/>
      <c r="L13" s="61"/>
      <c r="M13" s="61"/>
      <c r="N13" s="61"/>
      <c r="O13" s="62"/>
      <c r="P13" s="59" t="n">
        <v>120</v>
      </c>
      <c r="Q13" s="58"/>
      <c r="R13" s="59"/>
      <c r="S13" s="59"/>
      <c r="T13" s="63"/>
      <c r="U13" s="61"/>
      <c r="V13" s="61"/>
      <c r="W13" s="61"/>
      <c r="X13" s="61"/>
      <c r="Y13" s="61"/>
      <c r="Z13" s="61"/>
      <c r="AA13" s="61"/>
      <c r="AB13" s="62"/>
      <c r="AC13" s="57" t="n">
        <f aca="false">C13-P13</f>
        <v>1.603296</v>
      </c>
      <c r="AD13" s="58"/>
      <c r="AE13" s="59"/>
      <c r="AF13" s="59"/>
      <c r="AG13" s="63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.75" hidden="false" customHeight="false" outlineLevel="0" collapsed="false">
      <c r="A14" s="70" t="s">
        <v>62</v>
      </c>
      <c r="B14" s="34"/>
      <c r="C14" s="33" t="n">
        <v>9.4554</v>
      </c>
      <c r="D14" s="34"/>
      <c r="E14" s="35"/>
      <c r="F14" s="71" t="n">
        <v>10.506</v>
      </c>
      <c r="G14" s="35"/>
      <c r="O14" s="36"/>
      <c r="P14" s="35"/>
      <c r="Q14" s="34"/>
      <c r="R14" s="35"/>
      <c r="S14" s="35"/>
      <c r="T14" s="65"/>
      <c r="AB14" s="36"/>
      <c r="AC14" s="35"/>
      <c r="AD14" s="34"/>
      <c r="AE14" s="35"/>
      <c r="AF14" s="35"/>
      <c r="AG14" s="65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</sheetData>
  <mergeCells count="3">
    <mergeCell ref="A1:G1"/>
    <mergeCell ref="O1:T1"/>
    <mergeCell ref="AB1:AG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28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pane xSplit="0" ySplit="1" topLeftCell="A2" activePane="bottomLeft" state="frozen"/>
      <selection pane="topLeft" activeCell="A1" activeCellId="0" sqref="A1"/>
      <selection pane="bottomLeft" activeCell="B2" activeCellId="0" sqref="B2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9" min="8" style="3" width="9.10526315789474"/>
    <col collapsed="false" hidden="false" max="10" min="10" style="4" width="49.165991902834"/>
    <col collapsed="false" hidden="false" max="16" min="11" style="3" width="9.10526315789474"/>
    <col collapsed="false" hidden="false" max="1025" min="17" style="2" width="9.10526315789474"/>
  </cols>
  <sheetData>
    <row r="1" customFormat="false" ht="15.75" hidden="false" customHeight="false" outlineLevel="0" collapsed="false">
      <c r="A1" s="6" t="s">
        <v>3</v>
      </c>
      <c r="B1" s="5" t="s">
        <v>4</v>
      </c>
      <c r="C1" s="7" t="s">
        <v>5</v>
      </c>
      <c r="D1" s="5" t="s">
        <v>6</v>
      </c>
      <c r="E1" s="7" t="s">
        <v>7</v>
      </c>
      <c r="F1" s="5" t="s">
        <v>8</v>
      </c>
      <c r="G1" s="8" t="s">
        <v>9</v>
      </c>
      <c r="H1" s="9"/>
      <c r="I1" s="0"/>
      <c r="J1" s="9"/>
      <c r="K1" s="9"/>
      <c r="L1" s="9"/>
      <c r="M1" s="9"/>
      <c r="N1" s="9"/>
      <c r="O1" s="9"/>
      <c r="P1" s="9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6" customFormat="true" ht="15" hidden="false" customHeight="false" outlineLevel="0" collapsed="false">
      <c r="A2" s="10" t="s">
        <v>63</v>
      </c>
      <c r="B2" s="38" t="n">
        <v>6374.67</v>
      </c>
      <c r="C2" s="14"/>
      <c r="D2" s="13"/>
      <c r="E2" s="14"/>
      <c r="F2" s="13"/>
      <c r="G2" s="14"/>
      <c r="H2" s="72"/>
      <c r="I2" s="73"/>
      <c r="J2" s="74"/>
      <c r="K2" s="73"/>
      <c r="L2" s="73"/>
      <c r="M2" s="73"/>
      <c r="N2" s="73"/>
      <c r="O2" s="73"/>
      <c r="P2" s="73"/>
    </row>
    <row r="3" s="16" customFormat="true" ht="15" hidden="false" customHeight="false" outlineLevel="0" collapsed="false">
      <c r="A3" s="10" t="s">
        <v>64</v>
      </c>
      <c r="B3" s="38" t="n">
        <v>30.9</v>
      </c>
      <c r="C3" s="14"/>
      <c r="D3" s="13"/>
      <c r="E3" s="14"/>
      <c r="F3" s="13"/>
      <c r="G3" s="14"/>
      <c r="H3" s="72"/>
      <c r="I3" s="73"/>
      <c r="J3" s="74"/>
      <c r="K3" s="73"/>
      <c r="L3" s="73"/>
      <c r="M3" s="73"/>
      <c r="N3" s="73"/>
      <c r="O3" s="73"/>
      <c r="P3" s="73"/>
    </row>
    <row r="4" s="16" customFormat="true" ht="15" hidden="false" customHeight="false" outlineLevel="0" collapsed="false">
      <c r="A4" s="10" t="s">
        <v>65</v>
      </c>
      <c r="B4" s="38" t="n">
        <v>406.85</v>
      </c>
      <c r="C4" s="14"/>
      <c r="D4" s="13"/>
      <c r="E4" s="14"/>
      <c r="F4" s="13"/>
      <c r="G4" s="14"/>
      <c r="H4" s="72"/>
      <c r="I4" s="73"/>
      <c r="J4" s="74"/>
      <c r="K4" s="73"/>
      <c r="L4" s="73"/>
      <c r="M4" s="73"/>
      <c r="N4" s="73"/>
      <c r="O4" s="73"/>
      <c r="P4" s="73"/>
    </row>
    <row r="5" s="16" customFormat="true" ht="15" hidden="false" customHeight="false" outlineLevel="0" collapsed="false">
      <c r="A5" s="10" t="s">
        <v>66</v>
      </c>
      <c r="B5" s="38" t="n">
        <v>97.85</v>
      </c>
      <c r="C5" s="14"/>
      <c r="D5" s="13"/>
      <c r="E5" s="14"/>
      <c r="F5" s="13"/>
      <c r="G5" s="14"/>
      <c r="H5" s="72"/>
      <c r="I5" s="73"/>
      <c r="J5" s="74"/>
      <c r="K5" s="73"/>
      <c r="L5" s="73"/>
      <c r="M5" s="73"/>
      <c r="N5" s="73"/>
      <c r="O5" s="73"/>
      <c r="P5" s="73"/>
    </row>
    <row r="6" s="16" customFormat="true" ht="15" hidden="false" customHeight="false" outlineLevel="0" collapsed="false">
      <c r="A6" s="10" t="s">
        <v>67</v>
      </c>
      <c r="B6" s="38" t="n">
        <v>159.65</v>
      </c>
      <c r="C6" s="14"/>
      <c r="D6" s="13"/>
      <c r="E6" s="14"/>
      <c r="F6" s="13"/>
      <c r="G6" s="14"/>
      <c r="H6" s="72"/>
      <c r="I6" s="73"/>
      <c r="J6" s="74"/>
      <c r="K6" s="73"/>
      <c r="L6" s="73"/>
      <c r="M6" s="73"/>
      <c r="N6" s="73"/>
      <c r="O6" s="73"/>
      <c r="P6" s="73"/>
    </row>
    <row r="7" s="16" customFormat="true" ht="15" hidden="false" customHeight="false" outlineLevel="0" collapsed="false">
      <c r="A7" s="10" t="s">
        <v>68</v>
      </c>
      <c r="B7" s="38" t="n">
        <v>40.17</v>
      </c>
      <c r="C7" s="14"/>
      <c r="D7" s="13"/>
      <c r="E7" s="14"/>
      <c r="F7" s="13"/>
      <c r="G7" s="14"/>
      <c r="H7" s="72"/>
      <c r="I7" s="73"/>
      <c r="J7" s="74"/>
      <c r="K7" s="73"/>
      <c r="L7" s="73"/>
      <c r="M7" s="73"/>
      <c r="N7" s="73"/>
      <c r="O7" s="73"/>
      <c r="P7" s="73"/>
    </row>
    <row r="8" s="16" customFormat="true" ht="15" hidden="false" customHeight="false" outlineLevel="0" collapsed="false">
      <c r="A8" s="10" t="s">
        <v>69</v>
      </c>
      <c r="B8" s="38" t="n">
        <v>43.26</v>
      </c>
      <c r="C8" s="14"/>
      <c r="D8" s="13"/>
      <c r="E8" s="14"/>
      <c r="F8" s="13"/>
      <c r="G8" s="14"/>
      <c r="H8" s="72"/>
      <c r="I8" s="73"/>
      <c r="J8" s="74"/>
      <c r="K8" s="73"/>
      <c r="L8" s="73"/>
      <c r="M8" s="73"/>
      <c r="N8" s="73"/>
      <c r="O8" s="73"/>
      <c r="P8" s="73"/>
    </row>
    <row r="9" s="16" customFormat="true" ht="15" hidden="false" customHeight="false" outlineLevel="0" collapsed="false">
      <c r="A9" s="10" t="s">
        <v>70</v>
      </c>
      <c r="B9" s="38" t="n">
        <v>103</v>
      </c>
      <c r="C9" s="14"/>
      <c r="D9" s="13"/>
      <c r="E9" s="14"/>
      <c r="F9" s="13"/>
      <c r="G9" s="14"/>
      <c r="H9" s="72"/>
      <c r="I9" s="73"/>
      <c r="J9" s="74"/>
      <c r="K9" s="73"/>
      <c r="L9" s="73"/>
      <c r="M9" s="73"/>
      <c r="N9" s="73"/>
      <c r="O9" s="73"/>
      <c r="P9" s="73"/>
    </row>
    <row r="10" customFormat="false" ht="15" hidden="false" customHeight="false" outlineLevel="0" collapsed="false">
      <c r="A10" s="10" t="s">
        <v>71</v>
      </c>
      <c r="B10" s="15"/>
      <c r="C10" s="14"/>
      <c r="D10" s="13" t="n">
        <v>10</v>
      </c>
      <c r="E10" s="14"/>
      <c r="F10" s="14"/>
      <c r="G10" s="44"/>
      <c r="H10" s="72"/>
      <c r="I10" s="73"/>
      <c r="J10" s="74"/>
      <c r="K10" s="73"/>
      <c r="L10" s="73"/>
      <c r="M10" s="73"/>
      <c r="N10" s="73"/>
      <c r="O10" s="73"/>
      <c r="P10" s="73"/>
    </row>
    <row r="11" customFormat="false" ht="15" hidden="false" customHeight="false" outlineLevel="0" collapsed="false">
      <c r="A11" s="75" t="s">
        <v>72</v>
      </c>
      <c r="B11" s="15"/>
      <c r="C11" s="14"/>
      <c r="D11" s="13" t="n">
        <v>6</v>
      </c>
      <c r="E11" s="14"/>
      <c r="F11" s="14"/>
      <c r="G11" s="44"/>
      <c r="H11" s="72"/>
      <c r="I11" s="73"/>
      <c r="J11" s="74"/>
      <c r="K11" s="73"/>
      <c r="L11" s="73"/>
      <c r="M11" s="73"/>
      <c r="N11" s="73"/>
      <c r="O11" s="73"/>
      <c r="P11" s="73"/>
    </row>
    <row r="12" customFormat="false" ht="15" hidden="false" customHeight="false" outlineLevel="0" collapsed="false">
      <c r="A12" s="75" t="s">
        <v>73</v>
      </c>
      <c r="B12" s="15"/>
      <c r="C12" s="14"/>
      <c r="D12" s="13" t="n">
        <v>27</v>
      </c>
      <c r="E12" s="14"/>
      <c r="F12" s="14"/>
      <c r="G12" s="44"/>
      <c r="H12" s="72"/>
      <c r="I12" s="73"/>
      <c r="J12" s="74"/>
      <c r="K12" s="73"/>
      <c r="L12" s="73"/>
      <c r="M12" s="73"/>
      <c r="N12" s="73"/>
      <c r="O12" s="73"/>
      <c r="P12" s="73"/>
    </row>
    <row r="13" customFormat="false" ht="15" hidden="false" customHeight="false" outlineLevel="0" collapsed="false">
      <c r="A13" s="75" t="s">
        <v>74</v>
      </c>
      <c r="B13" s="15"/>
      <c r="C13" s="14"/>
      <c r="D13" s="13" t="n">
        <v>6</v>
      </c>
      <c r="E13" s="14"/>
      <c r="F13" s="14"/>
      <c r="G13" s="44"/>
      <c r="H13" s="72"/>
      <c r="I13" s="73"/>
      <c r="J13" s="74"/>
      <c r="K13" s="73"/>
      <c r="L13" s="73"/>
      <c r="M13" s="73"/>
      <c r="N13" s="73"/>
      <c r="O13" s="73"/>
      <c r="P13" s="73"/>
    </row>
    <row r="14" customFormat="false" ht="15" hidden="false" customHeight="false" outlineLevel="0" collapsed="false">
      <c r="A14" s="37" t="s">
        <v>75</v>
      </c>
      <c r="B14" s="15"/>
      <c r="C14" s="14"/>
      <c r="D14" s="13" t="n">
        <v>4</v>
      </c>
      <c r="E14" s="14"/>
      <c r="F14" s="14"/>
      <c r="G14" s="44"/>
      <c r="H14" s="39"/>
      <c r="J14" s="0"/>
    </row>
    <row r="15" customFormat="false" ht="15" hidden="false" customHeight="false" outlineLevel="0" collapsed="false">
      <c r="A15" s="76" t="s">
        <v>76</v>
      </c>
      <c r="B15" s="15"/>
      <c r="C15" s="14"/>
      <c r="D15" s="13" t="n">
        <v>27</v>
      </c>
      <c r="E15" s="14"/>
      <c r="F15" s="14"/>
      <c r="G15" s="44"/>
      <c r="H15" s="39"/>
      <c r="J15" s="77"/>
    </row>
    <row r="16" customFormat="false" ht="15" hidden="false" customHeight="false" outlineLevel="0" collapsed="false">
      <c r="A16" s="76" t="s">
        <v>77</v>
      </c>
      <c r="B16" s="13"/>
      <c r="C16" s="14"/>
      <c r="D16" s="13" t="n">
        <v>9</v>
      </c>
      <c r="E16" s="14"/>
      <c r="F16" s="13"/>
      <c r="G16" s="14"/>
      <c r="H16" s="39"/>
      <c r="J16" s="78"/>
    </row>
    <row r="17" customFormat="false" ht="15" hidden="false" customHeight="false" outlineLevel="0" collapsed="false">
      <c r="A17" s="76" t="s">
        <v>78</v>
      </c>
      <c r="B17" s="13"/>
      <c r="C17" s="14"/>
      <c r="D17" s="13" t="n">
        <v>12</v>
      </c>
      <c r="E17" s="14"/>
      <c r="F17" s="13"/>
      <c r="G17" s="14"/>
      <c r="H17" s="39"/>
      <c r="J17" s="78"/>
    </row>
    <row r="18" customFormat="false" ht="15" hidden="false" customHeight="false" outlineLevel="0" collapsed="false">
      <c r="A18" s="76" t="s">
        <v>79</v>
      </c>
      <c r="B18" s="13"/>
      <c r="C18" s="14"/>
      <c r="D18" s="13" t="n">
        <v>18</v>
      </c>
      <c r="E18" s="14"/>
      <c r="F18" s="13"/>
      <c r="G18" s="14"/>
      <c r="H18" s="39"/>
      <c r="J18" s="78"/>
    </row>
    <row r="19" customFormat="false" ht="15" hidden="false" customHeight="false" outlineLevel="0" collapsed="false">
      <c r="A19" s="76" t="s">
        <v>80</v>
      </c>
      <c r="B19" s="13"/>
      <c r="C19" s="14"/>
      <c r="D19" s="13" t="n">
        <v>6</v>
      </c>
      <c r="E19" s="14"/>
      <c r="F19" s="13"/>
      <c r="G19" s="14"/>
      <c r="H19" s="39"/>
      <c r="J19" s="78"/>
    </row>
    <row r="20" customFormat="false" ht="15" hidden="false" customHeight="false" outlineLevel="0" collapsed="false">
      <c r="A20" s="76" t="s">
        <v>81</v>
      </c>
      <c r="B20" s="13"/>
      <c r="C20" s="14"/>
      <c r="D20" s="13" t="n">
        <v>18</v>
      </c>
      <c r="E20" s="14"/>
      <c r="F20" s="13"/>
      <c r="G20" s="14"/>
      <c r="H20" s="39"/>
      <c r="J20" s="78"/>
    </row>
    <row r="21" customFormat="false" ht="15" hidden="false" customHeight="false" outlineLevel="0" collapsed="false">
      <c r="A21" s="76" t="s">
        <v>82</v>
      </c>
      <c r="B21" s="13"/>
      <c r="C21" s="14"/>
      <c r="D21" s="13" t="n">
        <v>15</v>
      </c>
      <c r="E21" s="14"/>
      <c r="F21" s="13"/>
      <c r="G21" s="14"/>
      <c r="H21" s="39"/>
      <c r="J21" s="78"/>
    </row>
    <row r="22" customFormat="false" ht="15" hidden="false" customHeight="false" outlineLevel="0" collapsed="false">
      <c r="A22" s="37" t="s">
        <v>83</v>
      </c>
      <c r="B22" s="13"/>
      <c r="C22" s="14"/>
      <c r="D22" s="13" t="n">
        <v>265</v>
      </c>
      <c r="E22" s="14"/>
      <c r="F22" s="13"/>
      <c r="G22" s="14"/>
      <c r="H22" s="39"/>
      <c r="J22" s="78"/>
    </row>
    <row r="23" customFormat="false" ht="15" hidden="false" customHeight="false" outlineLevel="0" collapsed="false">
      <c r="A23" s="76" t="s">
        <v>84</v>
      </c>
      <c r="B23" s="15"/>
      <c r="C23" s="14"/>
      <c r="D23" s="13" t="n">
        <v>2</v>
      </c>
      <c r="E23" s="14"/>
      <c r="F23" s="14"/>
      <c r="G23" s="44"/>
      <c r="H23" s="39"/>
      <c r="J23" s="78"/>
    </row>
    <row r="24" customFormat="false" ht="30" hidden="false" customHeight="false" outlineLevel="0" collapsed="false">
      <c r="A24" s="37" t="s">
        <v>85</v>
      </c>
      <c r="B24" s="15"/>
      <c r="C24" s="14"/>
      <c r="D24" s="13" t="n">
        <v>2</v>
      </c>
      <c r="E24" s="14"/>
      <c r="F24" s="14"/>
      <c r="G24" s="44"/>
      <c r="H24" s="39"/>
      <c r="J24" s="78"/>
    </row>
    <row r="25" customFormat="false" ht="15" hidden="false" customHeight="false" outlineLevel="0" collapsed="false">
      <c r="A25" s="37" t="s">
        <v>86</v>
      </c>
      <c r="B25" s="15"/>
      <c r="C25" s="14"/>
      <c r="D25" s="13" t="n">
        <v>4</v>
      </c>
      <c r="E25" s="14"/>
      <c r="F25" s="14"/>
      <c r="G25" s="44"/>
      <c r="H25" s="39"/>
      <c r="J25" s="78"/>
    </row>
    <row r="26" customFormat="false" ht="15" hidden="false" customHeight="false" outlineLevel="0" collapsed="false">
      <c r="A26" s="76" t="s">
        <v>87</v>
      </c>
      <c r="B26" s="15"/>
      <c r="C26" s="14"/>
      <c r="D26" s="13" t="n">
        <v>6</v>
      </c>
      <c r="E26" s="14"/>
      <c r="F26" s="14"/>
      <c r="G26" s="44"/>
      <c r="H26" s="39"/>
      <c r="J26" s="78"/>
    </row>
    <row r="27" customFormat="false" ht="15" hidden="false" customHeight="false" outlineLevel="0" collapsed="false">
      <c r="A27" s="76" t="s">
        <v>88</v>
      </c>
      <c r="B27" s="15"/>
      <c r="C27" s="14"/>
      <c r="D27" s="13" t="n">
        <v>27</v>
      </c>
      <c r="E27" s="14"/>
      <c r="F27" s="14"/>
      <c r="G27" s="44"/>
      <c r="H27" s="39"/>
      <c r="J27" s="78"/>
    </row>
    <row r="28" customFormat="false" ht="15" hidden="false" customHeight="false" outlineLevel="0" collapsed="false">
      <c r="A28" s="76" t="s">
        <v>89</v>
      </c>
      <c r="B28" s="15"/>
      <c r="C28" s="14"/>
      <c r="D28" s="13" t="n">
        <v>18</v>
      </c>
      <c r="E28" s="14"/>
      <c r="F28" s="14"/>
      <c r="G28" s="44"/>
      <c r="H28" s="39"/>
      <c r="J28" s="7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13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pane xSplit="0" ySplit="1" topLeftCell="A2" activePane="bottomLeft" state="frozen"/>
      <selection pane="topLeft" activeCell="A1" activeCellId="0" sqref="A1"/>
      <selection pane="bottomLeft" activeCell="E20" activeCellId="0" sqref="E20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8" min="8" style="3" width="10.0688259109312"/>
    <col collapsed="false" hidden="false" max="9" min="9" style="3" width="10.6032388663968"/>
    <col collapsed="false" hidden="false" max="10" min="10" style="4" width="9.10526315789474"/>
    <col collapsed="false" hidden="false" max="16" min="11" style="3" width="9.10526315789474"/>
    <col collapsed="false" hidden="false" max="1025" min="17" style="2" width="9.10526315789474"/>
  </cols>
  <sheetData>
    <row r="1" customFormat="false" ht="15.75" hidden="false" customHeight="false" outlineLevel="0" collapsed="false">
      <c r="A1" s="6" t="s">
        <v>3</v>
      </c>
      <c r="B1" s="5" t="s">
        <v>4</v>
      </c>
      <c r="C1" s="7" t="s">
        <v>5</v>
      </c>
      <c r="D1" s="5" t="s">
        <v>6</v>
      </c>
      <c r="E1" s="7" t="s">
        <v>7</v>
      </c>
      <c r="F1" s="5" t="s">
        <v>8</v>
      </c>
      <c r="G1" s="8" t="s">
        <v>9</v>
      </c>
      <c r="H1" s="9"/>
      <c r="I1" s="0"/>
      <c r="J1" s="9"/>
      <c r="K1" s="9"/>
      <c r="L1" s="9"/>
      <c r="M1" s="9"/>
      <c r="N1" s="9"/>
      <c r="O1" s="9"/>
      <c r="P1" s="9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6" customFormat="true" ht="15" hidden="false" customHeight="false" outlineLevel="0" collapsed="false">
      <c r="A2" s="45" t="s">
        <v>90</v>
      </c>
      <c r="B2" s="15"/>
      <c r="C2" s="12" t="n">
        <v>41801.52</v>
      </c>
      <c r="D2" s="38"/>
      <c r="E2" s="12"/>
      <c r="F2" s="12"/>
      <c r="G2" s="79" t="n">
        <v>24.74369</v>
      </c>
      <c r="H2" s="39"/>
      <c r="I2" s="73"/>
      <c r="J2" s="74"/>
      <c r="K2" s="73"/>
      <c r="L2" s="73"/>
      <c r="M2" s="73"/>
      <c r="N2" s="73"/>
      <c r="O2" s="73"/>
      <c r="P2" s="73"/>
    </row>
    <row r="3" customFormat="false" ht="15" hidden="false" customHeight="false" outlineLevel="0" collapsed="false">
      <c r="A3" s="10" t="s">
        <v>91</v>
      </c>
      <c r="B3" s="15"/>
      <c r="C3" s="12" t="n">
        <v>10257.255</v>
      </c>
      <c r="D3" s="38"/>
      <c r="E3" s="12"/>
      <c r="F3" s="12"/>
      <c r="G3" s="79" t="n">
        <v>6.4066</v>
      </c>
      <c r="H3" s="39"/>
      <c r="I3" s="73"/>
      <c r="J3" s="74"/>
      <c r="K3" s="73"/>
      <c r="L3" s="73"/>
      <c r="M3" s="73"/>
      <c r="N3" s="73"/>
      <c r="O3" s="73"/>
      <c r="P3" s="73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false" outlineLevel="0" collapsed="false">
      <c r="A4" s="45" t="s">
        <v>92</v>
      </c>
      <c r="B4" s="13"/>
      <c r="C4" s="12" t="n">
        <v>67937.667</v>
      </c>
      <c r="D4" s="38"/>
      <c r="E4" s="12"/>
      <c r="F4" s="38"/>
      <c r="G4" s="12" t="n">
        <v>45.30558</v>
      </c>
      <c r="H4" s="39" t="s">
        <v>93</v>
      </c>
      <c r="I4" s="73"/>
      <c r="J4" s="74"/>
      <c r="K4" s="73"/>
      <c r="L4" s="73"/>
      <c r="M4" s="73"/>
      <c r="N4" s="73"/>
      <c r="O4" s="73"/>
      <c r="P4" s="73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false" outlineLevel="0" collapsed="false">
      <c r="A5" s="45" t="s">
        <v>94</v>
      </c>
      <c r="B5" s="15"/>
      <c r="C5" s="12" t="n">
        <v>8333.112</v>
      </c>
      <c r="D5" s="38"/>
      <c r="E5" s="12"/>
      <c r="F5" s="12"/>
      <c r="G5" s="79" t="n">
        <v>5.5517</v>
      </c>
      <c r="H5" s="39"/>
      <c r="I5" s="73"/>
      <c r="J5" s="74"/>
      <c r="K5" s="73"/>
      <c r="L5" s="73"/>
      <c r="M5" s="73"/>
      <c r="N5" s="73"/>
      <c r="O5" s="73"/>
      <c r="P5" s="73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.75" hidden="false" customHeight="false" outlineLevel="0" collapsed="false">
      <c r="A6" s="70" t="s">
        <v>95</v>
      </c>
      <c r="B6" s="36"/>
      <c r="C6" s="33" t="n">
        <v>3215.66</v>
      </c>
      <c r="D6" s="71"/>
      <c r="E6" s="33"/>
      <c r="F6" s="33"/>
      <c r="G6" s="80" t="n">
        <v>2.2969</v>
      </c>
      <c r="H6" s="39"/>
      <c r="I6" s="73"/>
      <c r="J6" s="74"/>
      <c r="K6" s="73"/>
      <c r="L6" s="73"/>
      <c r="M6" s="73"/>
      <c r="N6" s="73"/>
      <c r="O6" s="73"/>
      <c r="P6" s="73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0"/>
      <c r="H7" s="0"/>
      <c r="I7" s="0"/>
      <c r="J7" s="78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0"/>
      <c r="J8" s="78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16" customFormat="true" ht="15" hidden="false" customHeight="false" outlineLevel="0" collapsed="false">
      <c r="A9" s="81"/>
      <c r="H9" s="73"/>
      <c r="I9" s="73"/>
      <c r="J9" s="82"/>
      <c r="K9" s="73"/>
      <c r="L9" s="73"/>
      <c r="M9" s="73"/>
      <c r="N9" s="73"/>
      <c r="O9" s="73"/>
      <c r="P9" s="73"/>
    </row>
    <row r="10" s="16" customFormat="true" ht="15" hidden="false" customHeight="false" outlineLevel="0" collapsed="false">
      <c r="A10" s="81"/>
      <c r="H10" s="73"/>
      <c r="I10" s="73"/>
      <c r="J10" s="82"/>
      <c r="K10" s="73"/>
      <c r="L10" s="73"/>
      <c r="M10" s="73"/>
      <c r="N10" s="73"/>
      <c r="O10" s="73"/>
      <c r="P10" s="73"/>
    </row>
    <row r="11" customFormat="false" ht="15" hidden="false" customHeight="false" outlineLevel="0" collapsed="false">
      <c r="A11" s="81"/>
      <c r="B11" s="16"/>
      <c r="C11" s="73"/>
      <c r="D11" s="73"/>
      <c r="E11" s="73"/>
      <c r="F11" s="73"/>
      <c r="G11" s="73"/>
      <c r="H11" s="73"/>
      <c r="I11" s="83"/>
      <c r="J11" s="82"/>
      <c r="K11" s="73"/>
      <c r="L11" s="73"/>
      <c r="M11" s="73"/>
      <c r="N11" s="73"/>
      <c r="O11" s="73"/>
      <c r="P11" s="73"/>
    </row>
    <row r="12" customFormat="false" ht="15" hidden="false" customHeight="false" outlineLevel="0" collapsed="false">
      <c r="A12" s="81"/>
      <c r="B12" s="16"/>
      <c r="C12" s="73"/>
      <c r="D12" s="73"/>
      <c r="E12" s="73"/>
      <c r="F12" s="73"/>
      <c r="G12" s="73"/>
      <c r="H12" s="73"/>
      <c r="I12" s="73"/>
      <c r="J12" s="82"/>
      <c r="K12" s="73"/>
      <c r="L12" s="73"/>
      <c r="M12" s="73"/>
      <c r="N12" s="73"/>
      <c r="O12" s="73"/>
      <c r="P12" s="73"/>
    </row>
    <row r="13" customFormat="false" ht="15" hidden="false" customHeight="false" outlineLevel="0" collapsed="false">
      <c r="A13" s="81"/>
      <c r="B13" s="16"/>
      <c r="C13" s="73"/>
      <c r="D13" s="73"/>
      <c r="E13" s="73"/>
      <c r="F13" s="73"/>
      <c r="G13" s="73"/>
      <c r="H13" s="73"/>
      <c r="I13" s="73"/>
      <c r="J13" s="82"/>
      <c r="K13" s="73"/>
      <c r="L13" s="73"/>
      <c r="M13" s="73"/>
      <c r="N13" s="73"/>
      <c r="O13" s="73"/>
      <c r="P13" s="7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17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pane xSplit="0" ySplit="2" topLeftCell="A3" activePane="bottomLeft" state="frozen"/>
      <selection pane="topLeft" activeCell="A1" activeCellId="0" sqref="A1"/>
      <selection pane="bottomLeft" activeCell="D13" activeCellId="0" sqref="D13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8" min="8" style="3" width="9.10526315789474"/>
    <col collapsed="false" hidden="false" max="14" min="9" style="3" width="2.57085020242915"/>
    <col collapsed="false" hidden="false" max="15" min="15" style="3" width="9.10526315789474"/>
    <col collapsed="false" hidden="false" max="16" min="16" style="4" width="9.10526315789474"/>
    <col collapsed="false" hidden="false" max="20" min="17" style="3" width="9.10526315789474"/>
    <col collapsed="false" hidden="false" max="21" min="21" style="3" width="16.9230769230769"/>
    <col collapsed="false" hidden="false" max="27" min="22" style="3" width="2.57085020242915"/>
    <col collapsed="false" hidden="false" max="28" min="28" style="3" width="9.10526315789474"/>
    <col collapsed="false" hidden="false" max="29" min="29" style="4" width="9.10526315789474"/>
    <col collapsed="false" hidden="false" max="33" min="30" style="3" width="9.10526315789474"/>
    <col collapsed="false" hidden="false" max="1025" min="34" style="2" width="9.10526315789474"/>
  </cols>
  <sheetData>
    <row r="1" customFormat="false" ht="15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0"/>
      <c r="I1" s="0"/>
      <c r="J1" s="0"/>
      <c r="K1" s="0"/>
      <c r="L1" s="0"/>
      <c r="M1" s="0"/>
      <c r="N1" s="0"/>
      <c r="O1" s="5" t="s">
        <v>1</v>
      </c>
      <c r="P1" s="5"/>
      <c r="Q1" s="5"/>
      <c r="R1" s="5"/>
      <c r="S1" s="5"/>
      <c r="T1" s="5"/>
      <c r="U1" s="0"/>
      <c r="V1" s="0"/>
      <c r="W1" s="0"/>
      <c r="X1" s="0"/>
      <c r="Y1" s="0"/>
      <c r="Z1" s="0"/>
      <c r="AA1" s="0"/>
      <c r="AB1" s="5" t="s">
        <v>2</v>
      </c>
      <c r="AC1" s="5"/>
      <c r="AD1" s="5"/>
      <c r="AE1" s="5"/>
      <c r="AF1" s="5"/>
      <c r="AG1" s="5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.75" hidden="false" customHeight="false" outlineLevel="0" collapsed="false">
      <c r="A2" s="6" t="s">
        <v>3</v>
      </c>
      <c r="B2" s="5" t="s">
        <v>4</v>
      </c>
      <c r="C2" s="7" t="s">
        <v>5</v>
      </c>
      <c r="D2" s="5" t="s">
        <v>6</v>
      </c>
      <c r="E2" s="7" t="s">
        <v>7</v>
      </c>
      <c r="F2" s="5" t="s">
        <v>8</v>
      </c>
      <c r="G2" s="8" t="s">
        <v>9</v>
      </c>
      <c r="H2" s="9"/>
      <c r="I2" s="9"/>
      <c r="J2" s="9"/>
      <c r="K2" s="9"/>
      <c r="L2" s="9"/>
      <c r="M2" s="9"/>
      <c r="N2" s="9"/>
      <c r="O2" s="5" t="s">
        <v>4</v>
      </c>
      <c r="P2" s="7" t="s">
        <v>5</v>
      </c>
      <c r="Q2" s="5" t="s">
        <v>6</v>
      </c>
      <c r="R2" s="7" t="s">
        <v>7</v>
      </c>
      <c r="S2" s="5" t="s">
        <v>8</v>
      </c>
      <c r="T2" s="8" t="s">
        <v>9</v>
      </c>
      <c r="U2" s="9"/>
      <c r="V2" s="9"/>
      <c r="W2" s="9"/>
      <c r="X2" s="9"/>
      <c r="Y2" s="9"/>
      <c r="Z2" s="9"/>
      <c r="AA2" s="9"/>
      <c r="AB2" s="5" t="s">
        <v>4</v>
      </c>
      <c r="AC2" s="7" t="s">
        <v>5</v>
      </c>
      <c r="AD2" s="5" t="s">
        <v>6</v>
      </c>
      <c r="AE2" s="7" t="s">
        <v>7</v>
      </c>
      <c r="AF2" s="5" t="s">
        <v>8</v>
      </c>
      <c r="AG2" s="8" t="s">
        <v>9</v>
      </c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84" t="s">
        <v>96</v>
      </c>
      <c r="B3" s="40"/>
      <c r="C3" s="41"/>
      <c r="D3" s="42" t="n">
        <v>5</v>
      </c>
      <c r="E3" s="41"/>
      <c r="F3" s="41"/>
      <c r="G3" s="43"/>
      <c r="H3" s="39"/>
      <c r="I3" s="0"/>
      <c r="J3" s="0"/>
      <c r="K3" s="0"/>
      <c r="L3" s="0"/>
      <c r="M3" s="0"/>
      <c r="N3" s="0"/>
      <c r="O3" s="40"/>
      <c r="P3" s="41"/>
      <c r="Q3" s="42"/>
      <c r="R3" s="41"/>
      <c r="S3" s="41"/>
      <c r="T3" s="43"/>
      <c r="U3" s="0"/>
      <c r="V3" s="0"/>
      <c r="W3" s="0"/>
      <c r="X3" s="0"/>
      <c r="Y3" s="0"/>
      <c r="Z3" s="0"/>
      <c r="AA3" s="0"/>
      <c r="AB3" s="40"/>
      <c r="AC3" s="41"/>
      <c r="AD3" s="42"/>
      <c r="AE3" s="41"/>
      <c r="AF3" s="41"/>
      <c r="AG3" s="43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false" outlineLevel="0" collapsed="false">
      <c r="A4" s="37" t="s">
        <v>97</v>
      </c>
      <c r="B4" s="15" t="n">
        <v>2.67</v>
      </c>
      <c r="C4" s="14"/>
      <c r="D4" s="13"/>
      <c r="E4" s="14"/>
      <c r="F4" s="14"/>
      <c r="G4" s="79" t="n">
        <v>0.012</v>
      </c>
      <c r="H4" s="39"/>
      <c r="I4" s="0"/>
      <c r="J4" s="0"/>
      <c r="K4" s="0"/>
      <c r="L4" s="0"/>
      <c r="M4" s="0"/>
      <c r="N4" s="0"/>
      <c r="O4" s="15"/>
      <c r="P4" s="14"/>
      <c r="Q4" s="13"/>
      <c r="R4" s="14"/>
      <c r="S4" s="14"/>
      <c r="T4" s="44"/>
      <c r="U4" s="0"/>
      <c r="V4" s="0"/>
      <c r="W4" s="0"/>
      <c r="X4" s="0"/>
      <c r="Y4" s="0"/>
      <c r="Z4" s="0"/>
      <c r="AA4" s="0"/>
      <c r="AB4" s="15"/>
      <c r="AC4" s="14"/>
      <c r="AD4" s="13"/>
      <c r="AE4" s="14"/>
      <c r="AF4" s="14"/>
      <c r="AG4" s="44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false" outlineLevel="0" collapsed="false">
      <c r="A5" s="37" t="s">
        <v>98</v>
      </c>
      <c r="B5" s="15"/>
      <c r="C5" s="14" t="n">
        <v>4200</v>
      </c>
      <c r="D5" s="13" t="n">
        <v>1</v>
      </c>
      <c r="E5" s="14"/>
      <c r="F5" s="14"/>
      <c r="G5" s="79" t="n">
        <v>1.68</v>
      </c>
      <c r="H5" s="39"/>
      <c r="I5" s="0"/>
      <c r="J5" s="0"/>
      <c r="K5" s="0"/>
      <c r="L5" s="0"/>
      <c r="M5" s="0"/>
      <c r="N5" s="0"/>
      <c r="O5" s="15"/>
      <c r="P5" s="14"/>
      <c r="Q5" s="13"/>
      <c r="R5" s="14"/>
      <c r="S5" s="14"/>
      <c r="T5" s="44"/>
      <c r="U5" s="0"/>
      <c r="V5" s="0"/>
      <c r="W5" s="0"/>
      <c r="X5" s="0"/>
      <c r="Y5" s="0"/>
      <c r="Z5" s="0"/>
      <c r="AA5" s="0"/>
      <c r="AB5" s="15"/>
      <c r="AC5" s="14"/>
      <c r="AD5" s="13"/>
      <c r="AE5" s="14"/>
      <c r="AF5" s="14"/>
      <c r="AG5" s="44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6" customFormat="true" ht="15" hidden="false" customHeight="false" outlineLevel="0" collapsed="false">
      <c r="A6" s="10" t="s">
        <v>99</v>
      </c>
      <c r="B6" s="15"/>
      <c r="C6" s="12" t="n">
        <v>1119.61</v>
      </c>
      <c r="D6" s="38"/>
      <c r="E6" s="12"/>
      <c r="F6" s="12" t="n">
        <v>462.4288</v>
      </c>
      <c r="G6" s="44"/>
      <c r="H6" s="39"/>
      <c r="I6" s="3"/>
      <c r="J6" s="3"/>
      <c r="K6" s="3"/>
      <c r="L6" s="3"/>
      <c r="M6" s="3"/>
      <c r="N6" s="3"/>
      <c r="O6" s="15"/>
      <c r="P6" s="14"/>
      <c r="Q6" s="13"/>
      <c r="R6" s="14"/>
      <c r="S6" s="14"/>
      <c r="T6" s="44"/>
      <c r="U6" s="3"/>
      <c r="V6" s="3"/>
      <c r="W6" s="3"/>
      <c r="X6" s="3"/>
      <c r="Y6" s="3"/>
      <c r="Z6" s="3"/>
      <c r="AA6" s="3"/>
      <c r="AB6" s="15"/>
      <c r="AC6" s="14"/>
      <c r="AD6" s="13"/>
      <c r="AE6" s="14"/>
      <c r="AF6" s="14"/>
      <c r="AG6" s="44"/>
    </row>
    <row r="7" s="16" customFormat="true" ht="15" hidden="false" customHeight="false" outlineLevel="0" collapsed="false">
      <c r="A7" s="10" t="s">
        <v>100</v>
      </c>
      <c r="B7" s="15"/>
      <c r="C7" s="12" t="n">
        <v>39.3357</v>
      </c>
      <c r="D7" s="38"/>
      <c r="E7" s="12"/>
      <c r="F7" s="12" t="n">
        <v>14.0492</v>
      </c>
      <c r="G7" s="44"/>
      <c r="H7" s="39"/>
      <c r="I7" s="3"/>
      <c r="J7" s="3"/>
      <c r="K7" s="3"/>
      <c r="L7" s="3"/>
      <c r="M7" s="3"/>
      <c r="N7" s="3"/>
      <c r="O7" s="15"/>
      <c r="P7" s="14"/>
      <c r="Q7" s="13"/>
      <c r="R7" s="14"/>
      <c r="S7" s="14"/>
      <c r="T7" s="44"/>
      <c r="U7" s="3"/>
      <c r="V7" s="3"/>
      <c r="W7" s="3"/>
      <c r="X7" s="3"/>
      <c r="Y7" s="3"/>
      <c r="Z7" s="3"/>
      <c r="AA7" s="3"/>
      <c r="AB7" s="15"/>
      <c r="AC7" s="14"/>
      <c r="AD7" s="13"/>
      <c r="AE7" s="14"/>
      <c r="AF7" s="14"/>
      <c r="AG7" s="44"/>
    </row>
    <row r="8" customFormat="false" ht="15" hidden="false" customHeight="false" outlineLevel="0" collapsed="false">
      <c r="A8" s="37" t="s">
        <v>101</v>
      </c>
      <c r="B8" s="15"/>
      <c r="C8" s="14"/>
      <c r="D8" s="13" t="n">
        <v>2</v>
      </c>
      <c r="E8" s="14"/>
      <c r="F8" s="14"/>
      <c r="G8" s="44"/>
      <c r="H8" s="39"/>
      <c r="I8" s="0"/>
      <c r="J8" s="0"/>
      <c r="K8" s="0"/>
      <c r="L8" s="0"/>
      <c r="M8" s="0"/>
      <c r="N8" s="0"/>
      <c r="O8" s="15"/>
      <c r="P8" s="14"/>
      <c r="Q8" s="13"/>
      <c r="R8" s="14"/>
      <c r="S8" s="14"/>
      <c r="T8" s="44"/>
      <c r="U8" s="0"/>
      <c r="V8" s="0"/>
      <c r="W8" s="0"/>
      <c r="X8" s="0"/>
      <c r="Y8" s="0"/>
      <c r="Z8" s="0"/>
      <c r="AA8" s="0"/>
      <c r="AB8" s="15"/>
      <c r="AC8" s="14"/>
      <c r="AD8" s="13"/>
      <c r="AE8" s="14"/>
      <c r="AF8" s="14"/>
      <c r="AG8" s="44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37"/>
      <c r="B9" s="15"/>
      <c r="C9" s="14"/>
      <c r="D9" s="13"/>
      <c r="E9" s="14"/>
      <c r="F9" s="14"/>
      <c r="G9" s="44"/>
      <c r="O9" s="15"/>
      <c r="P9" s="14"/>
      <c r="Q9" s="13"/>
      <c r="R9" s="14"/>
      <c r="S9" s="14"/>
      <c r="T9" s="44"/>
      <c r="AB9" s="15"/>
      <c r="AC9" s="14"/>
      <c r="AD9" s="13"/>
      <c r="AE9" s="14"/>
      <c r="AF9" s="14"/>
      <c r="AG9" s="44"/>
    </row>
    <row r="10" customFormat="false" ht="15" hidden="false" customHeight="false" outlineLevel="0" collapsed="false">
      <c r="A10" s="37"/>
      <c r="B10" s="15"/>
      <c r="C10" s="14"/>
      <c r="D10" s="13"/>
      <c r="E10" s="14"/>
      <c r="F10" s="14"/>
      <c r="G10" s="44"/>
      <c r="O10" s="15"/>
      <c r="P10" s="14"/>
      <c r="Q10" s="13"/>
      <c r="R10" s="14"/>
      <c r="S10" s="14"/>
      <c r="T10" s="44"/>
      <c r="AB10" s="15"/>
      <c r="AC10" s="14"/>
      <c r="AD10" s="13"/>
      <c r="AE10" s="14"/>
      <c r="AF10" s="14"/>
      <c r="AG10" s="44"/>
    </row>
    <row r="11" customFormat="false" ht="15" hidden="false" customHeight="false" outlineLevel="0" collapsed="false">
      <c r="A11" s="37"/>
      <c r="B11" s="15"/>
      <c r="C11" s="14"/>
      <c r="D11" s="13"/>
      <c r="E11" s="14"/>
      <c r="F11" s="14"/>
      <c r="G11" s="44"/>
      <c r="O11" s="15"/>
      <c r="P11" s="14"/>
      <c r="Q11" s="13"/>
      <c r="R11" s="14"/>
      <c r="S11" s="14"/>
      <c r="T11" s="44"/>
      <c r="AB11" s="15"/>
      <c r="AC11" s="14"/>
      <c r="AD11" s="13"/>
      <c r="AE11" s="14"/>
      <c r="AF11" s="14"/>
      <c r="AG11" s="44"/>
    </row>
    <row r="12" customFormat="false" ht="15" hidden="false" customHeight="false" outlineLevel="0" collapsed="false">
      <c r="A12" s="37"/>
      <c r="B12" s="15"/>
      <c r="C12" s="14"/>
      <c r="D12" s="13"/>
      <c r="E12" s="14"/>
      <c r="F12" s="14"/>
      <c r="G12" s="44"/>
      <c r="O12" s="15"/>
      <c r="P12" s="14"/>
      <c r="Q12" s="13"/>
      <c r="R12" s="14"/>
      <c r="S12" s="14"/>
      <c r="T12" s="44"/>
      <c r="AB12" s="15"/>
      <c r="AC12" s="14"/>
      <c r="AD12" s="13"/>
      <c r="AE12" s="14"/>
      <c r="AF12" s="14"/>
      <c r="AG12" s="44"/>
    </row>
    <row r="13" customFormat="false" ht="15" hidden="false" customHeight="false" outlineLevel="0" collapsed="false">
      <c r="A13" s="37"/>
      <c r="B13" s="15"/>
      <c r="C13" s="14"/>
      <c r="D13" s="13"/>
      <c r="E13" s="14"/>
      <c r="F13" s="14"/>
      <c r="G13" s="44"/>
      <c r="O13" s="15"/>
      <c r="P13" s="14"/>
      <c r="Q13" s="13"/>
      <c r="R13" s="14"/>
      <c r="S13" s="14"/>
      <c r="T13" s="44"/>
      <c r="AB13" s="15"/>
      <c r="AC13" s="14"/>
      <c r="AD13" s="13"/>
      <c r="AE13" s="14"/>
      <c r="AF13" s="14"/>
      <c r="AG13" s="44"/>
    </row>
    <row r="14" customFormat="false" ht="15" hidden="false" customHeight="false" outlineLevel="0" collapsed="false">
      <c r="A14" s="37"/>
      <c r="B14" s="15"/>
      <c r="C14" s="14"/>
      <c r="D14" s="13"/>
      <c r="E14" s="14"/>
      <c r="F14" s="14"/>
      <c r="G14" s="44"/>
      <c r="H14" s="0"/>
      <c r="O14" s="15"/>
      <c r="P14" s="14"/>
      <c r="Q14" s="13"/>
      <c r="R14" s="14"/>
      <c r="S14" s="14"/>
      <c r="T14" s="44"/>
      <c r="AB14" s="15"/>
      <c r="AC14" s="14"/>
      <c r="AD14" s="13"/>
      <c r="AE14" s="14"/>
      <c r="AF14" s="14"/>
      <c r="AG14" s="44"/>
    </row>
    <row r="15" customFormat="false" ht="15" hidden="false" customHeight="false" outlineLevel="0" collapsed="false">
      <c r="A15" s="37" t="s">
        <v>102</v>
      </c>
      <c r="B15" s="15"/>
      <c r="C15" s="14"/>
      <c r="D15" s="13"/>
      <c r="E15" s="14"/>
      <c r="F15" s="14"/>
      <c r="G15" s="44"/>
      <c r="H15" s="0"/>
      <c r="O15" s="15"/>
      <c r="P15" s="14" t="n">
        <f aca="false">89.3</f>
        <v>89.3</v>
      </c>
      <c r="Q15" s="13"/>
      <c r="R15" s="14"/>
      <c r="S15" s="14"/>
      <c r="T15" s="44"/>
      <c r="AB15" s="15"/>
      <c r="AC15" s="14"/>
      <c r="AD15" s="13"/>
      <c r="AE15" s="14"/>
      <c r="AF15" s="14"/>
      <c r="AG15" s="44"/>
    </row>
    <row r="16" customFormat="false" ht="15" hidden="false" customHeight="false" outlineLevel="0" collapsed="false">
      <c r="A16" s="37" t="s">
        <v>103</v>
      </c>
      <c r="B16" s="15"/>
      <c r="C16" s="14"/>
      <c r="D16" s="13"/>
      <c r="E16" s="14"/>
      <c r="F16" s="14"/>
      <c r="G16" s="44"/>
      <c r="H16" s="0"/>
      <c r="O16" s="15"/>
      <c r="P16" s="14" t="n">
        <f aca="false">156</f>
        <v>156</v>
      </c>
      <c r="Q16" s="13"/>
      <c r="R16" s="14"/>
      <c r="S16" s="14"/>
      <c r="T16" s="44"/>
      <c r="AB16" s="15"/>
      <c r="AC16" s="14"/>
      <c r="AD16" s="13"/>
      <c r="AE16" s="14"/>
      <c r="AF16" s="14"/>
      <c r="AG16" s="44"/>
    </row>
    <row r="17" customFormat="false" ht="15.75" hidden="false" customHeight="false" outlineLevel="0" collapsed="false">
      <c r="A17" s="64" t="s">
        <v>104</v>
      </c>
      <c r="B17" s="36"/>
      <c r="C17" s="35"/>
      <c r="D17" s="34"/>
      <c r="E17" s="35"/>
      <c r="F17" s="35"/>
      <c r="G17" s="65"/>
      <c r="H17" s="0"/>
      <c r="O17" s="36"/>
      <c r="P17" s="35" t="n">
        <f aca="false">38+81</f>
        <v>119</v>
      </c>
      <c r="Q17" s="34"/>
      <c r="R17" s="35"/>
      <c r="S17" s="35"/>
      <c r="T17" s="65"/>
      <c r="AB17" s="36"/>
      <c r="AC17" s="35"/>
      <c r="AD17" s="34"/>
      <c r="AE17" s="35"/>
      <c r="AF17" s="35"/>
      <c r="AG17" s="65"/>
    </row>
  </sheetData>
  <mergeCells count="3">
    <mergeCell ref="A1:G1"/>
    <mergeCell ref="O1:T1"/>
    <mergeCell ref="AB1:AG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pane xSplit="0" ySplit="1" topLeftCell="A2" activePane="bottomLeft" state="frozen"/>
      <selection pane="topLeft" activeCell="A1" activeCellId="0" sqref="A1"/>
      <selection pane="bottomLeft" activeCell="E20" activeCellId="0" sqref="E20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9" min="8" style="3" width="9.10526315789474"/>
    <col collapsed="false" hidden="false" max="10" min="10" style="4" width="49.165991902834"/>
    <col collapsed="false" hidden="false" max="16" min="11" style="3" width="9.10526315789474"/>
    <col collapsed="false" hidden="false" max="1025" min="17" style="2" width="9.10526315789474"/>
  </cols>
  <sheetData>
    <row r="1" customFormat="false" ht="15.75" hidden="false" customHeight="false" outlineLevel="0" collapsed="false">
      <c r="A1" s="6" t="s">
        <v>3</v>
      </c>
      <c r="B1" s="5" t="s">
        <v>4</v>
      </c>
      <c r="C1" s="7" t="s">
        <v>5</v>
      </c>
      <c r="D1" s="5" t="s">
        <v>6</v>
      </c>
      <c r="E1" s="7" t="s">
        <v>7</v>
      </c>
      <c r="F1" s="5" t="s">
        <v>8</v>
      </c>
      <c r="G1" s="8" t="s">
        <v>9</v>
      </c>
      <c r="H1" s="9"/>
      <c r="J1" s="9"/>
      <c r="K1" s="9"/>
      <c r="L1" s="9"/>
      <c r="M1" s="9"/>
      <c r="N1" s="9"/>
      <c r="O1" s="9"/>
      <c r="P1" s="9"/>
    </row>
    <row r="2" customFormat="false" ht="15" hidden="false" customHeight="false" outlineLevel="0" collapsed="false">
      <c r="A2" s="85" t="s">
        <v>105</v>
      </c>
      <c r="B2" s="86"/>
      <c r="C2" s="87"/>
      <c r="D2" s="88" t="n">
        <v>18</v>
      </c>
      <c r="E2" s="87"/>
      <c r="F2" s="87"/>
      <c r="G2" s="89"/>
      <c r="H2" s="9"/>
      <c r="J2" s="9"/>
      <c r="K2" s="9"/>
      <c r="L2" s="9"/>
      <c r="M2" s="9"/>
      <c r="N2" s="9"/>
      <c r="O2" s="9"/>
      <c r="P2" s="9"/>
    </row>
    <row r="3" customFormat="false" ht="15" hidden="false" customHeight="false" outlineLevel="0" collapsed="false">
      <c r="A3" s="85" t="s">
        <v>106</v>
      </c>
      <c r="B3" s="86"/>
      <c r="C3" s="87"/>
      <c r="D3" s="88"/>
      <c r="E3" s="87" t="n">
        <v>72</v>
      </c>
      <c r="F3" s="87"/>
      <c r="G3" s="89"/>
      <c r="H3" s="9"/>
      <c r="J3" s="9"/>
      <c r="K3" s="9"/>
      <c r="L3" s="9"/>
      <c r="M3" s="9"/>
      <c r="N3" s="9"/>
      <c r="O3" s="9"/>
      <c r="P3" s="9"/>
    </row>
    <row r="4" customFormat="false" ht="30" hidden="false" customHeight="false" outlineLevel="0" collapsed="false">
      <c r="A4" s="85" t="s">
        <v>107</v>
      </c>
      <c r="B4" s="86"/>
      <c r="C4" s="87"/>
      <c r="D4" s="88" t="n">
        <v>18</v>
      </c>
      <c r="E4" s="87"/>
      <c r="F4" s="87"/>
      <c r="G4" s="89"/>
      <c r="H4" s="39"/>
      <c r="J4" s="78"/>
    </row>
    <row r="5" customFormat="false" ht="30" hidden="false" customHeight="false" outlineLevel="0" collapsed="false">
      <c r="A5" s="85" t="s">
        <v>108</v>
      </c>
      <c r="B5" s="86"/>
      <c r="C5" s="87"/>
      <c r="D5" s="88" t="n">
        <v>4</v>
      </c>
      <c r="E5" s="87"/>
      <c r="F5" s="87"/>
      <c r="G5" s="89"/>
      <c r="H5" s="39"/>
      <c r="J5" s="78"/>
    </row>
    <row r="6" customFormat="false" ht="15" hidden="false" customHeight="false" outlineLevel="0" collapsed="false">
      <c r="A6" s="85" t="s">
        <v>109</v>
      </c>
      <c r="B6" s="86"/>
      <c r="C6" s="87"/>
      <c r="D6" s="88" t="n">
        <v>4</v>
      </c>
      <c r="E6" s="87"/>
      <c r="F6" s="87"/>
      <c r="G6" s="89"/>
      <c r="H6" s="39"/>
      <c r="J6" s="78"/>
    </row>
    <row r="7" customFormat="false" ht="15" hidden="false" customHeight="false" outlineLevel="0" collapsed="false">
      <c r="A7" s="85" t="s">
        <v>110</v>
      </c>
      <c r="B7" s="86"/>
      <c r="C7" s="87"/>
      <c r="D7" s="88" t="n">
        <v>4</v>
      </c>
      <c r="E7" s="87"/>
      <c r="F7" s="87"/>
      <c r="G7" s="89"/>
      <c r="H7" s="39"/>
      <c r="J7" s="78"/>
    </row>
    <row r="8" customFormat="false" ht="15" hidden="false" customHeight="false" outlineLevel="0" collapsed="false">
      <c r="A8" s="37" t="s">
        <v>111</v>
      </c>
      <c r="B8" s="15"/>
      <c r="C8" s="14"/>
      <c r="D8" s="13" t="n">
        <v>1</v>
      </c>
      <c r="E8" s="14"/>
      <c r="F8" s="14"/>
      <c r="G8" s="44"/>
      <c r="H8" s="39"/>
      <c r="J8" s="78"/>
    </row>
    <row r="9" customFormat="false" ht="15" hidden="false" customHeight="false" outlineLevel="0" collapsed="false">
      <c r="A9" s="37" t="s">
        <v>112</v>
      </c>
      <c r="B9" s="15"/>
      <c r="C9" s="14"/>
      <c r="D9" s="13"/>
      <c r="E9" s="14" t="n">
        <v>1</v>
      </c>
      <c r="F9" s="14"/>
      <c r="G9" s="44"/>
      <c r="H9" s="39"/>
      <c r="J9" s="78"/>
    </row>
    <row r="10" customFormat="false" ht="30" hidden="false" customHeight="false" outlineLevel="0" collapsed="false">
      <c r="A10" s="37" t="s">
        <v>113</v>
      </c>
      <c r="B10" s="15"/>
      <c r="C10" s="14"/>
      <c r="D10" s="13" t="n">
        <v>1</v>
      </c>
      <c r="E10" s="14"/>
      <c r="F10" s="14"/>
      <c r="G10" s="44"/>
      <c r="H10" s="39"/>
      <c r="J10" s="78"/>
    </row>
    <row r="11" customFormat="false" ht="15" hidden="false" customHeight="false" outlineLevel="0" collapsed="false">
      <c r="A11" s="37" t="s">
        <v>114</v>
      </c>
      <c r="B11" s="15"/>
      <c r="C11" s="14"/>
      <c r="D11" s="13" t="n">
        <v>1</v>
      </c>
      <c r="E11" s="14"/>
      <c r="F11" s="14"/>
      <c r="G11" s="44"/>
      <c r="H11" s="39"/>
      <c r="J11" s="78"/>
    </row>
    <row r="12" customFormat="false" ht="15" hidden="false" customHeight="false" outlineLevel="0" collapsed="false">
      <c r="A12" s="37" t="s">
        <v>115</v>
      </c>
      <c r="B12" s="15"/>
      <c r="C12" s="14"/>
      <c r="D12" s="13" t="n">
        <v>1</v>
      </c>
      <c r="E12" s="14"/>
      <c r="F12" s="14"/>
      <c r="G12" s="44"/>
      <c r="H12" s="0"/>
      <c r="J12" s="0"/>
    </row>
    <row r="13" customFormat="false" ht="15" hidden="false" customHeight="false" outlineLevel="0" collapsed="false">
      <c r="A13" s="37" t="s">
        <v>116</v>
      </c>
      <c r="B13" s="15"/>
      <c r="C13" s="14"/>
      <c r="D13" s="13" t="n">
        <v>1</v>
      </c>
      <c r="E13" s="14"/>
      <c r="F13" s="14"/>
      <c r="G13" s="44"/>
      <c r="H13" s="39"/>
      <c r="J13" s="0"/>
    </row>
    <row r="14" customFormat="false" ht="15" hidden="false" customHeight="false" outlineLevel="0" collapsed="false">
      <c r="A14" s="37" t="s">
        <v>117</v>
      </c>
      <c r="B14" s="15"/>
      <c r="C14" s="14"/>
      <c r="D14" s="13" t="n">
        <v>1</v>
      </c>
      <c r="E14" s="14"/>
      <c r="F14" s="14"/>
      <c r="G14" s="44"/>
      <c r="J14" s="0"/>
    </row>
    <row r="15" customFormat="false" ht="30" hidden="false" customHeight="false" outlineLevel="0" collapsed="false">
      <c r="A15" s="37" t="s">
        <v>118</v>
      </c>
      <c r="B15" s="15"/>
      <c r="C15" s="14"/>
      <c r="D15" s="13" t="n">
        <v>1</v>
      </c>
      <c r="E15" s="14"/>
      <c r="F15" s="14"/>
      <c r="G15" s="44"/>
      <c r="J15" s="7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2019-02-20T14:46:01Z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