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6" yWindow="26" windowWidth="19322" windowHeight="10041"/>
  </bookViews>
  <sheets>
    <sheet name="ЛСР 13 граф" sheetId="7" r:id="rId1"/>
  </sheets>
  <definedNames>
    <definedName name="Constr" localSheetId="0">'ЛСР 13 граф'!$A$1</definedName>
    <definedName name="FOT" localSheetId="0">'ЛСР 13 граф'!#REF!</definedName>
    <definedName name="Ind" localSheetId="0">'ЛСР 13 граф'!$D$7</definedName>
    <definedName name="Obj" localSheetId="0">'ЛСР 13 граф'!#REF!</definedName>
    <definedName name="Obosn" localSheetId="0">'ЛСР 13 граф'!#REF!</definedName>
    <definedName name="SmPr" localSheetId="0">'ЛСР 13 граф'!#REF!</definedName>
    <definedName name="_xlnm.Print_Titles" localSheetId="0">'ЛСР 13 граф'!$14:$14</definedName>
  </definedNames>
  <calcPr calcId="124519"/>
</workbook>
</file>

<file path=xl/calcChain.xml><?xml version="1.0" encoding="utf-8"?>
<calcChain xmlns="http://schemas.openxmlformats.org/spreadsheetml/2006/main">
  <c r="J79" i="7"/>
  <c r="J80" s="1"/>
  <c r="J81" l="1"/>
  <c r="J82" s="1"/>
  <c r="J83" s="1"/>
  <c r="J84" s="1"/>
</calcChain>
</file>

<file path=xl/sharedStrings.xml><?xml version="1.0" encoding="utf-8"?>
<sst xmlns="http://schemas.openxmlformats.org/spreadsheetml/2006/main" count="187" uniqueCount="134">
  <si>
    <t>СОГЛАСОВАНО:</t>
  </si>
  <si>
    <t>УТВЕРЖДАЮ: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</si>
  <si>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</si>
  <si>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</si>
  <si>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</si>
  <si>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</si>
  <si>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</si>
  <si>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</si>
  <si>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</si>
  <si>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</si>
  <si>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</si>
  <si>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</si>
  <si>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</si>
  <si>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Эк.Маш.</t>
  </si>
  <si>
    <t xml:space="preserve">                           Раздел 1. Наружное освещение</t>
  </si>
  <si>
    <t>Е33-01-007-01</t>
  </si>
  <si>
    <t>Бурение котлованов на глубину бурения: до 3 м, 1 группа грунтов</t>
  </si>
  <si>
    <t>1 котлован</t>
  </si>
  <si>
    <t>Е33-01-007-03</t>
  </si>
  <si>
    <t>Бурение котлованов на глубину бурения: до 4 м, 1 группа грунтов</t>
  </si>
  <si>
    <t>Установка в скважины в мерзлых и вечномерзлых грунтах: стальных свай объемом до 0,2 м3</t>
  </si>
  <si>
    <t>1 м3 свай</t>
  </si>
  <si>
    <t>Установка в скважины в мерзлых и вечномерзлых грунтах: стальных свай объемом до 0,35 м3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</si>
  <si>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</si>
  <si>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</si>
  <si>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                           Установка опор с подвеской проводов</t>
  </si>
  <si>
    <t>Установка стальных опор промежуточных: свободностоящих, одностоечных массой до 2 т</t>
  </si>
  <si>
    <t>1 т опор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</si>
  <si>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</si>
  <si>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</si>
  <si>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При изменении количества опор на 1000 м добавлять или исключать: к норме 08-02-150-01</t>
  </si>
  <si>
    <t>1 опора</t>
  </si>
  <si>
    <t>Установка светильников: с лампами накаливания</t>
  </si>
  <si>
    <t>1 светильник</t>
  </si>
  <si>
    <t>Е33-02-013-10</t>
  </si>
  <si>
    <t>Металл для установки ШУО) _x000D_
Установка стальных конструкций под оборудование массой до 0,01 т</t>
  </si>
  <si>
    <t>т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</si>
  <si>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</si>
  <si>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1 шт.</t>
  </si>
  <si>
    <t>Прибор или аппарат</t>
  </si>
  <si>
    <t xml:space="preserve">                           заземление</t>
  </si>
  <si>
    <t>Разработка грунта вручную в траншеях глубиной до 2 м без креплений с откосами, группа грунтов: 1</t>
  </si>
  <si>
    <t>100 м3 грунта</t>
  </si>
  <si>
    <t>Засыпка вручную траншей, пазух котлованов и ям, группа грунтов: 1</t>
  </si>
  <si>
    <t>Заземлитель горизонтальный из стали: полосовой сечением 160 мм2</t>
  </si>
  <si>
    <t>100 м</t>
  </si>
  <si>
    <t>Проводник заземляющий открыто по строительным основаниям: из полосовой стали сечением 160 мм2</t>
  </si>
  <si>
    <t>прим диам. 18.1  шт по  5 м на 45 опор) Забивка вертикальных заземлителей вручную на глубину до 3 м</t>
  </si>
  <si>
    <t>1 заземлитель</t>
  </si>
  <si>
    <t>Проводник заземляющий открыто по строительным основаниям: из круглой стали диаметром 8 мм</t>
  </si>
  <si>
    <t>Проводник заземляющий открыто по строительным основаниям: из круглой стали диаметром 12 мм</t>
  </si>
  <si>
    <t xml:space="preserve">                           ограждение опор ОГ-1 - 7шт</t>
  </si>
  <si>
    <t>прим ограждение опор) Устройство металлических пешеходных ограждений</t>
  </si>
  <si>
    <t>Окраска металлических огрунтованных поверхностей: эмалью ХВ-125</t>
  </si>
  <si>
    <t>Итого прямые затраты по разделу в текущих ценах</t>
  </si>
  <si>
    <t>Накладные расходы</t>
  </si>
  <si>
    <t>Сметная прибыль</t>
  </si>
  <si>
    <t xml:space="preserve">  Итого</t>
  </si>
  <si>
    <t xml:space="preserve">    В том числе: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</si>
  <si>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</si>
  <si>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</si>
  <si>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</si>
  <si>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                         Раздел 2. Кабельные линии</t>
  </si>
  <si>
    <t xml:space="preserve">                           Земляные работы</t>
  </si>
  <si>
    <t>Восстановление растительного слоя. Прим. Засыпка вручную траншей, пазух котлованов и ям, группа грунтов: 1</t>
  </si>
  <si>
    <t xml:space="preserve">                           Трубы</t>
  </si>
  <si>
    <t>Устройство трубопроводов из полиэтиленовых труб: до 2 отверстий</t>
  </si>
  <si>
    <t>1 канало-километр трубопровода</t>
  </si>
  <si>
    <t>Труба стальная по установленным конструкциям, по стенам с креплением скобами, диаметр: до 50 мм</t>
  </si>
  <si>
    <t xml:space="preserve">                           Монтажные работы</t>
  </si>
  <si>
    <t>Устройство постели при одном кабеле в траншее</t>
  </si>
  <si>
    <t>100 м кабеля</t>
  </si>
  <si>
    <t>З1-2040</t>
  </si>
  <si>
    <t>Рабочий монтажник среднего разряда 4</t>
  </si>
  <si>
    <t>чел.-ч</t>
  </si>
  <si>
    <t>На каждый последующий кабель добавлять к расценке 08-02-142-01</t>
  </si>
  <si>
    <t>Кабель до 35 кВ в готовых траншеях без покрытий, масса 1 м: до 1 кг</t>
  </si>
  <si>
    <t>Кабель до 35 кВ в готовых траншеях без покрытий, масса 1 м: до 2 кг</t>
  </si>
  <si>
    <t>Кабель до 35 кВ в проложенных трубах, блоках и коробах, масса 1 м кабеля: до 2 кг</t>
  </si>
  <si>
    <t>Кабель до 35 кВ в проложенных трубах, блоках и коробах, масса 1 м кабеля: до 1 кг</t>
  </si>
  <si>
    <t>Герметизация проходов при вводе кабелей во взрывоопасные помещения уплотнительной массой</t>
  </si>
  <si>
    <t>1 проход кабеля</t>
  </si>
  <si>
    <t>Кабель до 35 кВ по установленным конструкциям и лоткам с креплением по всей длине, масса 1 м кабеля: до 2 кг</t>
  </si>
  <si>
    <t>Заделка концевая с термоусаживающимися полиэтиленовыми перчатками для 3-4-жильного кабеля с бумажной изоляцией напряжением до 1 кВ, сечение одной жилы: до 35 мм2</t>
  </si>
  <si>
    <t>Заделка концевая с термоусаживающимися полиэтиленовыми перчатками для 3-4-жильного кабеля с бумажной изоляцией напряжением до 1 кВ, сечение одной жилы до 120 мм2</t>
  </si>
  <si>
    <t>Установка на стойки и приставки опор ВЛ 0,38-10 кВ ригелей: стальных</t>
  </si>
  <si>
    <t>1 ригель</t>
  </si>
  <si>
    <t>ИТОГИ ПО СМЕТЕ:</t>
  </si>
  <si>
    <t>Итого прямые затраты по смете в текущих ценах</t>
  </si>
  <si>
    <t xml:space="preserve">  ВСЕГО по смете</t>
  </si>
  <si>
    <t>ЛОКАЛЬНЫЙ СМЕТНЫЙ РАСЧЕТ № 02-02</t>
  </si>
  <si>
    <t>тыс. руб.</t>
  </si>
  <si>
    <t>Составил: ___________________________</t>
  </si>
  <si>
    <t>Сметная стоимость _______________________________________________________________________________________________</t>
  </si>
  <si>
    <t>" _____ " ________________ 2019 г.</t>
  </si>
  <si>
    <t>_________________</t>
  </si>
  <si>
    <t>"____" ______________2019 г.</t>
  </si>
  <si>
    <t>Составлена в базисных ценах на 2000 г. и текущих ценах на 12.2016 г. по НБ: "ТСНБ-2001 Ямало-Ненецкого автономного округа (эталон) с прил. 1, 2".</t>
  </si>
  <si>
    <t>Генподрядные 20%</t>
  </si>
  <si>
    <t>ИТОГО</t>
  </si>
  <si>
    <t>Подрядные 5%</t>
  </si>
  <si>
    <t>НДС 20%</t>
  </si>
  <si>
    <t>Ц08-02-150-01</t>
  </si>
  <si>
    <t>Ц08-02-150-03</t>
  </si>
  <si>
    <t>Ц08-03-572-03</t>
  </si>
  <si>
    <t>Ц08-03-575-01</t>
  </si>
  <si>
    <t>Ц08-02-472-02</t>
  </si>
  <si>
    <t>Ц08-02-472-07</t>
  </si>
  <si>
    <t>Ц08-02-472-08</t>
  </si>
  <si>
    <t>Ц08-02-472-09</t>
  </si>
  <si>
    <t>Ц08-02-407-03</t>
  </si>
  <si>
    <t>Ц08-02-142-01</t>
  </si>
  <si>
    <t>Ц08-02-142-02</t>
  </si>
  <si>
    <t>Ц08-02-141-01</t>
  </si>
  <si>
    <t>Ц08-02-155-01</t>
  </si>
  <si>
    <t>Ц08-02-147-11</t>
  </si>
  <si>
    <t>Ц08-02-163-01</t>
  </si>
  <si>
    <t>Ц08-02-163-02</t>
  </si>
  <si>
    <t>Ц08-02-148-02</t>
  </si>
  <si>
    <t>Ц08-02-148-01</t>
  </si>
  <si>
    <t>Ц08-02-141-02</t>
  </si>
  <si>
    <t>Е05-01-095-06</t>
  </si>
  <si>
    <t>Е05-01-095-07</t>
  </si>
  <si>
    <t>Е13-03-002-04</t>
  </si>
  <si>
    <t>Е33-01-016-01</t>
  </si>
  <si>
    <t>Е33-04-014-01</t>
  </si>
  <si>
    <t>Е01-02-057-01</t>
  </si>
  <si>
    <t>Е01-02-061-01</t>
  </si>
  <si>
    <t>Е33-03-004-02</t>
  </si>
  <si>
    <t>Е27-09-001-08</t>
  </si>
  <si>
    <t>Е13-03-004-07</t>
  </si>
  <si>
    <t>Е34-02-003-01</t>
  </si>
  <si>
    <t>Е33-04-006-03</t>
  </si>
  <si>
    <t>на Освещение улицы Нефтяников и улиц промышленной зоны города Муравленко. 7 этап строительства. 
Линия освещения улицы Нефтяников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</si>
</sst>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6" fillId="0" borderId="0" xfId="1" applyFont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49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49" fontId="9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horizontal="right" vertical="top" wrapText="1"/>
    </xf>
    <xf numFmtId="0" fontId="5" fillId="0" borderId="1" xfId="1" applyFont="1" applyBorder="1" applyAlignment="1">
      <alignment horizontal="right" vertical="top"/>
    </xf>
    <xf numFmtId="0" fontId="7" fillId="0" borderId="1" xfId="1" applyFont="1" applyBorder="1" applyAlignment="1">
      <alignment horizontal="right" vertical="top" wrapText="1"/>
    </xf>
    <xf numFmtId="49" fontId="12" fillId="0" borderId="0" xfId="1" applyNumberFormat="1" applyFont="1" applyAlignment="1">
      <alignment horizontal="left" vertical="top"/>
    </xf>
    <xf numFmtId="0" fontId="0" fillId="0" borderId="0" xfId="0"/>
    <xf numFmtId="0" fontId="5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0" fontId="8" fillId="0" borderId="0" xfId="1" applyFont="1" applyAlignment="1">
      <alignment horizontal="center" vertical="top"/>
    </xf>
    <xf numFmtId="49" fontId="8" fillId="0" borderId="0" xfId="1" applyNumberFormat="1" applyFont="1" applyAlignment="1">
      <alignment horizontal="left" vertical="top"/>
    </xf>
    <xf numFmtId="0" fontId="5" fillId="0" borderId="0" xfId="1" applyFont="1" applyAlignment="1"/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 applyFill="1" applyBorder="1" applyAlignment="1">
      <alignment horizontal="right" vertical="top"/>
    </xf>
    <xf numFmtId="0" fontId="5" fillId="0" borderId="1" xfId="1" applyFont="1" applyBorder="1" applyAlignment="1">
      <alignment horizontal="right" vertical="top" wrapText="1"/>
    </xf>
    <xf numFmtId="0" fontId="5" fillId="0" borderId="1" xfId="1" applyFont="1" applyBorder="1" applyAlignment="1">
      <alignment horizontal="right" vertical="top"/>
    </xf>
    <xf numFmtId="0" fontId="7" fillId="0" borderId="1" xfId="1" applyFont="1" applyBorder="1" applyAlignment="1">
      <alignment horizontal="right" vertical="top" wrapText="1"/>
    </xf>
    <xf numFmtId="0" fontId="7" fillId="0" borderId="1" xfId="1" applyFont="1" applyBorder="1" applyAlignment="1">
      <alignment horizontal="right" vertical="top"/>
    </xf>
    <xf numFmtId="0" fontId="10" fillId="0" borderId="0" xfId="0" applyFont="1"/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6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>
      <alignment horizontal="center" vertical="top"/>
    </xf>
    <xf numFmtId="0" fontId="6" fillId="0" borderId="0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9" fillId="0" borderId="1" xfId="1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M89"/>
  <sheetViews>
    <sheetView showGridLines="0" tabSelected="1" zoomScale="85" zoomScaleNormal="85" zoomScaleSheetLayoutView="75" workbookViewId="0">
      <selection activeCell="G10" sqref="G10"/>
    </sheetView>
  </sheetViews>
  <sheetFormatPr defaultColWidth="8.88671875" defaultRowHeight="12.45" outlineLevelRow="2"/>
  <cols>
    <col min="1" max="1" width="4.5546875" style="11" customWidth="1"/>
    <col min="2" max="2" width="14.44140625" style="1" customWidth="1"/>
    <col min="3" max="3" width="40.6640625" style="10" customWidth="1"/>
    <col min="4" max="4" width="13.88671875" style="9" customWidth="1"/>
    <col min="5" max="5" width="16.44140625" style="12" customWidth="1"/>
    <col min="6" max="6" width="8.109375" style="2" customWidth="1"/>
    <col min="7" max="9" width="7.109375" style="2" customWidth="1"/>
    <col min="10" max="10" width="8.109375" style="2" customWidth="1"/>
    <col min="11" max="13" width="7.109375" style="2" customWidth="1"/>
    <col min="14" max="16384" width="8.88671875" style="3"/>
  </cols>
  <sheetData>
    <row r="1" spans="1:13" ht="15.05" outlineLevel="2">
      <c r="A1" s="23" t="s">
        <v>0</v>
      </c>
      <c r="B1" s="41"/>
      <c r="C1" s="42"/>
      <c r="D1" s="43"/>
      <c r="E1" s="13"/>
      <c r="F1" s="4"/>
      <c r="G1" s="4"/>
      <c r="H1" s="4"/>
      <c r="I1" s="4"/>
      <c r="J1" s="44" t="s">
        <v>1</v>
      </c>
      <c r="K1" s="41"/>
      <c r="L1" s="4"/>
      <c r="M1" s="41"/>
    </row>
    <row r="2" spans="1:13" ht="19.5" customHeight="1" outlineLevel="1">
      <c r="A2" s="15" t="s">
        <v>95</v>
      </c>
      <c r="B2" s="41"/>
      <c r="C2" s="42"/>
      <c r="D2" s="43"/>
      <c r="E2" s="13"/>
      <c r="F2" s="4"/>
      <c r="G2" s="4"/>
      <c r="H2" s="4"/>
      <c r="I2" s="4"/>
      <c r="J2" s="15" t="s">
        <v>95</v>
      </c>
      <c r="K2" s="41"/>
      <c r="L2" s="4"/>
      <c r="M2" s="41"/>
    </row>
    <row r="3" spans="1:13" ht="24.75" customHeight="1" outlineLevel="1">
      <c r="A3" s="15" t="s">
        <v>94</v>
      </c>
      <c r="B3" s="41"/>
      <c r="C3" s="42"/>
      <c r="D3" s="43"/>
      <c r="E3" s="13"/>
      <c r="F3" s="4"/>
      <c r="G3" s="4"/>
      <c r="H3" s="4"/>
      <c r="I3" s="4"/>
      <c r="J3" s="16" t="s">
        <v>96</v>
      </c>
      <c r="K3" s="41"/>
      <c r="L3" s="4"/>
      <c r="M3" s="41"/>
    </row>
    <row r="4" spans="1:13" ht="15.05" outlineLevel="1">
      <c r="A4" s="41"/>
      <c r="B4" s="41"/>
      <c r="C4" s="16"/>
      <c r="D4" s="45" t="s">
        <v>90</v>
      </c>
      <c r="E4" s="41"/>
      <c r="F4" s="41"/>
      <c r="G4" s="41"/>
      <c r="H4" s="41"/>
      <c r="I4" s="41"/>
      <c r="J4" s="41"/>
      <c r="K4" s="41"/>
      <c r="L4" s="41"/>
      <c r="M4" s="41"/>
    </row>
    <row r="5" spans="1:13" ht="15.05" outlineLevel="1">
      <c r="A5" s="41"/>
      <c r="B5" s="41"/>
      <c r="C5" s="46"/>
      <c r="D5" s="13"/>
      <c r="E5" s="47"/>
      <c r="F5" s="36"/>
      <c r="G5" s="36"/>
      <c r="H5" s="41"/>
      <c r="I5" s="13"/>
      <c r="J5" s="41"/>
      <c r="K5" s="41"/>
      <c r="L5" s="41"/>
      <c r="M5" s="41"/>
    </row>
    <row r="6" spans="1:13" ht="32.1" customHeight="1">
      <c r="A6" s="41"/>
      <c r="B6" s="36"/>
      <c r="C6" s="48" t="s">
        <v>133</v>
      </c>
      <c r="D6" s="48"/>
      <c r="E6" s="48"/>
      <c r="F6" s="48"/>
      <c r="G6" s="48"/>
      <c r="H6" s="48"/>
      <c r="I6" s="48"/>
      <c r="J6" s="48"/>
      <c r="K6" s="41"/>
      <c r="L6" s="41"/>
      <c r="M6" s="41"/>
    </row>
    <row r="7" spans="1:13" ht="15.05">
      <c r="A7" s="28"/>
      <c r="B7" s="29"/>
      <c r="C7" s="27"/>
      <c r="D7" s="26"/>
      <c r="E7" s="30"/>
      <c r="F7" s="24"/>
      <c r="G7" s="24"/>
      <c r="H7" s="24"/>
      <c r="I7" s="24"/>
      <c r="J7" s="24"/>
      <c r="K7" s="24"/>
      <c r="L7" s="24"/>
      <c r="M7" s="24"/>
    </row>
    <row r="8" spans="1:13">
      <c r="A8" s="28"/>
      <c r="B8" s="29"/>
      <c r="C8" s="27"/>
      <c r="D8" s="26"/>
      <c r="E8" s="30"/>
      <c r="F8" s="25"/>
      <c r="G8" s="25"/>
      <c r="H8" s="25"/>
      <c r="I8" s="25"/>
      <c r="J8" s="25"/>
      <c r="K8" s="25"/>
      <c r="L8" s="25"/>
      <c r="M8" s="25"/>
    </row>
    <row r="9" spans="1:13" ht="14.4" customHeight="1">
      <c r="A9" s="28"/>
      <c r="B9" s="29"/>
      <c r="C9" s="34" t="s">
        <v>93</v>
      </c>
      <c r="D9" s="35">
        <v>2263.288</v>
      </c>
      <c r="E9" s="31" t="s">
        <v>91</v>
      </c>
      <c r="F9" s="25"/>
      <c r="G9" s="25"/>
      <c r="H9" s="25"/>
      <c r="I9" s="25"/>
      <c r="J9" s="25"/>
      <c r="K9" s="25"/>
      <c r="L9" s="25"/>
      <c r="M9" s="25"/>
    </row>
    <row r="10" spans="1:13" ht="19.649999999999999" customHeight="1">
      <c r="A10" s="28"/>
      <c r="B10" s="29"/>
      <c r="C10" s="33" t="s">
        <v>97</v>
      </c>
      <c r="D10" s="32"/>
      <c r="E10" s="32"/>
      <c r="F10" s="25"/>
      <c r="G10" s="25"/>
      <c r="H10" s="25"/>
      <c r="I10" s="25"/>
      <c r="J10" s="25"/>
      <c r="K10" s="25"/>
      <c r="L10" s="25"/>
      <c r="M10" s="25"/>
    </row>
    <row r="11" spans="1:13" ht="12.8" customHeight="1">
      <c r="A11" s="54" t="s">
        <v>2</v>
      </c>
      <c r="B11" s="56" t="s">
        <v>12</v>
      </c>
      <c r="C11" s="54" t="s">
        <v>3</v>
      </c>
      <c r="D11" s="54" t="s">
        <v>4</v>
      </c>
      <c r="E11" s="54" t="s">
        <v>5</v>
      </c>
      <c r="F11" s="54" t="s">
        <v>6</v>
      </c>
      <c r="G11" s="55"/>
      <c r="H11" s="55"/>
      <c r="I11" s="55"/>
      <c r="J11" s="54" t="s">
        <v>7</v>
      </c>
      <c r="K11" s="55"/>
      <c r="L11" s="55"/>
      <c r="M11" s="55"/>
    </row>
    <row r="12" spans="1:13" ht="13.75" customHeight="1">
      <c r="A12" s="55"/>
      <c r="B12" s="57"/>
      <c r="C12" s="58"/>
      <c r="D12" s="54"/>
      <c r="E12" s="54"/>
      <c r="F12" s="54" t="s">
        <v>8</v>
      </c>
      <c r="G12" s="54" t="s">
        <v>9</v>
      </c>
      <c r="H12" s="55"/>
      <c r="I12" s="55"/>
      <c r="J12" s="54" t="s">
        <v>8</v>
      </c>
      <c r="K12" s="54" t="s">
        <v>9</v>
      </c>
      <c r="L12" s="55"/>
      <c r="M12" s="55"/>
    </row>
    <row r="13" spans="1:13">
      <c r="A13" s="55"/>
      <c r="B13" s="57"/>
      <c r="C13" s="58"/>
      <c r="D13" s="54"/>
      <c r="E13" s="54"/>
      <c r="F13" s="55"/>
      <c r="G13" s="5" t="s">
        <v>10</v>
      </c>
      <c r="H13" s="5" t="s">
        <v>13</v>
      </c>
      <c r="I13" s="5" t="s">
        <v>11</v>
      </c>
      <c r="J13" s="55"/>
      <c r="K13" s="5" t="s">
        <v>10</v>
      </c>
      <c r="L13" s="5" t="s">
        <v>13</v>
      </c>
      <c r="M13" s="5" t="s">
        <v>11</v>
      </c>
    </row>
    <row r="14" spans="1:13">
      <c r="A14" s="8">
        <v>1</v>
      </c>
      <c r="B14" s="7">
        <v>2</v>
      </c>
      <c r="C14" s="5">
        <v>3</v>
      </c>
      <c r="D14" s="5">
        <v>4</v>
      </c>
      <c r="E14" s="14">
        <v>5</v>
      </c>
      <c r="F14" s="6">
        <v>6</v>
      </c>
      <c r="G14" s="6">
        <v>7</v>
      </c>
      <c r="H14" s="6">
        <v>8</v>
      </c>
      <c r="I14" s="6">
        <v>9</v>
      </c>
      <c r="J14" s="6">
        <v>10</v>
      </c>
      <c r="K14" s="6">
        <v>11</v>
      </c>
      <c r="L14" s="6">
        <v>12</v>
      </c>
      <c r="M14" s="6">
        <v>13</v>
      </c>
    </row>
    <row r="15" spans="1:13" ht="19.149999999999999" customHeight="1">
      <c r="A15" s="53" t="s">
        <v>14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</row>
    <row r="16" spans="1:13" ht="23.6">
      <c r="A16" s="8">
        <v>1</v>
      </c>
      <c r="B16" s="17" t="s">
        <v>15</v>
      </c>
      <c r="C16" s="18" t="s">
        <v>16</v>
      </c>
      <c r="D16" s="14" t="s">
        <v>17</v>
      </c>
      <c r="E16" s="19">
        <v>78</v>
      </c>
      <c r="F16" s="20">
        <v>154.65</v>
      </c>
      <c r="G16" s="20">
        <v>154.65</v>
      </c>
      <c r="H16" s="21"/>
      <c r="I16" s="21"/>
      <c r="J16" s="21">
        <v>12063</v>
      </c>
      <c r="K16" s="21">
        <v>12063</v>
      </c>
      <c r="L16" s="21"/>
      <c r="M16" s="21"/>
    </row>
    <row r="17" spans="1:13" ht="23.6">
      <c r="A17" s="8">
        <v>2</v>
      </c>
      <c r="B17" s="17" t="s">
        <v>18</v>
      </c>
      <c r="C17" s="18" t="s">
        <v>19</v>
      </c>
      <c r="D17" s="14" t="s">
        <v>17</v>
      </c>
      <c r="E17" s="19">
        <v>98</v>
      </c>
      <c r="F17" s="20">
        <v>222.38</v>
      </c>
      <c r="G17" s="20">
        <v>222.38</v>
      </c>
      <c r="H17" s="21"/>
      <c r="I17" s="21"/>
      <c r="J17" s="21">
        <v>21793</v>
      </c>
      <c r="K17" s="21">
        <v>21793</v>
      </c>
      <c r="L17" s="21"/>
      <c r="M17" s="21"/>
    </row>
    <row r="18" spans="1:13" ht="23.6">
      <c r="A18" s="8">
        <v>3</v>
      </c>
      <c r="B18" s="17" t="s">
        <v>121</v>
      </c>
      <c r="C18" s="18" t="s">
        <v>20</v>
      </c>
      <c r="D18" s="14" t="s">
        <v>21</v>
      </c>
      <c r="E18" s="19">
        <v>24.02</v>
      </c>
      <c r="F18" s="20">
        <v>3767.65</v>
      </c>
      <c r="G18" s="20">
        <v>3767.65</v>
      </c>
      <c r="H18" s="21"/>
      <c r="I18" s="21"/>
      <c r="J18" s="21">
        <v>90499</v>
      </c>
      <c r="K18" s="21">
        <v>90499</v>
      </c>
      <c r="L18" s="21"/>
      <c r="M18" s="21"/>
    </row>
    <row r="19" spans="1:13" ht="23.6">
      <c r="A19" s="8">
        <v>4</v>
      </c>
      <c r="B19" s="17" t="s">
        <v>122</v>
      </c>
      <c r="C19" s="18" t="s">
        <v>22</v>
      </c>
      <c r="D19" s="14" t="s">
        <v>21</v>
      </c>
      <c r="E19" s="19">
        <v>2.5299999999999998</v>
      </c>
      <c r="F19" s="20">
        <v>2664.12</v>
      </c>
      <c r="G19" s="20">
        <v>2664.12</v>
      </c>
      <c r="H19" s="21"/>
      <c r="I19" s="21"/>
      <c r="J19" s="21">
        <v>6740</v>
      </c>
      <c r="K19" s="21">
        <v>6740</v>
      </c>
      <c r="L19" s="21"/>
      <c r="M19" s="21"/>
    </row>
    <row r="20" spans="1:13" ht="35.35">
      <c r="A20" s="8">
        <v>10</v>
      </c>
      <c r="B20" s="17" t="s">
        <v>123</v>
      </c>
      <c r="C20" s="18" t="s">
        <v>23</v>
      </c>
      <c r="D20" s="14" t="s">
        <v>24</v>
      </c>
      <c r="E20" s="19">
        <v>1.44495</v>
      </c>
      <c r="F20" s="20">
        <v>1655</v>
      </c>
      <c r="G20" s="20">
        <v>1655</v>
      </c>
      <c r="H20" s="21"/>
      <c r="I20" s="21"/>
      <c r="J20" s="21">
        <v>2391</v>
      </c>
      <c r="K20" s="21">
        <v>2391</v>
      </c>
      <c r="L20" s="21"/>
      <c r="M20" s="21"/>
    </row>
    <row r="21" spans="1:13" ht="19.149999999999999" customHeight="1">
      <c r="A21" s="51" t="s">
        <v>25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ht="23.6">
      <c r="A22" s="8">
        <v>11</v>
      </c>
      <c r="B22" s="17" t="s">
        <v>124</v>
      </c>
      <c r="C22" s="18" t="s">
        <v>26</v>
      </c>
      <c r="D22" s="14" t="s">
        <v>27</v>
      </c>
      <c r="E22" s="19">
        <v>31.908000000000001</v>
      </c>
      <c r="F22" s="20">
        <v>8317.25</v>
      </c>
      <c r="G22" s="20">
        <v>8317.25</v>
      </c>
      <c r="H22" s="21"/>
      <c r="I22" s="21"/>
      <c r="J22" s="21">
        <v>265387</v>
      </c>
      <c r="K22" s="21">
        <v>265387</v>
      </c>
      <c r="L22" s="21"/>
      <c r="M22" s="21"/>
    </row>
    <row r="23" spans="1:13" ht="47.15">
      <c r="A23" s="8">
        <v>16</v>
      </c>
      <c r="B23" s="17" t="s">
        <v>102</v>
      </c>
      <c r="C23" s="18" t="s">
        <v>28</v>
      </c>
      <c r="D23" s="14" t="s">
        <v>29</v>
      </c>
      <c r="E23" s="19">
        <v>5.8659999999999997</v>
      </c>
      <c r="F23" s="20">
        <v>18164.82</v>
      </c>
      <c r="G23" s="20">
        <v>18164.82</v>
      </c>
      <c r="H23" s="21"/>
      <c r="I23" s="21"/>
      <c r="J23" s="21">
        <v>106555</v>
      </c>
      <c r="K23" s="21">
        <v>106555</v>
      </c>
      <c r="L23" s="21"/>
      <c r="M23" s="21"/>
    </row>
    <row r="24" spans="1:13" ht="23.6">
      <c r="A24" s="8">
        <v>17</v>
      </c>
      <c r="B24" s="17" t="s">
        <v>103</v>
      </c>
      <c r="C24" s="18" t="s">
        <v>30</v>
      </c>
      <c r="D24" s="14" t="s">
        <v>31</v>
      </c>
      <c r="E24" s="19">
        <v>6</v>
      </c>
      <c r="F24" s="20">
        <v>443.87</v>
      </c>
      <c r="G24" s="20">
        <v>443.87</v>
      </c>
      <c r="H24" s="21"/>
      <c r="I24" s="21"/>
      <c r="J24" s="21">
        <v>2663</v>
      </c>
      <c r="K24" s="21">
        <v>2663</v>
      </c>
      <c r="L24" s="21"/>
      <c r="M24" s="21"/>
    </row>
    <row r="25" spans="1:13">
      <c r="A25" s="8">
        <v>44</v>
      </c>
      <c r="B25" s="17" t="s">
        <v>125</v>
      </c>
      <c r="C25" s="18" t="s">
        <v>32</v>
      </c>
      <c r="D25" s="14" t="s">
        <v>33</v>
      </c>
      <c r="E25" s="19">
        <v>283</v>
      </c>
      <c r="F25" s="20">
        <v>362.95</v>
      </c>
      <c r="G25" s="20">
        <v>362.95</v>
      </c>
      <c r="H25" s="21"/>
      <c r="I25" s="21"/>
      <c r="J25" s="21">
        <v>102715</v>
      </c>
      <c r="K25" s="21">
        <v>102715</v>
      </c>
      <c r="L25" s="21"/>
      <c r="M25" s="21"/>
    </row>
    <row r="26" spans="1:13" ht="35.35">
      <c r="A26" s="8">
        <v>54</v>
      </c>
      <c r="B26" s="17" t="s">
        <v>34</v>
      </c>
      <c r="C26" s="18" t="s">
        <v>35</v>
      </c>
      <c r="D26" s="14" t="s">
        <v>36</v>
      </c>
      <c r="E26" s="19">
        <v>0.08</v>
      </c>
      <c r="F26" s="20">
        <v>6177.9</v>
      </c>
      <c r="G26" s="20">
        <v>6177.9</v>
      </c>
      <c r="H26" s="21"/>
      <c r="I26" s="21"/>
      <c r="J26" s="21">
        <v>494</v>
      </c>
      <c r="K26" s="21">
        <v>494</v>
      </c>
      <c r="L26" s="21"/>
      <c r="M26" s="21"/>
    </row>
    <row r="27" spans="1:13" ht="47.15">
      <c r="A27" s="8">
        <v>55</v>
      </c>
      <c r="B27" s="17" t="s">
        <v>104</v>
      </c>
      <c r="C27" s="18" t="s">
        <v>37</v>
      </c>
      <c r="D27" s="14" t="s">
        <v>38</v>
      </c>
      <c r="E27" s="19">
        <v>4</v>
      </c>
      <c r="F27" s="20">
        <v>673.15</v>
      </c>
      <c r="G27" s="20">
        <v>673.15</v>
      </c>
      <c r="H27" s="21"/>
      <c r="I27" s="21"/>
      <c r="J27" s="21">
        <v>2693</v>
      </c>
      <c r="K27" s="21">
        <v>2693</v>
      </c>
      <c r="L27" s="21"/>
      <c r="M27" s="21"/>
    </row>
    <row r="28" spans="1:13">
      <c r="A28" s="8">
        <v>60</v>
      </c>
      <c r="B28" s="17" t="s">
        <v>105</v>
      </c>
      <c r="C28" s="18" t="s">
        <v>39</v>
      </c>
      <c r="D28" s="14" t="s">
        <v>38</v>
      </c>
      <c r="E28" s="19">
        <v>2</v>
      </c>
      <c r="F28" s="20">
        <v>324.89</v>
      </c>
      <c r="G28" s="20">
        <v>324.89</v>
      </c>
      <c r="H28" s="21"/>
      <c r="I28" s="21"/>
      <c r="J28" s="21">
        <v>650</v>
      </c>
      <c r="K28" s="21">
        <v>650</v>
      </c>
      <c r="L28" s="21"/>
      <c r="M28" s="21"/>
    </row>
    <row r="29" spans="1:13" ht="19.149999999999999" customHeight="1">
      <c r="A29" s="51" t="s">
        <v>40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23.6">
      <c r="A30" s="8">
        <v>65</v>
      </c>
      <c r="B30" s="17" t="s">
        <v>126</v>
      </c>
      <c r="C30" s="18" t="s">
        <v>41</v>
      </c>
      <c r="D30" s="14" t="s">
        <v>42</v>
      </c>
      <c r="E30" s="19">
        <v>5.2499999999999998E-2</v>
      </c>
      <c r="F30" s="20">
        <v>26948.720000000001</v>
      </c>
      <c r="G30" s="20">
        <v>26948.720000000001</v>
      </c>
      <c r="H30" s="21"/>
      <c r="I30" s="21"/>
      <c r="J30" s="21">
        <v>1415</v>
      </c>
      <c r="K30" s="21">
        <v>1415</v>
      </c>
      <c r="L30" s="21"/>
      <c r="M30" s="21"/>
    </row>
    <row r="31" spans="1:13" ht="23.6">
      <c r="A31" s="8">
        <v>66</v>
      </c>
      <c r="B31" s="17" t="s">
        <v>127</v>
      </c>
      <c r="C31" s="18" t="s">
        <v>43</v>
      </c>
      <c r="D31" s="14" t="s">
        <v>42</v>
      </c>
      <c r="E31" s="19">
        <v>5.2499999999999998E-2</v>
      </c>
      <c r="F31" s="20">
        <v>19415.810000000001</v>
      </c>
      <c r="G31" s="20">
        <v>19415.810000000001</v>
      </c>
      <c r="H31" s="21"/>
      <c r="I31" s="21"/>
      <c r="J31" s="21">
        <v>1019</v>
      </c>
      <c r="K31" s="21">
        <v>1019</v>
      </c>
      <c r="L31" s="21"/>
      <c r="M31" s="21"/>
    </row>
    <row r="32" spans="1:13" ht="23.6">
      <c r="A32" s="8">
        <v>67</v>
      </c>
      <c r="B32" s="17" t="s">
        <v>106</v>
      </c>
      <c r="C32" s="18" t="s">
        <v>44</v>
      </c>
      <c r="D32" s="14" t="s">
        <v>45</v>
      </c>
      <c r="E32" s="19">
        <v>0.35</v>
      </c>
      <c r="F32" s="20">
        <v>4567.28</v>
      </c>
      <c r="G32" s="20">
        <v>4567.28</v>
      </c>
      <c r="H32" s="21"/>
      <c r="I32" s="21"/>
      <c r="J32" s="21">
        <v>1599</v>
      </c>
      <c r="K32" s="21">
        <v>1599</v>
      </c>
      <c r="L32" s="21"/>
      <c r="M32" s="21"/>
    </row>
    <row r="33" spans="1:13" ht="23.6">
      <c r="A33" s="8">
        <v>68</v>
      </c>
      <c r="B33" s="17" t="s">
        <v>107</v>
      </c>
      <c r="C33" s="18" t="s">
        <v>46</v>
      </c>
      <c r="D33" s="14" t="s">
        <v>45</v>
      </c>
      <c r="E33" s="19">
        <v>0.08</v>
      </c>
      <c r="F33" s="20">
        <v>5860.23</v>
      </c>
      <c r="G33" s="20">
        <v>5860.23</v>
      </c>
      <c r="H33" s="21"/>
      <c r="I33" s="21"/>
      <c r="J33" s="21">
        <v>469</v>
      </c>
      <c r="K33" s="21">
        <v>469</v>
      </c>
      <c r="L33" s="21"/>
      <c r="M33" s="21"/>
    </row>
    <row r="34" spans="1:13" ht="35.35">
      <c r="A34" s="8">
        <v>70</v>
      </c>
      <c r="B34" s="17" t="s">
        <v>128</v>
      </c>
      <c r="C34" s="18" t="s">
        <v>47</v>
      </c>
      <c r="D34" s="14" t="s">
        <v>48</v>
      </c>
      <c r="E34" s="19">
        <v>45</v>
      </c>
      <c r="F34" s="20">
        <v>168.44</v>
      </c>
      <c r="G34" s="20">
        <v>168.44</v>
      </c>
      <c r="H34" s="21"/>
      <c r="I34" s="21"/>
      <c r="J34" s="21">
        <v>7580</v>
      </c>
      <c r="K34" s="21">
        <v>7580</v>
      </c>
      <c r="L34" s="21"/>
      <c r="M34" s="21"/>
    </row>
    <row r="35" spans="1:13" ht="23.6">
      <c r="A35" s="8">
        <v>72</v>
      </c>
      <c r="B35" s="17" t="s">
        <v>108</v>
      </c>
      <c r="C35" s="18" t="s">
        <v>49</v>
      </c>
      <c r="D35" s="14" t="s">
        <v>45</v>
      </c>
      <c r="E35" s="19">
        <v>2.83</v>
      </c>
      <c r="F35" s="20">
        <v>5530.25</v>
      </c>
      <c r="G35" s="20">
        <v>5530.25</v>
      </c>
      <c r="H35" s="21"/>
      <c r="I35" s="21"/>
      <c r="J35" s="21">
        <v>15651</v>
      </c>
      <c r="K35" s="21">
        <v>15651</v>
      </c>
      <c r="L35" s="21"/>
      <c r="M35" s="21"/>
    </row>
    <row r="36" spans="1:13" ht="23.6">
      <c r="A36" s="8">
        <v>74</v>
      </c>
      <c r="B36" s="17" t="s">
        <v>109</v>
      </c>
      <c r="C36" s="18" t="s">
        <v>50</v>
      </c>
      <c r="D36" s="14" t="s">
        <v>45</v>
      </c>
      <c r="E36" s="19">
        <v>4.5</v>
      </c>
      <c r="F36" s="20">
        <v>5860.23</v>
      </c>
      <c r="G36" s="20">
        <v>5860.23</v>
      </c>
      <c r="H36" s="21"/>
      <c r="I36" s="21"/>
      <c r="J36" s="21">
        <v>26371</v>
      </c>
      <c r="K36" s="21">
        <v>26371</v>
      </c>
      <c r="L36" s="21"/>
      <c r="M36" s="21"/>
    </row>
    <row r="37" spans="1:13" ht="19.149999999999999" customHeight="1">
      <c r="A37" s="51" t="s">
        <v>51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3" ht="23.6">
      <c r="A38" s="8">
        <v>76</v>
      </c>
      <c r="B38" s="17" t="s">
        <v>129</v>
      </c>
      <c r="C38" s="18" t="s">
        <v>52</v>
      </c>
      <c r="D38" s="14" t="s">
        <v>45</v>
      </c>
      <c r="E38" s="19">
        <v>3.774</v>
      </c>
      <c r="F38" s="20">
        <v>11895.19</v>
      </c>
      <c r="G38" s="20">
        <v>11895.19</v>
      </c>
      <c r="H38" s="21"/>
      <c r="I38" s="21"/>
      <c r="J38" s="21">
        <v>44892</v>
      </c>
      <c r="K38" s="21">
        <v>44892</v>
      </c>
      <c r="L38" s="21"/>
      <c r="M38" s="21"/>
    </row>
    <row r="39" spans="1:13" ht="35.35">
      <c r="A39" s="8">
        <v>78</v>
      </c>
      <c r="B39" s="17" t="s">
        <v>123</v>
      </c>
      <c r="C39" s="18" t="s">
        <v>23</v>
      </c>
      <c r="D39" s="14" t="s">
        <v>24</v>
      </c>
      <c r="E39" s="19">
        <v>3.996</v>
      </c>
      <c r="F39" s="20">
        <v>3310</v>
      </c>
      <c r="G39" s="20">
        <v>3310</v>
      </c>
      <c r="H39" s="21"/>
      <c r="I39" s="21"/>
      <c r="J39" s="21">
        <v>13227</v>
      </c>
      <c r="K39" s="21">
        <v>13227</v>
      </c>
      <c r="L39" s="21"/>
      <c r="M39" s="21"/>
    </row>
    <row r="40" spans="1:13" ht="35.35">
      <c r="A40" s="8">
        <v>79</v>
      </c>
      <c r="B40" s="17" t="s">
        <v>130</v>
      </c>
      <c r="C40" s="18" t="s">
        <v>53</v>
      </c>
      <c r="D40" s="14" t="s">
        <v>24</v>
      </c>
      <c r="E40" s="19">
        <v>3.996</v>
      </c>
      <c r="F40" s="20">
        <v>3278.83</v>
      </c>
      <c r="G40" s="20">
        <v>3278.83</v>
      </c>
      <c r="H40" s="21"/>
      <c r="I40" s="21"/>
      <c r="J40" s="21">
        <v>13102</v>
      </c>
      <c r="K40" s="21">
        <v>13102</v>
      </c>
      <c r="L40" s="21"/>
      <c r="M40" s="21"/>
    </row>
    <row r="41" spans="1:13" ht="15.05">
      <c r="A41" s="51" t="s">
        <v>54</v>
      </c>
      <c r="B41" s="52"/>
      <c r="C41" s="52"/>
      <c r="D41" s="52"/>
      <c r="E41" s="52"/>
      <c r="F41" s="52"/>
      <c r="G41" s="52"/>
      <c r="H41" s="52"/>
      <c r="I41" s="52"/>
      <c r="J41" s="20">
        <v>739968</v>
      </c>
      <c r="K41" s="20">
        <v>739968</v>
      </c>
      <c r="L41" s="21"/>
      <c r="M41" s="21"/>
    </row>
    <row r="42" spans="1:13" ht="19.149999999999999" customHeight="1">
      <c r="A42" s="53" t="s">
        <v>62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3" ht="19.149999999999999" customHeight="1">
      <c r="A43" s="51" t="s">
        <v>63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3" ht="23.6">
      <c r="A44" s="8">
        <v>80</v>
      </c>
      <c r="B44" s="17" t="s">
        <v>126</v>
      </c>
      <c r="C44" s="18" t="s">
        <v>41</v>
      </c>
      <c r="D44" s="14" t="s">
        <v>42</v>
      </c>
      <c r="E44" s="19">
        <v>0.68</v>
      </c>
      <c r="F44" s="20">
        <v>26948.720000000001</v>
      </c>
      <c r="G44" s="20">
        <v>26948.720000000001</v>
      </c>
      <c r="H44" s="21"/>
      <c r="I44" s="21"/>
      <c r="J44" s="21">
        <v>18325</v>
      </c>
      <c r="K44" s="21">
        <v>18325</v>
      </c>
      <c r="L44" s="21"/>
      <c r="M44" s="21"/>
    </row>
    <row r="45" spans="1:13" ht="35.35">
      <c r="A45" s="8">
        <v>81</v>
      </c>
      <c r="B45" s="17" t="s">
        <v>127</v>
      </c>
      <c r="C45" s="18" t="s">
        <v>64</v>
      </c>
      <c r="D45" s="14" t="s">
        <v>42</v>
      </c>
      <c r="E45" s="19">
        <v>0.68</v>
      </c>
      <c r="F45" s="20">
        <v>19415.810000000001</v>
      </c>
      <c r="G45" s="20">
        <v>19415.810000000001</v>
      </c>
      <c r="H45" s="21"/>
      <c r="I45" s="21"/>
      <c r="J45" s="21">
        <v>13203</v>
      </c>
      <c r="K45" s="21">
        <v>13203</v>
      </c>
      <c r="L45" s="21"/>
      <c r="M45" s="21"/>
    </row>
    <row r="46" spans="1:13" ht="23.6">
      <c r="A46" s="8">
        <v>82</v>
      </c>
      <c r="B46" s="17" t="s">
        <v>126</v>
      </c>
      <c r="C46" s="18" t="s">
        <v>41</v>
      </c>
      <c r="D46" s="14" t="s">
        <v>42</v>
      </c>
      <c r="E46" s="19">
        <v>2.5099999999999998</v>
      </c>
      <c r="F46" s="20">
        <v>26948.720000000001</v>
      </c>
      <c r="G46" s="20">
        <v>26948.720000000001</v>
      </c>
      <c r="H46" s="21"/>
      <c r="I46" s="21"/>
      <c r="J46" s="21">
        <v>67641</v>
      </c>
      <c r="K46" s="21">
        <v>67641</v>
      </c>
      <c r="L46" s="21"/>
      <c r="M46" s="21"/>
    </row>
    <row r="47" spans="1:13" ht="23.6">
      <c r="A47" s="8">
        <v>83</v>
      </c>
      <c r="B47" s="17" t="s">
        <v>127</v>
      </c>
      <c r="C47" s="18" t="s">
        <v>43</v>
      </c>
      <c r="D47" s="14" t="s">
        <v>42</v>
      </c>
      <c r="E47" s="19">
        <v>2.5099999999999998</v>
      </c>
      <c r="F47" s="20">
        <v>19415.810000000001</v>
      </c>
      <c r="G47" s="20">
        <v>19415.810000000001</v>
      </c>
      <c r="H47" s="21"/>
      <c r="I47" s="21"/>
      <c r="J47" s="21">
        <v>48734</v>
      </c>
      <c r="K47" s="21">
        <v>48734</v>
      </c>
      <c r="L47" s="21"/>
      <c r="M47" s="21"/>
    </row>
    <row r="48" spans="1:13" ht="19.149999999999999" customHeight="1">
      <c r="A48" s="51" t="s">
        <v>65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</row>
    <row r="49" spans="1:13" ht="35.35">
      <c r="A49" s="8">
        <v>84</v>
      </c>
      <c r="B49" s="17" t="s">
        <v>131</v>
      </c>
      <c r="C49" s="18" t="s">
        <v>66</v>
      </c>
      <c r="D49" s="14" t="s">
        <v>67</v>
      </c>
      <c r="E49" s="19">
        <v>0.14599999999999999</v>
      </c>
      <c r="F49" s="20">
        <v>32925.54</v>
      </c>
      <c r="G49" s="20">
        <v>32925.54</v>
      </c>
      <c r="H49" s="21"/>
      <c r="I49" s="21"/>
      <c r="J49" s="21">
        <v>4807</v>
      </c>
      <c r="K49" s="21">
        <v>4807</v>
      </c>
      <c r="L49" s="21"/>
      <c r="M49" s="21"/>
    </row>
    <row r="50" spans="1:13" ht="35.35">
      <c r="A50" s="8">
        <v>86</v>
      </c>
      <c r="B50" s="17" t="s">
        <v>110</v>
      </c>
      <c r="C50" s="18" t="s">
        <v>68</v>
      </c>
      <c r="D50" s="14" t="s">
        <v>45</v>
      </c>
      <c r="E50" s="19">
        <v>0.26</v>
      </c>
      <c r="F50" s="20">
        <v>13041.28</v>
      </c>
      <c r="G50" s="20">
        <v>13041.28</v>
      </c>
      <c r="H50" s="21"/>
      <c r="I50" s="21"/>
      <c r="J50" s="21">
        <v>3391</v>
      </c>
      <c r="K50" s="21">
        <v>3391</v>
      </c>
      <c r="L50" s="21"/>
      <c r="M50" s="21"/>
    </row>
    <row r="51" spans="1:13" ht="19.149999999999999" customHeight="1">
      <c r="A51" s="51" t="s">
        <v>69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1:13">
      <c r="A52" s="8">
        <v>88</v>
      </c>
      <c r="B52" s="17" t="s">
        <v>111</v>
      </c>
      <c r="C52" s="18" t="s">
        <v>70</v>
      </c>
      <c r="D52" s="14" t="s">
        <v>71</v>
      </c>
      <c r="E52" s="19">
        <v>4.3899999999999997</v>
      </c>
      <c r="F52" s="20">
        <v>1865.99</v>
      </c>
      <c r="G52" s="20">
        <v>1865.99</v>
      </c>
      <c r="H52" s="21"/>
      <c r="I52" s="21"/>
      <c r="J52" s="21">
        <v>8192</v>
      </c>
      <c r="K52" s="21">
        <v>8192</v>
      </c>
      <c r="L52" s="21"/>
      <c r="M52" s="21"/>
    </row>
    <row r="53" spans="1:13">
      <c r="A53" s="8">
        <v>93</v>
      </c>
      <c r="B53" s="17" t="s">
        <v>72</v>
      </c>
      <c r="C53" s="18" t="s">
        <v>73</v>
      </c>
      <c r="D53" s="14" t="s">
        <v>74</v>
      </c>
      <c r="E53" s="19">
        <v>-29.105699999999999</v>
      </c>
      <c r="F53" s="20">
        <v>281.5</v>
      </c>
      <c r="G53" s="20">
        <v>281.5</v>
      </c>
      <c r="H53" s="21"/>
      <c r="I53" s="21"/>
      <c r="J53" s="21">
        <v>-8193</v>
      </c>
      <c r="K53" s="21">
        <v>-8193</v>
      </c>
      <c r="L53" s="21"/>
      <c r="M53" s="21"/>
    </row>
    <row r="54" spans="1:13">
      <c r="A54" s="8">
        <v>94</v>
      </c>
      <c r="B54" s="17" t="s">
        <v>72</v>
      </c>
      <c r="C54" s="18" t="s">
        <v>73</v>
      </c>
      <c r="D54" s="14" t="s">
        <v>74</v>
      </c>
      <c r="E54" s="19">
        <v>23.266999999999999</v>
      </c>
      <c r="F54" s="20">
        <v>281.5</v>
      </c>
      <c r="G54" s="20">
        <v>281.5</v>
      </c>
      <c r="H54" s="21"/>
      <c r="I54" s="21"/>
      <c r="J54" s="21">
        <v>6550</v>
      </c>
      <c r="K54" s="21">
        <v>6550</v>
      </c>
      <c r="L54" s="21"/>
      <c r="M54" s="21"/>
    </row>
    <row r="55" spans="1:13" ht="23.6">
      <c r="A55" s="8">
        <v>95</v>
      </c>
      <c r="B55" s="17" t="s">
        <v>112</v>
      </c>
      <c r="C55" s="18" t="s">
        <v>75</v>
      </c>
      <c r="D55" s="14" t="s">
        <v>71</v>
      </c>
      <c r="E55" s="19">
        <v>8.58</v>
      </c>
      <c r="F55" s="20">
        <v>700.72</v>
      </c>
      <c r="G55" s="20">
        <v>700.72</v>
      </c>
      <c r="H55" s="21"/>
      <c r="I55" s="21"/>
      <c r="J55" s="21">
        <v>6012</v>
      </c>
      <c r="K55" s="21">
        <v>6012</v>
      </c>
      <c r="L55" s="21"/>
      <c r="M55" s="21"/>
    </row>
    <row r="56" spans="1:13">
      <c r="A56" s="8">
        <v>96</v>
      </c>
      <c r="B56" s="17" t="s">
        <v>72</v>
      </c>
      <c r="C56" s="18" t="s">
        <v>73</v>
      </c>
      <c r="D56" s="14" t="s">
        <v>74</v>
      </c>
      <c r="E56" s="19">
        <v>-21.3642</v>
      </c>
      <c r="F56" s="20">
        <v>281.5</v>
      </c>
      <c r="G56" s="20">
        <v>281.5</v>
      </c>
      <c r="H56" s="21"/>
      <c r="I56" s="21"/>
      <c r="J56" s="21">
        <v>-6014</v>
      </c>
      <c r="K56" s="21">
        <v>-6014</v>
      </c>
      <c r="L56" s="21"/>
      <c r="M56" s="21"/>
    </row>
    <row r="57" spans="1:13">
      <c r="A57" s="8">
        <v>97</v>
      </c>
      <c r="B57" s="17" t="s">
        <v>72</v>
      </c>
      <c r="C57" s="18" t="s">
        <v>73</v>
      </c>
      <c r="D57" s="14" t="s">
        <v>74</v>
      </c>
      <c r="E57" s="19">
        <v>17.074200000000001</v>
      </c>
      <c r="F57" s="20">
        <v>281.5</v>
      </c>
      <c r="G57" s="20">
        <v>281.5</v>
      </c>
      <c r="H57" s="21"/>
      <c r="I57" s="21"/>
      <c r="J57" s="21">
        <v>4806</v>
      </c>
      <c r="K57" s="21">
        <v>4806</v>
      </c>
      <c r="L57" s="21"/>
      <c r="M57" s="21"/>
    </row>
    <row r="58" spans="1:13" ht="23.6">
      <c r="A58" s="8">
        <v>102</v>
      </c>
      <c r="B58" s="17" t="s">
        <v>113</v>
      </c>
      <c r="C58" s="18" t="s">
        <v>76</v>
      </c>
      <c r="D58" s="14" t="s">
        <v>71</v>
      </c>
      <c r="E58" s="19">
        <v>1.19</v>
      </c>
      <c r="F58" s="20">
        <v>3855.47</v>
      </c>
      <c r="G58" s="20">
        <v>3855.47</v>
      </c>
      <c r="H58" s="21"/>
      <c r="I58" s="21"/>
      <c r="J58" s="21">
        <v>4588</v>
      </c>
      <c r="K58" s="21">
        <v>4588</v>
      </c>
      <c r="L58" s="21"/>
      <c r="M58" s="21"/>
    </row>
    <row r="59" spans="1:13" ht="23.6">
      <c r="A59" s="8">
        <v>103</v>
      </c>
      <c r="B59" s="17" t="s">
        <v>120</v>
      </c>
      <c r="C59" s="18" t="s">
        <v>77</v>
      </c>
      <c r="D59" s="14" t="s">
        <v>71</v>
      </c>
      <c r="E59" s="19">
        <v>10.57</v>
      </c>
      <c r="F59" s="20">
        <v>3855.47</v>
      </c>
      <c r="G59" s="20">
        <v>3855.47</v>
      </c>
      <c r="H59" s="21"/>
      <c r="I59" s="21"/>
      <c r="J59" s="21">
        <v>40752</v>
      </c>
      <c r="K59" s="21">
        <v>40752</v>
      </c>
      <c r="L59" s="21"/>
      <c r="M59" s="21"/>
    </row>
    <row r="60" spans="1:13" ht="23.6">
      <c r="A60" s="8">
        <v>104</v>
      </c>
      <c r="B60" s="17" t="s">
        <v>118</v>
      </c>
      <c r="C60" s="18" t="s">
        <v>78</v>
      </c>
      <c r="D60" s="14" t="s">
        <v>71</v>
      </c>
      <c r="E60" s="19">
        <v>1.34</v>
      </c>
      <c r="F60" s="20">
        <v>5150.22</v>
      </c>
      <c r="G60" s="20">
        <v>5150.22</v>
      </c>
      <c r="H60" s="21"/>
      <c r="I60" s="21"/>
      <c r="J60" s="21">
        <v>6901</v>
      </c>
      <c r="K60" s="21">
        <v>6901</v>
      </c>
      <c r="L60" s="21"/>
      <c r="M60" s="21"/>
    </row>
    <row r="61" spans="1:13" ht="23.6">
      <c r="A61" s="8">
        <v>105</v>
      </c>
      <c r="B61" s="17" t="s">
        <v>119</v>
      </c>
      <c r="C61" s="18" t="s">
        <v>79</v>
      </c>
      <c r="D61" s="14" t="s">
        <v>71</v>
      </c>
      <c r="E61" s="19">
        <v>0.13</v>
      </c>
      <c r="F61" s="20">
        <v>3489.82</v>
      </c>
      <c r="G61" s="20">
        <v>3489.82</v>
      </c>
      <c r="H61" s="21"/>
      <c r="I61" s="21"/>
      <c r="J61" s="21">
        <v>454</v>
      </c>
      <c r="K61" s="21">
        <v>454</v>
      </c>
      <c r="L61" s="21"/>
      <c r="M61" s="21"/>
    </row>
    <row r="62" spans="1:13" ht="23.6">
      <c r="A62" s="8">
        <v>106</v>
      </c>
      <c r="B62" s="17" t="s">
        <v>114</v>
      </c>
      <c r="C62" s="18" t="s">
        <v>80</v>
      </c>
      <c r="D62" s="14" t="s">
        <v>81</v>
      </c>
      <c r="E62" s="19">
        <v>38</v>
      </c>
      <c r="F62" s="20">
        <v>132.16999999999999</v>
      </c>
      <c r="G62" s="20">
        <v>132.16999999999999</v>
      </c>
      <c r="H62" s="21"/>
      <c r="I62" s="21"/>
      <c r="J62" s="21">
        <v>5022</v>
      </c>
      <c r="K62" s="21">
        <v>5022</v>
      </c>
      <c r="L62" s="21"/>
      <c r="M62" s="21"/>
    </row>
    <row r="63" spans="1:13" ht="35.35">
      <c r="A63" s="8">
        <v>107</v>
      </c>
      <c r="B63" s="17" t="s">
        <v>115</v>
      </c>
      <c r="C63" s="18" t="s">
        <v>82</v>
      </c>
      <c r="D63" s="14" t="s">
        <v>71</v>
      </c>
      <c r="E63" s="19">
        <v>1.6</v>
      </c>
      <c r="F63" s="20">
        <v>6078.72</v>
      </c>
      <c r="G63" s="20">
        <v>6078.72</v>
      </c>
      <c r="H63" s="21"/>
      <c r="I63" s="21"/>
      <c r="J63" s="21">
        <v>9726</v>
      </c>
      <c r="K63" s="21">
        <v>9726</v>
      </c>
      <c r="L63" s="21"/>
      <c r="M63" s="21"/>
    </row>
    <row r="64" spans="1:13" ht="35.35">
      <c r="A64" s="8">
        <v>108</v>
      </c>
      <c r="B64" s="17" t="s">
        <v>115</v>
      </c>
      <c r="C64" s="18" t="s">
        <v>82</v>
      </c>
      <c r="D64" s="14" t="s">
        <v>71</v>
      </c>
      <c r="E64" s="19">
        <v>0.4</v>
      </c>
      <c r="F64" s="20">
        <v>6078.72</v>
      </c>
      <c r="G64" s="20">
        <v>6078.72</v>
      </c>
      <c r="H64" s="21"/>
      <c r="I64" s="21"/>
      <c r="J64" s="21">
        <v>2431</v>
      </c>
      <c r="K64" s="21">
        <v>2431</v>
      </c>
      <c r="L64" s="21"/>
      <c r="M64" s="21"/>
    </row>
    <row r="65" spans="1:13" ht="47.15">
      <c r="A65" s="8">
        <v>112</v>
      </c>
      <c r="B65" s="17" t="s">
        <v>116</v>
      </c>
      <c r="C65" s="18" t="s">
        <v>83</v>
      </c>
      <c r="D65" s="14" t="s">
        <v>38</v>
      </c>
      <c r="E65" s="19">
        <v>24</v>
      </c>
      <c r="F65" s="20">
        <v>385.43</v>
      </c>
      <c r="G65" s="20">
        <v>385.43</v>
      </c>
      <c r="H65" s="21"/>
      <c r="I65" s="21"/>
      <c r="J65" s="21">
        <v>9250</v>
      </c>
      <c r="K65" s="21">
        <v>9250</v>
      </c>
      <c r="L65" s="21"/>
      <c r="M65" s="21"/>
    </row>
    <row r="66" spans="1:13" ht="47.15">
      <c r="A66" s="8">
        <v>115</v>
      </c>
      <c r="B66" s="17" t="s">
        <v>117</v>
      </c>
      <c r="C66" s="18" t="s">
        <v>84</v>
      </c>
      <c r="D66" s="14" t="s">
        <v>38</v>
      </c>
      <c r="E66" s="19">
        <v>8</v>
      </c>
      <c r="F66" s="20">
        <v>486.73</v>
      </c>
      <c r="G66" s="20">
        <v>486.73</v>
      </c>
      <c r="H66" s="21"/>
      <c r="I66" s="21"/>
      <c r="J66" s="21">
        <v>3894</v>
      </c>
      <c r="K66" s="21">
        <v>3894</v>
      </c>
      <c r="L66" s="21"/>
      <c r="M66" s="21"/>
    </row>
    <row r="67" spans="1:13" ht="23.6">
      <c r="A67" s="8">
        <v>119</v>
      </c>
      <c r="B67" s="17" t="s">
        <v>132</v>
      </c>
      <c r="C67" s="18" t="s">
        <v>85</v>
      </c>
      <c r="D67" s="14" t="s">
        <v>86</v>
      </c>
      <c r="E67" s="19">
        <v>16</v>
      </c>
      <c r="F67" s="20">
        <v>54.85</v>
      </c>
      <c r="G67" s="20">
        <v>54.85</v>
      </c>
      <c r="H67" s="21"/>
      <c r="I67" s="21"/>
      <c r="J67" s="21">
        <v>878</v>
      </c>
      <c r="K67" s="21">
        <v>878</v>
      </c>
      <c r="L67" s="21"/>
      <c r="M67" s="21"/>
    </row>
    <row r="68" spans="1:13" ht="15.05">
      <c r="A68" s="51" t="s">
        <v>54</v>
      </c>
      <c r="B68" s="52"/>
      <c r="C68" s="52"/>
      <c r="D68" s="52"/>
      <c r="E68" s="52"/>
      <c r="F68" s="52"/>
      <c r="G68" s="52"/>
      <c r="H68" s="52"/>
      <c r="I68" s="52"/>
      <c r="J68" s="20">
        <v>251350</v>
      </c>
      <c r="K68" s="20">
        <v>251350</v>
      </c>
      <c r="L68" s="21"/>
      <c r="M68" s="21"/>
    </row>
    <row r="69" spans="1:13" ht="15.05">
      <c r="A69" s="61" t="s">
        <v>87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</row>
    <row r="70" spans="1:13" ht="15.05">
      <c r="A70" s="51" t="s">
        <v>88</v>
      </c>
      <c r="B70" s="52"/>
      <c r="C70" s="52"/>
      <c r="D70" s="52"/>
      <c r="E70" s="52"/>
      <c r="F70" s="52"/>
      <c r="G70" s="52"/>
      <c r="H70" s="52"/>
      <c r="I70" s="52"/>
      <c r="J70" s="20">
        <v>991318</v>
      </c>
      <c r="K70" s="20">
        <v>991318</v>
      </c>
      <c r="L70" s="21"/>
      <c r="M70" s="21"/>
    </row>
    <row r="71" spans="1:13" ht="15.05">
      <c r="A71" s="51" t="s">
        <v>55</v>
      </c>
      <c r="B71" s="52"/>
      <c r="C71" s="52"/>
      <c r="D71" s="52"/>
      <c r="E71" s="52"/>
      <c r="F71" s="52"/>
      <c r="G71" s="52"/>
      <c r="H71" s="52"/>
      <c r="I71" s="52"/>
      <c r="J71" s="20">
        <v>991771</v>
      </c>
      <c r="K71" s="21"/>
      <c r="L71" s="21"/>
      <c r="M71" s="21"/>
    </row>
    <row r="72" spans="1:13" ht="15.05">
      <c r="A72" s="51" t="s">
        <v>56</v>
      </c>
      <c r="B72" s="52"/>
      <c r="C72" s="52"/>
      <c r="D72" s="52"/>
      <c r="E72" s="52"/>
      <c r="F72" s="52"/>
      <c r="G72" s="52"/>
      <c r="H72" s="52"/>
      <c r="I72" s="52"/>
      <c r="J72" s="20">
        <v>498587</v>
      </c>
      <c r="K72" s="21"/>
      <c r="L72" s="21"/>
      <c r="M72" s="21"/>
    </row>
    <row r="73" spans="1:13" ht="15.05">
      <c r="A73" s="51" t="s">
        <v>57</v>
      </c>
      <c r="B73" s="52"/>
      <c r="C73" s="52"/>
      <c r="D73" s="52"/>
      <c r="E73" s="52"/>
      <c r="F73" s="52"/>
      <c r="G73" s="52"/>
      <c r="H73" s="52"/>
      <c r="I73" s="52"/>
      <c r="J73" s="20">
        <v>2481676</v>
      </c>
      <c r="K73" s="21"/>
      <c r="L73" s="21"/>
      <c r="M73" s="21"/>
    </row>
    <row r="74" spans="1:13" ht="15.05">
      <c r="A74" s="51" t="s">
        <v>58</v>
      </c>
      <c r="B74" s="52"/>
      <c r="C74" s="52"/>
      <c r="D74" s="52"/>
      <c r="E74" s="52"/>
      <c r="F74" s="52"/>
      <c r="G74" s="52"/>
      <c r="H74" s="52"/>
      <c r="I74" s="52"/>
      <c r="J74" s="21"/>
      <c r="K74" s="21"/>
      <c r="L74" s="21"/>
      <c r="M74" s="21"/>
    </row>
    <row r="75" spans="1:13" ht="15.05">
      <c r="A75" s="51" t="s">
        <v>59</v>
      </c>
      <c r="B75" s="52"/>
      <c r="C75" s="52"/>
      <c r="D75" s="52"/>
      <c r="E75" s="52"/>
      <c r="F75" s="52"/>
      <c r="G75" s="52"/>
      <c r="H75" s="52"/>
      <c r="I75" s="52"/>
      <c r="J75" s="20">
        <v>991318</v>
      </c>
      <c r="K75" s="21"/>
      <c r="L75" s="21"/>
      <c r="M75" s="21"/>
    </row>
    <row r="76" spans="1:13" ht="15.05">
      <c r="A76" s="51" t="s">
        <v>60</v>
      </c>
      <c r="B76" s="52"/>
      <c r="C76" s="52"/>
      <c r="D76" s="52"/>
      <c r="E76" s="52"/>
      <c r="F76" s="52"/>
      <c r="G76" s="52"/>
      <c r="H76" s="52"/>
      <c r="I76" s="52"/>
      <c r="J76" s="20">
        <v>991771</v>
      </c>
      <c r="K76" s="21"/>
      <c r="L76" s="21"/>
      <c r="M76" s="21"/>
    </row>
    <row r="77" spans="1:13" ht="15.05">
      <c r="A77" s="51" t="s">
        <v>61</v>
      </c>
      <c r="B77" s="52"/>
      <c r="C77" s="52"/>
      <c r="D77" s="52"/>
      <c r="E77" s="52"/>
      <c r="F77" s="52"/>
      <c r="G77" s="52"/>
      <c r="H77" s="52"/>
      <c r="I77" s="52"/>
      <c r="J77" s="20">
        <v>498587</v>
      </c>
      <c r="K77" s="21"/>
      <c r="L77" s="21"/>
      <c r="M77" s="21"/>
    </row>
    <row r="78" spans="1:13" ht="15.05" customHeight="1">
      <c r="A78" s="49" t="s">
        <v>99</v>
      </c>
      <c r="B78" s="50"/>
      <c r="C78" s="50"/>
      <c r="D78" s="50"/>
      <c r="E78" s="50"/>
      <c r="F78" s="50"/>
      <c r="G78" s="50"/>
      <c r="H78" s="50"/>
      <c r="I78" s="50"/>
      <c r="J78" s="22">
        <v>2481676</v>
      </c>
      <c r="K78" s="21"/>
      <c r="L78" s="21"/>
      <c r="M78" s="21"/>
    </row>
    <row r="79" spans="1:13" ht="15.05">
      <c r="A79" s="51" t="s">
        <v>98</v>
      </c>
      <c r="B79" s="52"/>
      <c r="C79" s="52"/>
      <c r="D79" s="52"/>
      <c r="E79" s="52"/>
      <c r="F79" s="52"/>
      <c r="G79" s="52"/>
      <c r="H79" s="52"/>
      <c r="I79" s="52"/>
      <c r="J79" s="37">
        <f>ROUND(J78*-0.2,0)</f>
        <v>-496335</v>
      </c>
      <c r="K79" s="38"/>
      <c r="L79" s="38"/>
      <c r="M79" s="38"/>
    </row>
    <row r="80" spans="1:13" ht="15.05">
      <c r="A80" s="51" t="s">
        <v>99</v>
      </c>
      <c r="B80" s="52"/>
      <c r="C80" s="52"/>
      <c r="D80" s="52"/>
      <c r="E80" s="52"/>
      <c r="F80" s="52"/>
      <c r="G80" s="52"/>
      <c r="H80" s="52"/>
      <c r="I80" s="52"/>
      <c r="J80" s="37">
        <f>SUM(J78:J79)</f>
        <v>1985341</v>
      </c>
      <c r="K80" s="38"/>
      <c r="L80" s="38"/>
      <c r="M80" s="38"/>
    </row>
    <row r="81" spans="1:13" ht="15.05">
      <c r="A81" s="51" t="s">
        <v>100</v>
      </c>
      <c r="B81" s="52"/>
      <c r="C81" s="52"/>
      <c r="D81" s="52"/>
      <c r="E81" s="52"/>
      <c r="F81" s="52"/>
      <c r="G81" s="52"/>
      <c r="H81" s="52"/>
      <c r="I81" s="52"/>
      <c r="J81" s="37">
        <f>ROUND(J80*-0.05,0)</f>
        <v>-99267</v>
      </c>
      <c r="K81" s="38"/>
      <c r="L81" s="38"/>
      <c r="M81" s="38"/>
    </row>
    <row r="82" spans="1:13" ht="15.05">
      <c r="A82" s="49" t="s">
        <v>99</v>
      </c>
      <c r="B82" s="50"/>
      <c r="C82" s="50"/>
      <c r="D82" s="50"/>
      <c r="E82" s="50"/>
      <c r="F82" s="50"/>
      <c r="G82" s="50"/>
      <c r="H82" s="50"/>
      <c r="I82" s="50"/>
      <c r="J82" s="39">
        <f>SUM(J80:J81)</f>
        <v>1886074</v>
      </c>
      <c r="K82" s="38"/>
      <c r="L82" s="38"/>
      <c r="M82" s="38"/>
    </row>
    <row r="83" spans="1:13" ht="15.05">
      <c r="A83" s="51" t="s">
        <v>101</v>
      </c>
      <c r="B83" s="52"/>
      <c r="C83" s="52"/>
      <c r="D83" s="52"/>
      <c r="E83" s="52"/>
      <c r="F83" s="52"/>
      <c r="G83" s="52"/>
      <c r="H83" s="52"/>
      <c r="I83" s="52"/>
      <c r="J83" s="37">
        <f>ROUND(J82*0.2,2)</f>
        <v>377214.8</v>
      </c>
      <c r="K83" s="38"/>
      <c r="L83" s="38"/>
      <c r="M83" s="38"/>
    </row>
    <row r="84" spans="1:13" ht="15.05" customHeight="1">
      <c r="A84" s="49" t="s">
        <v>89</v>
      </c>
      <c r="B84" s="52"/>
      <c r="C84" s="52"/>
      <c r="D84" s="52"/>
      <c r="E84" s="52"/>
      <c r="F84" s="52"/>
      <c r="G84" s="52"/>
      <c r="H84" s="52"/>
      <c r="I84" s="52"/>
      <c r="J84" s="39">
        <f>SUM(J82:J83)</f>
        <v>2263288.7999999998</v>
      </c>
      <c r="K84" s="40"/>
      <c r="L84" s="40"/>
      <c r="M84" s="40"/>
    </row>
    <row r="89" spans="1:13" ht="15.05">
      <c r="A89" s="59" t="s">
        <v>92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</row>
  </sheetData>
  <mergeCells count="39">
    <mergeCell ref="A69:M69"/>
    <mergeCell ref="A70:I70"/>
    <mergeCell ref="A71:I71"/>
    <mergeCell ref="A72:I72"/>
    <mergeCell ref="A43:M43"/>
    <mergeCell ref="A48:M48"/>
    <mergeCell ref="A89:M89"/>
    <mergeCell ref="A73:I73"/>
    <mergeCell ref="A74:I74"/>
    <mergeCell ref="A75:I75"/>
    <mergeCell ref="A76:I76"/>
    <mergeCell ref="A77:I77"/>
    <mergeCell ref="A78:I78"/>
    <mergeCell ref="A83:I83"/>
    <mergeCell ref="A84:I84"/>
    <mergeCell ref="G12:I12"/>
    <mergeCell ref="J12:J13"/>
    <mergeCell ref="K12:M12"/>
    <mergeCell ref="A11:A13"/>
    <mergeCell ref="B11:B13"/>
    <mergeCell ref="C11:C13"/>
    <mergeCell ref="D11:D13"/>
    <mergeCell ref="E11:E13"/>
    <mergeCell ref="C6:J6"/>
    <mergeCell ref="A82:I82"/>
    <mergeCell ref="A51:M51"/>
    <mergeCell ref="A68:I68"/>
    <mergeCell ref="A42:M42"/>
    <mergeCell ref="F11:I11"/>
    <mergeCell ref="A15:M15"/>
    <mergeCell ref="A21:M21"/>
    <mergeCell ref="A29:M29"/>
    <mergeCell ref="A37:M37"/>
    <mergeCell ref="A41:I41"/>
    <mergeCell ref="J11:M11"/>
    <mergeCell ref="F12:F13"/>
    <mergeCell ref="A79:I79"/>
    <mergeCell ref="A80:I80"/>
    <mergeCell ref="A81:I81"/>
  </mergeCells>
  <pageMargins left="0.19685039370078741" right="0.19685039370078741" top="0.51181102362204722" bottom="0.39370078740157483" header="0.31496062992125984" footer="0.19685039370078741"/>
  <pageSetup paperSize="9" scale="96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13 граф</vt:lpstr>
      <vt:lpstr>'ЛСР 13 граф'!Constr</vt:lpstr>
      <vt:lpstr>'ЛСР 13 граф'!Ind</vt:lpstr>
      <vt:lpstr>'ЛСР 13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Сургут</cp:lastModifiedBy>
  <cp:lastPrinted>2019-06-07T13:52:08Z</cp:lastPrinted>
  <dcterms:created xsi:type="dcterms:W3CDTF">2012-09-25T04:33:48Z</dcterms:created>
  <dcterms:modified xsi:type="dcterms:W3CDTF">2019-06-16T05:08:08Z</dcterms:modified>
</cp:coreProperties>
</file>