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715"/>
  </bookViews>
  <sheets>
    <sheet name="Смета" sheetId="2" r:id="rId1"/>
    <sheet name="Отчет о совместимости" sheetId="3" r:id="rId2"/>
  </sheets>
  <calcPr calcId="125725"/>
</workbook>
</file>

<file path=xl/calcChain.xml><?xml version="1.0" encoding="utf-8"?>
<calcChain xmlns="http://schemas.openxmlformats.org/spreadsheetml/2006/main">
  <c r="F71" i="2"/>
  <c r="F73"/>
  <c r="F67"/>
  <c r="F69" s="1"/>
  <c r="F57"/>
  <c r="F59"/>
  <c r="F60"/>
  <c r="F61"/>
  <c r="F62"/>
  <c r="F63"/>
  <c r="F64"/>
  <c r="F65"/>
  <c r="F66"/>
  <c r="F58"/>
  <c r="F16"/>
  <c r="F10"/>
  <c r="F11"/>
  <c r="F12"/>
  <c r="F13"/>
  <c r="F14"/>
  <c r="F15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9"/>
  <c r="F52" s="1"/>
</calcChain>
</file>

<file path=xl/sharedStrings.xml><?xml version="1.0" encoding="utf-8"?>
<sst xmlns="http://schemas.openxmlformats.org/spreadsheetml/2006/main" count="124" uniqueCount="81">
  <si>
    <t>Материалы</t>
  </si>
  <si>
    <t>Количество</t>
  </si>
  <si>
    <t>Наименование</t>
  </si>
  <si>
    <t>Сумма</t>
  </si>
  <si>
    <t>ИТОГО</t>
  </si>
  <si>
    <t>Стоимость (руб.)</t>
  </si>
  <si>
    <t>Сумма (руб.)</t>
  </si>
  <si>
    <t>Коммерческое предложение</t>
  </si>
  <si>
    <t>№п/п</t>
  </si>
  <si>
    <t>Ед. Изм.</t>
  </si>
  <si>
    <t>шт.</t>
  </si>
  <si>
    <t>м</t>
  </si>
  <si>
    <t>Заказчик:</t>
  </si>
  <si>
    <t>Работы</t>
  </si>
  <si>
    <t xml:space="preserve">Строительство:  </t>
  </si>
  <si>
    <t>Провод СИП 4*95</t>
  </si>
  <si>
    <t>Щит освещения ШО -20</t>
  </si>
  <si>
    <t>Щит сивой ШО12</t>
  </si>
  <si>
    <t>Кабель АВВГ 4*16</t>
  </si>
  <si>
    <t>изолента ПВХ</t>
  </si>
  <si>
    <t>изолента Х/б</t>
  </si>
  <si>
    <t>розетка на три поста 25А</t>
  </si>
  <si>
    <t>вилка к розетки на 25А</t>
  </si>
  <si>
    <t>светильник ЛПО 2*36</t>
  </si>
  <si>
    <t>лампа ЛБ36</t>
  </si>
  <si>
    <t>автомат выкл. 16А. 1Ф</t>
  </si>
  <si>
    <t>автомат выкл. 25А. 1Ф</t>
  </si>
  <si>
    <t>к-кт.</t>
  </si>
  <si>
    <t>Наконечники аллюмин А70мм</t>
  </si>
  <si>
    <t>Наконечники аллюмин А95мм</t>
  </si>
  <si>
    <t>Наконечники аллюмин А120мм</t>
  </si>
  <si>
    <t>Наконечники аллюмин А150мм</t>
  </si>
  <si>
    <t>Кабель КГ 3*2,5мм</t>
  </si>
  <si>
    <t>труба гофрир. D -20мм</t>
  </si>
  <si>
    <t>лампа 36W</t>
  </si>
  <si>
    <t>патрон подвесной</t>
  </si>
  <si>
    <t>Метизы</t>
  </si>
  <si>
    <t>кг</t>
  </si>
  <si>
    <t>Анкерный клиновый зажим типа DN 80</t>
  </si>
  <si>
    <t>Металлическая лента типа F 207</t>
  </si>
  <si>
    <t>Бугель типа NB 20</t>
  </si>
  <si>
    <t>Комплект промежуточной подвески типа ES 1500</t>
  </si>
  <si>
    <t>Анкерный кронштейн типа CS 10.3</t>
  </si>
  <si>
    <t>Уголок 5х5х50</t>
  </si>
  <si>
    <t>Полоса 40</t>
  </si>
  <si>
    <t>Шкаф ST с монтаж. платой 1000х800х300мм от IP65-</t>
  </si>
  <si>
    <t xml:space="preserve">Трансформатор тока ТТИ-40 500/5А кл. точн. 0.5S </t>
  </si>
  <si>
    <t>Рубильник ВР32-39 А30220 630А УХЛ3 КЭАЗ</t>
  </si>
  <si>
    <t xml:space="preserve">Счетчик "Меркурий" 230 ART-03 CN 3ф 5-7.5А </t>
  </si>
  <si>
    <t>Выключатель автоматический модульный 1п C 16А 4.5кА ВА47-29 ИЭК</t>
  </si>
  <si>
    <t xml:space="preserve">Выключатель автоматический модульный 1п C 25А 4.5кА ВА47-29 ИЭК </t>
  </si>
  <si>
    <t>Выключатель автоматический модульный 3п C 32А 4.5кА ВА47-29 ИЭК</t>
  </si>
  <si>
    <t>Выключатель автоматический модульный 3п C 63А 4.5кА ВА47-29 ИЭК</t>
  </si>
  <si>
    <t>Выключатель автоматический модульный 3п C 100А 10кА ВА47-100 ИЭК</t>
  </si>
  <si>
    <t xml:space="preserve">Выключатель автоматический 3п 400А ВА 88-37 ИЭК </t>
  </si>
  <si>
    <t>Коробка распр. ОП 80х80х55 IP54 ГУСИ</t>
  </si>
  <si>
    <t xml:space="preserve">Бокс ЩРН-П-4 мод. навесной пластик IP41 PRIME ИЭК </t>
  </si>
  <si>
    <t>?</t>
  </si>
  <si>
    <t>Прожектор ИО04-1000-10 1000Вт R7s IP65 симметр. GALAD</t>
  </si>
  <si>
    <t>Лампа галогенная HALOLINE 64740 1000Вт линейная R7s 3000К 230В J189 OSRAM</t>
  </si>
  <si>
    <t xml:space="preserve">Монтаж временных опор и подкосов к ним </t>
  </si>
  <si>
    <t xml:space="preserve">Монтаж Сип 4х95 </t>
  </si>
  <si>
    <t xml:space="preserve">Монтаж заземления опор </t>
  </si>
  <si>
    <t>Монтаж заземления РЩ</t>
  </si>
  <si>
    <t>Монтаж и сборка РЩ</t>
  </si>
  <si>
    <t xml:space="preserve">Монтаж и подключение розеток </t>
  </si>
  <si>
    <t>Монтаж кабеля АВВГ 4х16</t>
  </si>
  <si>
    <t xml:space="preserve">Монтаж и подключение прожекторов </t>
  </si>
  <si>
    <t xml:space="preserve">Монтаж и подключение светильников </t>
  </si>
  <si>
    <t>точек</t>
  </si>
  <si>
    <t xml:space="preserve">Монтаж и подключение временного освещения </t>
  </si>
  <si>
    <t>Монтаж ШО-20</t>
  </si>
  <si>
    <t>Пуско-наладочные работы</t>
  </si>
  <si>
    <t>комплекс</t>
  </si>
  <si>
    <t>Примечание: Опоры должны быть предоставлены  заказчиком</t>
  </si>
  <si>
    <t>Отчет о совместимости для МЖД корп.№1,2,7.xls</t>
  </si>
  <si>
    <t>Дата отчета: 05.06.2019 15:56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</si>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</sst>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6"/>
      <name val="Arial Cyr"/>
      <charset val="204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sz val="16"/>
      <name val="Calibri"/>
      <family val="2"/>
      <charset val="204"/>
    </font>
    <font>
      <sz val="16"/>
      <color rgb="FFFF0000"/>
      <name val="Arial Cyr"/>
      <charset val="204"/>
    </font>
    <font>
      <sz val="14"/>
      <name val="Open Sans"/>
    </font>
    <font>
      <b/>
      <sz val="16"/>
      <color rgb="FFFF0000"/>
      <name val="Arial Cyr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ont="1"/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9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0" borderId="0" xfId="0" applyNumberFormat="1" applyFont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5"/>
  <sheetViews>
    <sheetView tabSelected="1" topLeftCell="A31" zoomScaleNormal="100" workbookViewId="0">
      <selection activeCell="B48" sqref="B48"/>
    </sheetView>
  </sheetViews>
  <sheetFormatPr defaultRowHeight="12.75"/>
  <cols>
    <col min="1" max="1" width="10.140625" customWidth="1"/>
    <col min="2" max="2" width="72.28515625" customWidth="1"/>
    <col min="3" max="3" width="11.5703125" customWidth="1"/>
    <col min="4" max="4" width="18.28515625" customWidth="1"/>
    <col min="5" max="5" width="22.28515625" customWidth="1"/>
    <col min="6" max="6" width="20.5703125" customWidth="1"/>
  </cols>
  <sheetData>
    <row r="1" spans="1:8">
      <c r="E1" s="1"/>
      <c r="F1" s="1"/>
    </row>
    <row r="2" spans="1:8">
      <c r="E2" s="1"/>
      <c r="F2" s="1"/>
    </row>
    <row r="3" spans="1:8" ht="36" customHeight="1">
      <c r="A3" s="22" t="s">
        <v>12</v>
      </c>
      <c r="B3" s="22"/>
      <c r="C3" s="22"/>
      <c r="D3" s="22"/>
      <c r="E3" s="22"/>
      <c r="F3" s="22"/>
      <c r="G3" s="3"/>
      <c r="H3" s="3"/>
    </row>
    <row r="4" spans="1:8" ht="48" customHeight="1">
      <c r="A4" s="22" t="s">
        <v>14</v>
      </c>
      <c r="B4" s="22"/>
      <c r="C4" s="22"/>
      <c r="D4" s="22"/>
      <c r="E4" s="22"/>
      <c r="F4" s="22"/>
      <c r="G4" s="3"/>
      <c r="H4" s="3"/>
    </row>
    <row r="5" spans="1:8" ht="48" customHeight="1" thickBot="1">
      <c r="A5" s="23" t="s">
        <v>7</v>
      </c>
      <c r="B5" s="23"/>
      <c r="C5" s="23"/>
      <c r="D5" s="23"/>
      <c r="E5" s="23"/>
      <c r="F5" s="23"/>
      <c r="G5" s="3"/>
      <c r="H5" s="3"/>
    </row>
    <row r="6" spans="1:8" ht="40.5">
      <c r="A6" s="4" t="s">
        <v>8</v>
      </c>
      <c r="B6" s="5" t="s">
        <v>2</v>
      </c>
      <c r="C6" s="5" t="s">
        <v>9</v>
      </c>
      <c r="D6" s="5" t="s">
        <v>1</v>
      </c>
      <c r="E6" s="5" t="s">
        <v>5</v>
      </c>
      <c r="F6" s="6" t="s">
        <v>6</v>
      </c>
      <c r="G6" s="3"/>
      <c r="H6" s="3"/>
    </row>
    <row r="7" spans="1:8" ht="20.25">
      <c r="A7" s="7"/>
      <c r="B7" s="8"/>
      <c r="C7" s="8"/>
      <c r="D7" s="7"/>
      <c r="E7" s="7"/>
      <c r="F7" s="7"/>
      <c r="G7" s="3"/>
      <c r="H7" s="3"/>
    </row>
    <row r="8" spans="1:8" ht="20.25">
      <c r="A8" s="10"/>
      <c r="B8" s="8" t="s">
        <v>0</v>
      </c>
      <c r="C8" s="10"/>
      <c r="D8" s="10"/>
      <c r="E8" s="10"/>
      <c r="F8" s="10"/>
      <c r="G8" s="3"/>
      <c r="H8" s="3"/>
    </row>
    <row r="9" spans="1:8" ht="20.25">
      <c r="A9" s="10"/>
      <c r="B9" s="10" t="s">
        <v>15</v>
      </c>
      <c r="C9" s="10" t="s">
        <v>11</v>
      </c>
      <c r="D9" s="10">
        <v>840</v>
      </c>
      <c r="E9" s="10">
        <v>280</v>
      </c>
      <c r="F9" s="10">
        <f>D9*E9</f>
        <v>235200</v>
      </c>
      <c r="G9" s="3"/>
      <c r="H9" s="3"/>
    </row>
    <row r="10" spans="1:8" ht="20.25">
      <c r="A10" s="10"/>
      <c r="B10" s="10" t="s">
        <v>38</v>
      </c>
      <c r="C10" s="10"/>
      <c r="D10" s="10">
        <v>24</v>
      </c>
      <c r="E10" s="10">
        <v>980</v>
      </c>
      <c r="F10" s="10">
        <f t="shared" ref="F10:F50" si="0">D10*E10</f>
        <v>23520</v>
      </c>
      <c r="G10" s="3"/>
      <c r="H10" s="3"/>
    </row>
    <row r="11" spans="1:8" s="28" customFormat="1" ht="20.25">
      <c r="A11" s="10"/>
      <c r="B11" s="29" t="s">
        <v>39</v>
      </c>
      <c r="C11" s="10"/>
      <c r="D11" s="10">
        <v>30</v>
      </c>
      <c r="E11" s="10">
        <v>100</v>
      </c>
      <c r="F11" s="10">
        <f t="shared" si="0"/>
        <v>3000</v>
      </c>
      <c r="G11" s="3"/>
      <c r="H11" s="3"/>
    </row>
    <row r="12" spans="1:8" s="28" customFormat="1" ht="20.25">
      <c r="A12" s="10"/>
      <c r="B12" s="30" t="s">
        <v>40</v>
      </c>
      <c r="C12" s="10"/>
      <c r="D12" s="10">
        <v>62</v>
      </c>
      <c r="E12" s="10">
        <v>25</v>
      </c>
      <c r="F12" s="10">
        <f t="shared" si="0"/>
        <v>1550</v>
      </c>
      <c r="G12" s="3"/>
      <c r="H12" s="3"/>
    </row>
    <row r="13" spans="1:8" s="28" customFormat="1" ht="20.25">
      <c r="A13" s="10"/>
      <c r="B13" s="30" t="s">
        <v>41</v>
      </c>
      <c r="C13" s="10"/>
      <c r="D13" s="10">
        <v>8</v>
      </c>
      <c r="E13" s="10">
        <v>750</v>
      </c>
      <c r="F13" s="10">
        <f t="shared" si="0"/>
        <v>6000</v>
      </c>
      <c r="G13" s="3"/>
      <c r="H13" s="3"/>
    </row>
    <row r="14" spans="1:8" s="28" customFormat="1" ht="20.25">
      <c r="A14" s="10"/>
      <c r="B14" s="29" t="s">
        <v>42</v>
      </c>
      <c r="C14" s="10"/>
      <c r="D14" s="10">
        <v>24</v>
      </c>
      <c r="E14" s="10">
        <v>260</v>
      </c>
      <c r="F14" s="10">
        <f t="shared" si="0"/>
        <v>6240</v>
      </c>
      <c r="G14" s="3"/>
      <c r="H14" s="3"/>
    </row>
    <row r="15" spans="1:8" s="28" customFormat="1" ht="20.25">
      <c r="A15" s="10"/>
      <c r="B15" s="29" t="s">
        <v>43</v>
      </c>
      <c r="C15" s="10"/>
      <c r="D15" s="10">
        <v>33</v>
      </c>
      <c r="E15" s="10">
        <v>200</v>
      </c>
      <c r="F15" s="10">
        <f t="shared" si="0"/>
        <v>6600</v>
      </c>
      <c r="G15" s="3"/>
      <c r="H15" s="3"/>
    </row>
    <row r="16" spans="1:8" s="28" customFormat="1" ht="20.25">
      <c r="A16" s="10"/>
      <c r="B16" s="29" t="s">
        <v>44</v>
      </c>
      <c r="C16" s="10"/>
      <c r="D16" s="10">
        <v>36</v>
      </c>
      <c r="E16" s="10">
        <v>80</v>
      </c>
      <c r="F16" s="10">
        <f t="shared" si="0"/>
        <v>2880</v>
      </c>
      <c r="G16" s="3"/>
      <c r="H16" s="3"/>
    </row>
    <row r="17" spans="1:8" ht="40.5">
      <c r="A17" s="10"/>
      <c r="B17" s="10" t="s">
        <v>45</v>
      </c>
      <c r="C17" s="10" t="s">
        <v>10</v>
      </c>
      <c r="D17" s="10">
        <v>3</v>
      </c>
      <c r="E17" s="10">
        <v>14500</v>
      </c>
      <c r="F17" s="10">
        <f t="shared" si="0"/>
        <v>43500</v>
      </c>
      <c r="G17" s="3"/>
      <c r="H17" s="3"/>
    </row>
    <row r="18" spans="1:8" ht="40.5">
      <c r="A18" s="10"/>
      <c r="B18" s="10" t="s">
        <v>46</v>
      </c>
      <c r="C18" s="10" t="s">
        <v>10</v>
      </c>
      <c r="D18" s="10">
        <v>9</v>
      </c>
      <c r="E18" s="10">
        <v>1250</v>
      </c>
      <c r="F18" s="10">
        <f t="shared" si="0"/>
        <v>11250</v>
      </c>
      <c r="G18" s="3"/>
      <c r="H18" s="3"/>
    </row>
    <row r="19" spans="1:8" ht="20.25">
      <c r="A19" s="10"/>
      <c r="B19" s="10" t="s">
        <v>47</v>
      </c>
      <c r="C19" s="10" t="s">
        <v>10</v>
      </c>
      <c r="D19" s="10">
        <v>3</v>
      </c>
      <c r="E19" s="10">
        <v>3600</v>
      </c>
      <c r="F19" s="10">
        <f t="shared" si="0"/>
        <v>10800</v>
      </c>
      <c r="G19" s="3"/>
      <c r="H19" s="3"/>
    </row>
    <row r="20" spans="1:8" ht="20.25">
      <c r="A20" s="10"/>
      <c r="B20" s="10" t="s">
        <v>48</v>
      </c>
      <c r="C20" s="10" t="s">
        <v>10</v>
      </c>
      <c r="D20" s="10">
        <v>3</v>
      </c>
      <c r="E20" s="10">
        <v>5100</v>
      </c>
      <c r="F20" s="10">
        <f t="shared" si="0"/>
        <v>15300</v>
      </c>
      <c r="G20" s="3"/>
      <c r="H20" s="3"/>
    </row>
    <row r="21" spans="1:8" ht="40.5">
      <c r="A21" s="10"/>
      <c r="B21" s="10" t="s">
        <v>49</v>
      </c>
      <c r="C21" s="10" t="s">
        <v>10</v>
      </c>
      <c r="D21" s="10">
        <v>20</v>
      </c>
      <c r="E21" s="10">
        <v>120</v>
      </c>
      <c r="F21" s="10">
        <f t="shared" si="0"/>
        <v>2400</v>
      </c>
      <c r="G21" s="3"/>
      <c r="H21" s="3"/>
    </row>
    <row r="22" spans="1:8" ht="40.5">
      <c r="A22" s="10"/>
      <c r="B22" s="10" t="s">
        <v>50</v>
      </c>
      <c r="C22" s="10" t="s">
        <v>10</v>
      </c>
      <c r="D22" s="10">
        <v>40</v>
      </c>
      <c r="E22" s="10">
        <v>120</v>
      </c>
      <c r="F22" s="10">
        <f t="shared" si="0"/>
        <v>4800</v>
      </c>
      <c r="G22" s="3"/>
      <c r="H22" s="3"/>
    </row>
    <row r="23" spans="1:8" ht="40.5">
      <c r="A23" s="10"/>
      <c r="B23" s="10" t="s">
        <v>51</v>
      </c>
      <c r="C23" s="10" t="s">
        <v>10</v>
      </c>
      <c r="D23" s="10">
        <v>20</v>
      </c>
      <c r="E23" s="10">
        <v>360</v>
      </c>
      <c r="F23" s="10">
        <f t="shared" si="0"/>
        <v>7200</v>
      </c>
      <c r="G23" s="3"/>
      <c r="H23" s="3"/>
    </row>
    <row r="24" spans="1:8" ht="40.5">
      <c r="A24" s="10"/>
      <c r="B24" s="10" t="s">
        <v>52</v>
      </c>
      <c r="C24" s="10" t="s">
        <v>10</v>
      </c>
      <c r="D24" s="10">
        <v>20</v>
      </c>
      <c r="E24" s="10">
        <v>460</v>
      </c>
      <c r="F24" s="10">
        <f t="shared" si="0"/>
        <v>9200</v>
      </c>
      <c r="G24" s="3"/>
      <c r="H24" s="3"/>
    </row>
    <row r="25" spans="1:8" ht="40.5">
      <c r="A25" s="10"/>
      <c r="B25" s="10" t="s">
        <v>53</v>
      </c>
      <c r="C25" s="10" t="s">
        <v>10</v>
      </c>
      <c r="D25" s="10">
        <v>20</v>
      </c>
      <c r="E25" s="10">
        <v>1600</v>
      </c>
      <c r="F25" s="10">
        <f t="shared" si="0"/>
        <v>32000</v>
      </c>
      <c r="G25" s="3"/>
      <c r="H25" s="3"/>
    </row>
    <row r="26" spans="1:8" ht="40.5">
      <c r="A26" s="10"/>
      <c r="B26" s="10" t="s">
        <v>54</v>
      </c>
      <c r="C26" s="10" t="s">
        <v>10</v>
      </c>
      <c r="D26" s="10">
        <v>3</v>
      </c>
      <c r="E26" s="10">
        <v>9300</v>
      </c>
      <c r="F26" s="10">
        <f t="shared" si="0"/>
        <v>27900</v>
      </c>
      <c r="G26" s="3"/>
      <c r="H26" s="3"/>
    </row>
    <row r="27" spans="1:8" ht="20.25">
      <c r="A27" s="35"/>
      <c r="B27" s="35" t="s">
        <v>16</v>
      </c>
      <c r="C27" s="35" t="s">
        <v>10</v>
      </c>
      <c r="D27" s="35">
        <v>1</v>
      </c>
      <c r="E27" s="35">
        <v>5000</v>
      </c>
      <c r="F27" s="35">
        <f t="shared" si="0"/>
        <v>5000</v>
      </c>
      <c r="G27" s="3"/>
      <c r="H27" s="3"/>
    </row>
    <row r="28" spans="1:8" ht="20.25">
      <c r="A28" s="35"/>
      <c r="B28" s="35" t="s">
        <v>17</v>
      </c>
      <c r="C28" s="35" t="s">
        <v>10</v>
      </c>
      <c r="D28" s="35">
        <v>1</v>
      </c>
      <c r="E28" s="35">
        <v>5000</v>
      </c>
      <c r="F28" s="35">
        <f t="shared" si="0"/>
        <v>5000</v>
      </c>
      <c r="G28" s="3"/>
      <c r="H28" s="3"/>
    </row>
    <row r="29" spans="1:8" ht="20.25">
      <c r="A29" s="10"/>
      <c r="B29" s="10" t="s">
        <v>18</v>
      </c>
      <c r="C29" s="10" t="s">
        <v>11</v>
      </c>
      <c r="D29" s="10">
        <v>150</v>
      </c>
      <c r="E29" s="10">
        <v>90</v>
      </c>
      <c r="F29" s="10">
        <f t="shared" si="0"/>
        <v>13500</v>
      </c>
      <c r="G29" s="3"/>
      <c r="H29" s="3"/>
    </row>
    <row r="30" spans="1:8" ht="20.25">
      <c r="A30" s="10"/>
      <c r="B30" s="10" t="s">
        <v>55</v>
      </c>
      <c r="C30" s="10" t="s">
        <v>10</v>
      </c>
      <c r="D30" s="10">
        <v>20</v>
      </c>
      <c r="E30" s="10">
        <v>40</v>
      </c>
      <c r="F30" s="10">
        <f t="shared" si="0"/>
        <v>800</v>
      </c>
      <c r="G30" s="3"/>
      <c r="H30" s="3"/>
    </row>
    <row r="31" spans="1:8" ht="20.25">
      <c r="A31" s="10"/>
      <c r="B31" s="10" t="s">
        <v>19</v>
      </c>
      <c r="C31" s="10" t="s">
        <v>10</v>
      </c>
      <c r="D31" s="10">
        <v>50</v>
      </c>
      <c r="E31" s="10">
        <v>45</v>
      </c>
      <c r="F31" s="10">
        <f t="shared" si="0"/>
        <v>2250</v>
      </c>
      <c r="G31" s="3"/>
      <c r="H31" s="3"/>
    </row>
    <row r="32" spans="1:8" ht="20.25">
      <c r="A32" s="10"/>
      <c r="B32" s="10" t="s">
        <v>20</v>
      </c>
      <c r="C32" s="10" t="s">
        <v>10</v>
      </c>
      <c r="D32" s="10">
        <v>30</v>
      </c>
      <c r="E32" s="10">
        <v>50</v>
      </c>
      <c r="F32" s="10">
        <f t="shared" si="0"/>
        <v>1500</v>
      </c>
      <c r="G32" s="3"/>
      <c r="H32" s="3"/>
    </row>
    <row r="33" spans="1:8" ht="20.25">
      <c r="A33" s="10"/>
      <c r="B33" s="10" t="s">
        <v>21</v>
      </c>
      <c r="C33" s="10" t="s">
        <v>10</v>
      </c>
      <c r="D33" s="10">
        <v>30</v>
      </c>
      <c r="E33" s="10">
        <v>200</v>
      </c>
      <c r="F33" s="10">
        <f t="shared" si="0"/>
        <v>6000</v>
      </c>
      <c r="G33" s="3"/>
      <c r="H33" s="3"/>
    </row>
    <row r="34" spans="1:8" ht="20.25">
      <c r="A34" s="10"/>
      <c r="B34" s="10" t="s">
        <v>22</v>
      </c>
      <c r="C34" s="10" t="s">
        <v>10</v>
      </c>
      <c r="D34" s="10">
        <v>30</v>
      </c>
      <c r="E34" s="10">
        <v>70</v>
      </c>
      <c r="F34" s="10">
        <f t="shared" si="0"/>
        <v>2100</v>
      </c>
      <c r="G34" s="3"/>
      <c r="H34" s="3"/>
    </row>
    <row r="35" spans="1:8" ht="20.25">
      <c r="A35" s="10"/>
      <c r="B35" s="10" t="s">
        <v>23</v>
      </c>
      <c r="C35" s="10" t="s">
        <v>10</v>
      </c>
      <c r="D35" s="10">
        <v>20</v>
      </c>
      <c r="E35" s="10">
        <v>400</v>
      </c>
      <c r="F35" s="10">
        <f t="shared" si="0"/>
        <v>8000</v>
      </c>
      <c r="G35" s="3"/>
      <c r="H35" s="3"/>
    </row>
    <row r="36" spans="1:8" ht="20.25">
      <c r="A36" s="10"/>
      <c r="B36" s="10" t="s">
        <v>24</v>
      </c>
      <c r="C36" s="10" t="s">
        <v>10</v>
      </c>
      <c r="D36" s="10">
        <v>50</v>
      </c>
      <c r="E36" s="10">
        <v>65</v>
      </c>
      <c r="F36" s="10">
        <f t="shared" si="0"/>
        <v>3250</v>
      </c>
      <c r="G36" s="3"/>
      <c r="H36" s="3"/>
    </row>
    <row r="37" spans="1:8" ht="40.5">
      <c r="A37" s="10"/>
      <c r="B37" s="10" t="s">
        <v>56</v>
      </c>
      <c r="C37" s="10" t="s">
        <v>10</v>
      </c>
      <c r="D37" s="10">
        <v>10</v>
      </c>
      <c r="E37" s="10">
        <v>400</v>
      </c>
      <c r="F37" s="10">
        <f t="shared" si="0"/>
        <v>4000</v>
      </c>
      <c r="G37" s="3"/>
      <c r="H37" s="3"/>
    </row>
    <row r="38" spans="1:8" ht="20.25">
      <c r="A38" s="10"/>
      <c r="B38" s="10" t="s">
        <v>25</v>
      </c>
      <c r="C38" s="10" t="s">
        <v>10</v>
      </c>
      <c r="D38" s="10">
        <v>10</v>
      </c>
      <c r="E38" s="10">
        <v>120</v>
      </c>
      <c r="F38" s="10">
        <f t="shared" si="0"/>
        <v>1200</v>
      </c>
      <c r="G38" s="3"/>
      <c r="H38" s="3"/>
    </row>
    <row r="39" spans="1:8" ht="26.25" customHeight="1">
      <c r="A39" s="10"/>
      <c r="B39" s="10" t="s">
        <v>26</v>
      </c>
      <c r="C39" s="10" t="s">
        <v>10</v>
      </c>
      <c r="D39" s="10">
        <v>10</v>
      </c>
      <c r="E39" s="10">
        <v>120</v>
      </c>
      <c r="F39" s="10">
        <f t="shared" si="0"/>
        <v>1200</v>
      </c>
      <c r="G39" s="3"/>
      <c r="H39" s="3"/>
    </row>
    <row r="40" spans="1:8" ht="20.25">
      <c r="A40" s="10"/>
      <c r="B40" s="10" t="s">
        <v>28</v>
      </c>
      <c r="C40" s="10" t="s">
        <v>10</v>
      </c>
      <c r="D40" s="10">
        <v>50</v>
      </c>
      <c r="E40" s="10">
        <v>25</v>
      </c>
      <c r="F40" s="10">
        <f t="shared" si="0"/>
        <v>1250</v>
      </c>
      <c r="G40" s="3"/>
      <c r="H40" s="3"/>
    </row>
    <row r="41" spans="1:8" ht="21">
      <c r="A41" s="9"/>
      <c r="B41" s="10" t="s">
        <v>29</v>
      </c>
      <c r="C41" s="10" t="s">
        <v>27</v>
      </c>
      <c r="D41" s="10">
        <v>50</v>
      </c>
      <c r="E41" s="10">
        <v>30</v>
      </c>
      <c r="F41" s="10">
        <f t="shared" si="0"/>
        <v>1500</v>
      </c>
      <c r="G41" s="3"/>
      <c r="H41" s="3"/>
    </row>
    <row r="42" spans="1:8" ht="21">
      <c r="A42" s="9"/>
      <c r="B42" s="31" t="s">
        <v>30</v>
      </c>
      <c r="C42" s="31" t="s">
        <v>10</v>
      </c>
      <c r="D42" s="31">
        <v>50</v>
      </c>
      <c r="E42" s="31">
        <v>45</v>
      </c>
      <c r="F42" s="31">
        <f t="shared" si="0"/>
        <v>2250</v>
      </c>
      <c r="G42" s="3" t="s">
        <v>57</v>
      </c>
      <c r="H42" s="3"/>
    </row>
    <row r="43" spans="1:8" ht="21">
      <c r="A43" s="9"/>
      <c r="B43" s="31" t="s">
        <v>31</v>
      </c>
      <c r="C43" s="31" t="s">
        <v>10</v>
      </c>
      <c r="D43" s="31">
        <v>200</v>
      </c>
      <c r="E43" s="31">
        <v>55</v>
      </c>
      <c r="F43" s="31">
        <f t="shared" si="0"/>
        <v>11000</v>
      </c>
      <c r="G43" s="3" t="s">
        <v>57</v>
      </c>
      <c r="H43" s="3"/>
    </row>
    <row r="44" spans="1:8" ht="21">
      <c r="A44" s="9"/>
      <c r="B44" s="10" t="s">
        <v>32</v>
      </c>
      <c r="C44" s="10" t="s">
        <v>11</v>
      </c>
      <c r="D44" s="10">
        <v>200</v>
      </c>
      <c r="E44" s="10">
        <v>50</v>
      </c>
      <c r="F44" s="10">
        <f t="shared" si="0"/>
        <v>10000</v>
      </c>
      <c r="G44" s="3"/>
      <c r="H44" s="3"/>
    </row>
    <row r="45" spans="1:8" ht="21">
      <c r="A45" s="9"/>
      <c r="B45" s="10" t="s">
        <v>33</v>
      </c>
      <c r="C45" s="10" t="s">
        <v>11</v>
      </c>
      <c r="D45" s="10">
        <v>200</v>
      </c>
      <c r="E45" s="10">
        <v>20</v>
      </c>
      <c r="F45" s="10">
        <f t="shared" si="0"/>
        <v>4000</v>
      </c>
      <c r="G45" s="3"/>
      <c r="H45" s="3"/>
    </row>
    <row r="46" spans="1:8" ht="21">
      <c r="A46" s="9"/>
      <c r="B46" s="10" t="s">
        <v>34</v>
      </c>
      <c r="C46" s="10" t="s">
        <v>10</v>
      </c>
      <c r="D46" s="10">
        <v>200</v>
      </c>
      <c r="E46" s="10">
        <v>20</v>
      </c>
      <c r="F46" s="10">
        <f t="shared" si="0"/>
        <v>4000</v>
      </c>
      <c r="G46" s="3"/>
      <c r="H46" s="3"/>
    </row>
    <row r="47" spans="1:8" ht="21">
      <c r="A47" s="9"/>
      <c r="B47" s="10" t="s">
        <v>35</v>
      </c>
      <c r="C47" s="10" t="s">
        <v>10</v>
      </c>
      <c r="D47" s="10">
        <v>200</v>
      </c>
      <c r="E47" s="10">
        <v>30</v>
      </c>
      <c r="F47" s="10">
        <f t="shared" si="0"/>
        <v>6000</v>
      </c>
      <c r="G47" s="3"/>
      <c r="H47" s="3"/>
    </row>
    <row r="48" spans="1:8" ht="40.5">
      <c r="A48" s="9"/>
      <c r="B48" s="10" t="s">
        <v>58</v>
      </c>
      <c r="C48" s="10" t="s">
        <v>10</v>
      </c>
      <c r="D48" s="10">
        <v>10</v>
      </c>
      <c r="E48" s="10">
        <v>3500</v>
      </c>
      <c r="F48" s="10">
        <f t="shared" si="0"/>
        <v>35000</v>
      </c>
      <c r="G48" s="3"/>
      <c r="H48" s="3"/>
    </row>
    <row r="49" spans="1:8" ht="40.5">
      <c r="A49" s="9"/>
      <c r="B49" s="10" t="s">
        <v>59</v>
      </c>
      <c r="C49" s="10" t="s">
        <v>10</v>
      </c>
      <c r="D49" s="10">
        <v>20</v>
      </c>
      <c r="E49" s="10">
        <v>400</v>
      </c>
      <c r="F49" s="10">
        <f t="shared" si="0"/>
        <v>8000</v>
      </c>
      <c r="G49" s="3"/>
      <c r="H49" s="3"/>
    </row>
    <row r="50" spans="1:8" ht="21">
      <c r="A50" s="9"/>
      <c r="B50" s="10" t="s">
        <v>36</v>
      </c>
      <c r="C50" s="10" t="s">
        <v>37</v>
      </c>
      <c r="D50" s="10">
        <v>8.5</v>
      </c>
      <c r="E50" s="10">
        <v>300</v>
      </c>
      <c r="F50" s="10">
        <f t="shared" si="0"/>
        <v>2550</v>
      </c>
      <c r="G50" s="3"/>
      <c r="H50" s="3"/>
    </row>
    <row r="51" spans="1:8" ht="21">
      <c r="A51" s="9"/>
      <c r="B51" s="10"/>
      <c r="C51" s="10"/>
      <c r="D51" s="10"/>
      <c r="E51" s="10"/>
      <c r="F51" s="10"/>
      <c r="G51" s="3"/>
      <c r="H51" s="3"/>
    </row>
    <row r="52" spans="1:8" ht="21">
      <c r="A52" s="9"/>
      <c r="B52" s="32" t="s">
        <v>3</v>
      </c>
      <c r="C52" s="10"/>
      <c r="D52" s="10"/>
      <c r="E52" s="10"/>
      <c r="F52" s="27">
        <f>SUM(F8:F50)</f>
        <v>588690</v>
      </c>
      <c r="G52" s="3"/>
      <c r="H52" s="3"/>
    </row>
    <row r="53" spans="1:8" ht="21">
      <c r="A53" s="9"/>
      <c r="B53" s="8"/>
      <c r="C53" s="10"/>
      <c r="D53" s="10"/>
      <c r="E53" s="10"/>
      <c r="F53" s="12"/>
      <c r="G53" s="3"/>
      <c r="H53" s="3"/>
    </row>
    <row r="54" spans="1:8" ht="21">
      <c r="A54" s="9"/>
      <c r="B54" s="19"/>
      <c r="C54" s="10"/>
      <c r="D54" s="10"/>
      <c r="E54" s="10"/>
      <c r="F54" s="11"/>
      <c r="G54" s="3"/>
      <c r="H54" s="3"/>
    </row>
    <row r="55" spans="1:8" ht="20.25">
      <c r="A55" s="10"/>
      <c r="B55" s="8" t="s">
        <v>13</v>
      </c>
      <c r="C55" s="10"/>
      <c r="D55" s="10"/>
      <c r="E55" s="10"/>
      <c r="F55" s="11"/>
      <c r="G55" s="3"/>
      <c r="H55" s="3"/>
    </row>
    <row r="56" spans="1:8" ht="20.25">
      <c r="A56" s="10"/>
      <c r="B56" s="8"/>
      <c r="C56" s="10"/>
      <c r="D56" s="10"/>
      <c r="E56" s="10"/>
      <c r="F56" s="11"/>
      <c r="G56" s="3"/>
      <c r="H56" s="3"/>
    </row>
    <row r="57" spans="1:8" ht="21">
      <c r="A57" s="9"/>
      <c r="B57" s="19" t="s">
        <v>60</v>
      </c>
      <c r="C57" s="10" t="s">
        <v>10</v>
      </c>
      <c r="D57" s="10">
        <v>9</v>
      </c>
      <c r="E57" s="10">
        <v>3000</v>
      </c>
      <c r="F57" s="10">
        <f>D57*E57</f>
        <v>27000</v>
      </c>
      <c r="G57" s="3"/>
      <c r="H57" s="3"/>
    </row>
    <row r="58" spans="1:8" ht="21">
      <c r="A58" s="9"/>
      <c r="B58" s="19" t="s">
        <v>61</v>
      </c>
      <c r="C58" s="10" t="s">
        <v>11</v>
      </c>
      <c r="D58" s="10">
        <v>840</v>
      </c>
      <c r="E58" s="10">
        <v>150</v>
      </c>
      <c r="F58" s="10">
        <f>D58*E58</f>
        <v>126000</v>
      </c>
      <c r="G58" s="3"/>
      <c r="H58" s="3"/>
    </row>
    <row r="59" spans="1:8" ht="21">
      <c r="A59" s="9"/>
      <c r="B59" s="19" t="s">
        <v>62</v>
      </c>
      <c r="C59" s="10" t="s">
        <v>10</v>
      </c>
      <c r="D59" s="10">
        <v>9</v>
      </c>
      <c r="E59" s="10">
        <v>1500</v>
      </c>
      <c r="F59" s="10">
        <f t="shared" ref="F59:F67" si="1">D59*E59</f>
        <v>13500</v>
      </c>
      <c r="G59" s="3"/>
      <c r="H59" s="3"/>
    </row>
    <row r="60" spans="1:8" ht="21">
      <c r="A60" s="9"/>
      <c r="B60" s="19" t="s">
        <v>63</v>
      </c>
      <c r="C60" s="10" t="s">
        <v>10</v>
      </c>
      <c r="D60" s="10">
        <v>2</v>
      </c>
      <c r="E60" s="10">
        <v>6000</v>
      </c>
      <c r="F60" s="10">
        <f t="shared" si="1"/>
        <v>12000</v>
      </c>
      <c r="G60" s="3"/>
      <c r="H60" s="3"/>
    </row>
    <row r="61" spans="1:8" ht="21">
      <c r="A61" s="9"/>
      <c r="B61" s="19" t="s">
        <v>64</v>
      </c>
      <c r="C61" s="10" t="s">
        <v>10</v>
      </c>
      <c r="D61" s="10">
        <v>3</v>
      </c>
      <c r="E61" s="10">
        <v>10000</v>
      </c>
      <c r="F61" s="10">
        <f t="shared" si="1"/>
        <v>30000</v>
      </c>
      <c r="G61" s="3"/>
      <c r="H61" s="3"/>
    </row>
    <row r="62" spans="1:8" ht="21">
      <c r="A62" s="9"/>
      <c r="B62" s="19" t="s">
        <v>65</v>
      </c>
      <c r="C62" s="10" t="s">
        <v>10</v>
      </c>
      <c r="D62" s="10">
        <v>30</v>
      </c>
      <c r="E62" s="10">
        <v>700</v>
      </c>
      <c r="F62" s="10">
        <f t="shared" si="1"/>
        <v>21000</v>
      </c>
      <c r="G62" s="3"/>
      <c r="H62" s="3"/>
    </row>
    <row r="63" spans="1:8" ht="21">
      <c r="A63" s="9"/>
      <c r="B63" s="19" t="s">
        <v>68</v>
      </c>
      <c r="C63" s="10" t="s">
        <v>10</v>
      </c>
      <c r="D63" s="10">
        <v>20</v>
      </c>
      <c r="E63" s="10">
        <v>1000</v>
      </c>
      <c r="F63" s="10">
        <f t="shared" si="1"/>
        <v>20000</v>
      </c>
      <c r="G63" s="3"/>
      <c r="H63" s="3"/>
    </row>
    <row r="64" spans="1:8" ht="21">
      <c r="A64" s="9"/>
      <c r="B64" s="19" t="s">
        <v>70</v>
      </c>
      <c r="C64" s="10" t="s">
        <v>69</v>
      </c>
      <c r="D64" s="10">
        <v>200</v>
      </c>
      <c r="E64" s="10">
        <v>400</v>
      </c>
      <c r="F64" s="10">
        <f t="shared" si="1"/>
        <v>80000</v>
      </c>
      <c r="G64" s="3"/>
      <c r="H64" s="3"/>
    </row>
    <row r="65" spans="1:8" ht="21">
      <c r="A65" s="9"/>
      <c r="B65" s="19" t="s">
        <v>66</v>
      </c>
      <c r="C65" s="10" t="s">
        <v>11</v>
      </c>
      <c r="D65" s="10">
        <v>150</v>
      </c>
      <c r="E65" s="10">
        <v>100</v>
      </c>
      <c r="F65" s="10">
        <f t="shared" si="1"/>
        <v>15000</v>
      </c>
      <c r="G65" s="3"/>
      <c r="H65" s="3"/>
    </row>
    <row r="66" spans="1:8" ht="21">
      <c r="A66" s="9"/>
      <c r="B66" s="19" t="s">
        <v>67</v>
      </c>
      <c r="C66" s="10" t="s">
        <v>10</v>
      </c>
      <c r="D66" s="10">
        <v>10</v>
      </c>
      <c r="E66" s="10">
        <v>3000</v>
      </c>
      <c r="F66" s="10">
        <f t="shared" si="1"/>
        <v>30000</v>
      </c>
      <c r="G66" s="3"/>
      <c r="H66" s="3"/>
    </row>
    <row r="67" spans="1:8" ht="21">
      <c r="A67" s="9"/>
      <c r="B67" s="19" t="s">
        <v>71</v>
      </c>
      <c r="C67" s="10" t="s">
        <v>10</v>
      </c>
      <c r="D67" s="10">
        <v>1</v>
      </c>
      <c r="E67" s="10">
        <v>3000</v>
      </c>
      <c r="F67" s="10">
        <f t="shared" si="1"/>
        <v>3000</v>
      </c>
      <c r="G67" s="3"/>
      <c r="H67" s="3"/>
    </row>
    <row r="68" spans="1:8" ht="21">
      <c r="A68" s="9"/>
      <c r="B68" s="19"/>
      <c r="C68" s="10"/>
      <c r="D68" s="10"/>
      <c r="E68" s="10"/>
      <c r="F68" s="10"/>
      <c r="G68" s="3"/>
      <c r="H68" s="3"/>
    </row>
    <row r="69" spans="1:8" ht="20.25">
      <c r="A69" s="10"/>
      <c r="B69" s="33" t="s">
        <v>3</v>
      </c>
      <c r="C69" s="8"/>
      <c r="D69" s="8"/>
      <c r="E69" s="8"/>
      <c r="F69" s="34">
        <f>SUM(F56:F67)</f>
        <v>377500</v>
      </c>
      <c r="G69" s="3"/>
      <c r="H69" s="3"/>
    </row>
    <row r="70" spans="1:8" ht="20.25">
      <c r="A70" s="10"/>
      <c r="B70" s="33"/>
      <c r="C70" s="8"/>
      <c r="D70" s="8"/>
      <c r="E70" s="8"/>
      <c r="F70" s="34"/>
      <c r="G70" s="3"/>
      <c r="H70" s="3"/>
    </row>
    <row r="71" spans="1:8" ht="40.5">
      <c r="A71" s="10"/>
      <c r="B71" s="8" t="s">
        <v>72</v>
      </c>
      <c r="C71" s="8" t="s">
        <v>73</v>
      </c>
      <c r="D71" s="8">
        <v>1</v>
      </c>
      <c r="E71" s="8">
        <v>50000</v>
      </c>
      <c r="F71" s="12">
        <f>D71*E71</f>
        <v>50000</v>
      </c>
      <c r="G71" s="3"/>
      <c r="H71" s="3"/>
    </row>
    <row r="72" spans="1:8" ht="20.25">
      <c r="A72" s="10"/>
      <c r="B72" s="10"/>
      <c r="C72" s="10"/>
      <c r="D72" s="10"/>
      <c r="E72" s="10"/>
      <c r="F72" s="10"/>
      <c r="G72" s="3"/>
      <c r="H72" s="3"/>
    </row>
    <row r="73" spans="1:8" ht="20.25">
      <c r="A73" s="8"/>
      <c r="B73" s="14" t="s">
        <v>4</v>
      </c>
      <c r="C73" s="14"/>
      <c r="D73" s="15"/>
      <c r="E73" s="15"/>
      <c r="F73" s="16">
        <f>SUM(F52,F69,F71)</f>
        <v>1016190</v>
      </c>
      <c r="G73" s="3"/>
      <c r="H73" s="3"/>
    </row>
    <row r="74" spans="1:8" ht="20.25">
      <c r="A74" s="8"/>
      <c r="B74" s="14"/>
      <c r="C74" s="14"/>
      <c r="D74" s="15"/>
      <c r="E74" s="15"/>
      <c r="F74" s="16"/>
      <c r="G74" s="3"/>
      <c r="H74" s="3"/>
    </row>
    <row r="75" spans="1:8" ht="20.25">
      <c r="A75" s="8"/>
      <c r="B75" s="14"/>
      <c r="C75" s="14"/>
      <c r="D75" s="15"/>
      <c r="E75" s="15"/>
      <c r="F75" s="16"/>
      <c r="G75" s="3"/>
      <c r="H75" s="3"/>
    </row>
    <row r="76" spans="1:8" ht="20.25">
      <c r="A76" s="3"/>
      <c r="B76" s="3"/>
      <c r="C76" s="3"/>
      <c r="D76" s="3"/>
      <c r="E76" s="3"/>
      <c r="F76" s="3"/>
      <c r="G76" s="3"/>
      <c r="H76" s="3"/>
    </row>
    <row r="77" spans="1:8" ht="40.5">
      <c r="A77" s="3"/>
      <c r="B77" s="21" t="s">
        <v>74</v>
      </c>
      <c r="C77" s="21"/>
      <c r="D77" s="20"/>
      <c r="E77" s="20"/>
      <c r="F77" s="20"/>
      <c r="G77" s="3"/>
      <c r="H77" s="3"/>
    </row>
    <row r="78" spans="1:8" ht="20.25">
      <c r="A78" s="3"/>
      <c r="B78" s="18"/>
      <c r="C78" s="18"/>
      <c r="D78" s="3"/>
      <c r="E78" s="3"/>
      <c r="F78" s="3"/>
      <c r="G78" s="3"/>
      <c r="H78" s="3"/>
    </row>
    <row r="79" spans="1:8" ht="20.25">
      <c r="A79" s="3"/>
      <c r="B79" s="18"/>
      <c r="C79" s="18"/>
      <c r="D79" s="18"/>
      <c r="E79" s="3"/>
      <c r="F79" s="3"/>
      <c r="G79" s="3"/>
      <c r="H79" s="3"/>
    </row>
    <row r="80" spans="1:8" ht="15.75" customHeight="1">
      <c r="A80" s="3"/>
      <c r="B80" s="24"/>
      <c r="C80" s="24"/>
      <c r="D80" s="24"/>
      <c r="E80" s="24"/>
      <c r="F80" s="24"/>
      <c r="G80" s="3"/>
      <c r="H80" s="3"/>
    </row>
    <row r="81" spans="1:26" ht="20.25">
      <c r="A81" s="3"/>
      <c r="B81" s="3"/>
      <c r="C81" s="3"/>
      <c r="D81" s="3"/>
      <c r="E81" s="3"/>
      <c r="F81" s="3"/>
      <c r="G81" s="3"/>
      <c r="H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</row>
    <row r="83" spans="1:26" ht="20.25">
      <c r="A83" s="3"/>
      <c r="B83" s="3"/>
      <c r="C83" s="3"/>
      <c r="D83" s="3"/>
      <c r="E83" s="25"/>
      <c r="F83" s="25"/>
      <c r="G83" s="3"/>
      <c r="H83" s="3"/>
    </row>
    <row r="84" spans="1:26" ht="20.25">
      <c r="E84" s="26"/>
      <c r="F84" s="26"/>
      <c r="G84" s="3"/>
      <c r="H84" s="3"/>
    </row>
    <row r="85" spans="1:26" ht="20.25">
      <c r="G85" s="13"/>
      <c r="H85" s="1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>
      <c r="G86" s="13"/>
      <c r="H86" s="1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>
      <c r="G87" s="13"/>
      <c r="H87" s="17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>
      <c r="G88" s="3"/>
      <c r="H88" s="3"/>
    </row>
    <row r="89" spans="1:26" ht="20.25">
      <c r="G89" s="20"/>
      <c r="H89" s="20"/>
    </row>
    <row r="90" spans="1:26" ht="20.25">
      <c r="G90" s="3"/>
      <c r="H90" s="3"/>
    </row>
    <row r="91" spans="1:26" ht="20.25">
      <c r="G91" s="3"/>
      <c r="H91" s="3"/>
    </row>
    <row r="92" spans="1:26" ht="20.25">
      <c r="G92" s="3"/>
      <c r="H92" s="3"/>
    </row>
    <row r="93" spans="1:26" ht="20.25">
      <c r="G93" s="3"/>
      <c r="H93" s="3"/>
    </row>
    <row r="94" spans="1:26" ht="20.25">
      <c r="G94" s="3"/>
      <c r="H94" s="3"/>
    </row>
    <row r="95" spans="1:26" ht="20.25">
      <c r="G95" s="3"/>
      <c r="H95" s="3"/>
    </row>
  </sheetData>
  <mergeCells count="6">
    <mergeCell ref="A3:F3"/>
    <mergeCell ref="A4:F4"/>
    <mergeCell ref="A5:F5"/>
    <mergeCell ref="B80:F80"/>
    <mergeCell ref="E83:F83"/>
    <mergeCell ref="E84:F84"/>
  </mergeCells>
  <phoneticPr fontId="1" type="noConversion"/>
  <pageMargins left="0.78740157480314965" right="0.39370078740157483" top="0" bottom="0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2.7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36" t="s">
        <v>75</v>
      </c>
      <c r="C1" s="37"/>
      <c r="D1" s="42"/>
      <c r="E1" s="42"/>
    </row>
    <row r="2" spans="2:5">
      <c r="B2" s="36" t="s">
        <v>76</v>
      </c>
      <c r="C2" s="37"/>
      <c r="D2" s="42"/>
      <c r="E2" s="42"/>
    </row>
    <row r="3" spans="2:5">
      <c r="B3" s="38"/>
      <c r="C3" s="38"/>
      <c r="D3" s="43"/>
      <c r="E3" s="43"/>
    </row>
    <row r="4" spans="2:5" ht="38.25">
      <c r="B4" s="39" t="s">
        <v>77</v>
      </c>
      <c r="C4" s="38"/>
      <c r="D4" s="43"/>
      <c r="E4" s="43"/>
    </row>
    <row r="5" spans="2:5">
      <c r="B5" s="38"/>
      <c r="C5" s="38"/>
      <c r="D5" s="43"/>
      <c r="E5" s="43"/>
    </row>
    <row r="6" spans="2:5" ht="25.5">
      <c r="B6" s="36" t="s">
        <v>78</v>
      </c>
      <c r="C6" s="37"/>
      <c r="D6" s="42"/>
      <c r="E6" s="44" t="s">
        <v>79</v>
      </c>
    </row>
    <row r="7" spans="2:5" ht="13.5" thickBot="1">
      <c r="B7" s="38"/>
      <c r="C7" s="38"/>
      <c r="D7" s="43"/>
      <c r="E7" s="43"/>
    </row>
    <row r="8" spans="2:5" ht="39" thickBot="1">
      <c r="B8" s="40" t="s">
        <v>80</v>
      </c>
      <c r="C8" s="41"/>
      <c r="D8" s="45"/>
      <c r="E8" s="46">
        <v>1</v>
      </c>
    </row>
    <row r="9" spans="2:5">
      <c r="B9" s="38"/>
      <c r="C9" s="38"/>
      <c r="D9" s="43"/>
      <c r="E9" s="43"/>
    </row>
    <row r="10" spans="2:5">
      <c r="B10" s="38"/>
      <c r="C10" s="38"/>
      <c r="D10" s="43"/>
      <c r="E10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</vt:lpstr>
      <vt:lpstr>Отчет о совместимости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MAX</cp:lastModifiedBy>
  <cp:lastPrinted>2019-06-05T09:06:10Z</cp:lastPrinted>
  <dcterms:created xsi:type="dcterms:W3CDTF">2011-03-28T17:34:00Z</dcterms:created>
  <dcterms:modified xsi:type="dcterms:W3CDTF">2019-06-05T12:58:15Z</dcterms:modified>
</cp:coreProperties>
</file>