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C:\Users\user4\Desktop\КОМ,ПРЕДЛ\"/>
    </mc:Choice>
  </mc:AlternateContent>
  <xr:revisionPtr revIDLastSave="0" documentId="13_ncr:1_{0F25A406-DB7D-4C0B-9BE6-4A326DF586A1}" xr6:coauthVersionLast="43" xr6:coauthVersionMax="43" xr10:uidLastSave="{00000000-0000-0000-0000-000000000000}"/>
  <bookViews>
    <workbookView xWindow="-120" yWindow="-120" windowWidth="24240" windowHeight="13140" activeTab="1" xr2:uid="{00000000-000D-0000-FFFF-FFFF00000000}"/>
  </bookViews>
  <sheets>
    <sheet name="Плитка ПВХ" sheetId="1" r:id="rId1"/>
    <sheet name="ALSTER" sheetId="2" r:id="rId2"/>
    <sheet name="Плинтус" sheetId="3" r:id="rId3"/>
    <sheet name="Пороги" sheetId="4" r:id="rId4"/>
  </sheets>
  <calcPr calcId="181029" refMode="R1C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3" l="1"/>
  <c r="K17" i="3" s="1"/>
  <c r="K18" i="3" s="1"/>
  <c r="K19" i="3" s="1"/>
  <c r="K20" i="3" s="1"/>
  <c r="K21" i="3" s="1"/>
  <c r="K22" i="3" s="1"/>
  <c r="M36" i="1" l="1"/>
  <c r="M12" i="1" l="1"/>
  <c r="Q22" i="2" l="1"/>
  <c r="Q23" i="2" s="1"/>
  <c r="M22" i="2"/>
  <c r="M23" i="2" s="1"/>
  <c r="L22" i="2"/>
  <c r="L23" i="2" s="1"/>
  <c r="Q21" i="2"/>
  <c r="P21" i="2"/>
  <c r="P22" i="2" s="1"/>
  <c r="P23" i="2" s="1"/>
  <c r="O21" i="2"/>
  <c r="O22" i="2" s="1"/>
  <c r="O23" i="2" s="1"/>
  <c r="M21" i="2"/>
  <c r="L21" i="2"/>
  <c r="F21" i="2"/>
  <c r="F22" i="2" s="1"/>
  <c r="F23" i="2" s="1"/>
  <c r="E21" i="2"/>
  <c r="E22" i="2" s="1"/>
  <c r="E23" i="2" s="1"/>
  <c r="M19" i="2"/>
  <c r="Q83" i="1" l="1"/>
  <c r="Q84" i="1" s="1"/>
  <c r="Q85" i="1" s="1"/>
  <c r="P83" i="1"/>
  <c r="P84" i="1" s="1"/>
  <c r="P85" i="1" s="1"/>
  <c r="O83" i="1"/>
  <c r="O84" i="1" s="1"/>
  <c r="O85" i="1" s="1"/>
  <c r="L83" i="1"/>
  <c r="L84" i="1" s="1"/>
  <c r="L85" i="1" s="1"/>
  <c r="F83" i="1"/>
  <c r="F84" i="1" s="1"/>
  <c r="F85" i="1" s="1"/>
  <c r="E83" i="1"/>
  <c r="E84" i="1" s="1"/>
  <c r="E85" i="1" s="1"/>
  <c r="L71" i="1"/>
  <c r="L72" i="1" s="1"/>
  <c r="L73" i="1" s="1"/>
  <c r="L74" i="1" s="1"/>
  <c r="L75" i="1" s="1"/>
  <c r="L76" i="1" s="1"/>
  <c r="L77" i="1" s="1"/>
  <c r="L78" i="1" s="1"/>
  <c r="L79" i="1" s="1"/>
  <c r="F71" i="1"/>
  <c r="F72" i="1" s="1"/>
  <c r="F73" i="1" s="1"/>
  <c r="F74" i="1" s="1"/>
  <c r="F75" i="1" s="1"/>
  <c r="F76" i="1" s="1"/>
  <c r="F77" i="1" s="1"/>
  <c r="F78" i="1" s="1"/>
  <c r="F79" i="1" s="1"/>
  <c r="Q69" i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P69" i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O69" i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M69" i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E69" i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M67" i="1"/>
  <c r="M58" i="1" l="1"/>
  <c r="M59" i="1" s="1"/>
  <c r="M60" i="1" s="1"/>
  <c r="M61" i="1" s="1"/>
  <c r="M62" i="1" s="1"/>
  <c r="M63" i="1" s="1"/>
  <c r="M64" i="1" s="1"/>
  <c r="M65" i="1" s="1"/>
  <c r="L58" i="1"/>
  <c r="L59" i="1" s="1"/>
  <c r="L60" i="1" s="1"/>
  <c r="L61" i="1" s="1"/>
  <c r="L62" i="1" s="1"/>
  <c r="L63" i="1" s="1"/>
  <c r="L64" i="1" s="1"/>
  <c r="L65" i="1" s="1"/>
  <c r="F58" i="1"/>
  <c r="F59" i="1" s="1"/>
  <c r="F60" i="1" s="1"/>
  <c r="F61" i="1" s="1"/>
  <c r="F62" i="1" s="1"/>
  <c r="F63" i="1" s="1"/>
  <c r="F64" i="1" s="1"/>
  <c r="F65" i="1" s="1"/>
  <c r="E58" i="1"/>
  <c r="E59" i="1" s="1"/>
  <c r="E60" i="1" s="1"/>
  <c r="E61" i="1" s="1"/>
  <c r="E62" i="1" s="1"/>
  <c r="E63" i="1" s="1"/>
  <c r="E64" i="1" s="1"/>
  <c r="E65" i="1" s="1"/>
  <c r="Q57" i="1"/>
  <c r="Q58" i="1" s="1"/>
  <c r="Q59" i="1" s="1"/>
  <c r="Q60" i="1" s="1"/>
  <c r="Q61" i="1" s="1"/>
  <c r="Q62" i="1" s="1"/>
  <c r="Q63" i="1" s="1"/>
  <c r="Q64" i="1" s="1"/>
  <c r="Q65" i="1" s="1"/>
  <c r="P57" i="1"/>
  <c r="P58" i="1" s="1"/>
  <c r="P59" i="1" s="1"/>
  <c r="P60" i="1" s="1"/>
  <c r="P61" i="1" s="1"/>
  <c r="P62" i="1" s="1"/>
  <c r="P63" i="1" s="1"/>
  <c r="P64" i="1" s="1"/>
  <c r="P65" i="1" s="1"/>
  <c r="O57" i="1"/>
  <c r="O58" i="1" s="1"/>
  <c r="O59" i="1" s="1"/>
  <c r="O60" i="1" s="1"/>
  <c r="O61" i="1" s="1"/>
  <c r="O62" i="1" s="1"/>
  <c r="O63" i="1" s="1"/>
  <c r="O64" i="1" s="1"/>
  <c r="O65" i="1" s="1"/>
  <c r="M55" i="1"/>
  <c r="Q43" i="1"/>
  <c r="Q44" i="1" s="1"/>
  <c r="Q45" i="1" s="1"/>
  <c r="Q46" i="1" s="1"/>
  <c r="Q47" i="1" s="1"/>
  <c r="Q48" i="1" s="1"/>
  <c r="Q49" i="1" s="1"/>
  <c r="P43" i="1"/>
  <c r="P44" i="1" s="1"/>
  <c r="P45" i="1" s="1"/>
  <c r="P46" i="1" s="1"/>
  <c r="P47" i="1" s="1"/>
  <c r="P48" i="1" s="1"/>
  <c r="P49" i="1" s="1"/>
  <c r="O43" i="1"/>
  <c r="O44" i="1" s="1"/>
  <c r="O45" i="1" s="1"/>
  <c r="O46" i="1" s="1"/>
  <c r="O47" i="1" s="1"/>
  <c r="O48" i="1" s="1"/>
  <c r="O49" i="1" s="1"/>
  <c r="M43" i="1"/>
  <c r="M44" i="1" s="1"/>
  <c r="M45" i="1" s="1"/>
  <c r="M46" i="1" s="1"/>
  <c r="M47" i="1" s="1"/>
  <c r="M48" i="1" s="1"/>
  <c r="M49" i="1" s="1"/>
  <c r="L43" i="1"/>
  <c r="L44" i="1" s="1"/>
  <c r="L45" i="1" s="1"/>
  <c r="L46" i="1" s="1"/>
  <c r="L47" i="1" s="1"/>
  <c r="L48" i="1" s="1"/>
  <c r="L49" i="1" s="1"/>
  <c r="F43" i="1"/>
  <c r="F44" i="1" s="1"/>
  <c r="F45" i="1" s="1"/>
  <c r="F46" i="1" s="1"/>
  <c r="F47" i="1" s="1"/>
  <c r="F48" i="1" s="1"/>
  <c r="F49" i="1" s="1"/>
  <c r="E43" i="1"/>
  <c r="E44" i="1" s="1"/>
  <c r="E45" i="1" s="1"/>
  <c r="E46" i="1" s="1"/>
  <c r="E47" i="1" s="1"/>
  <c r="E48" i="1" s="1"/>
  <c r="E49" i="1" s="1"/>
  <c r="M41" i="1"/>
  <c r="Q22" i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P22" i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O22" i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M22" i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L22" i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F22" i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E22" i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M20" i="1"/>
  <c r="Q15" i="1"/>
  <c r="Q16" i="1" s="1"/>
  <c r="Q17" i="1" s="1"/>
  <c r="Q18" i="1" s="1"/>
  <c r="P15" i="1"/>
  <c r="P16" i="1" s="1"/>
  <c r="P17" i="1" s="1"/>
  <c r="P18" i="1" s="1"/>
  <c r="O15" i="1"/>
  <c r="O16" i="1" s="1"/>
  <c r="O17" i="1" s="1"/>
  <c r="O18" i="1" s="1"/>
  <c r="M15" i="1"/>
  <c r="M16" i="1" s="1"/>
  <c r="M17" i="1" s="1"/>
  <c r="M18" i="1" s="1"/>
  <c r="L15" i="1"/>
  <c r="L16" i="1" s="1"/>
  <c r="L17" i="1" s="1"/>
  <c r="L18" i="1" s="1"/>
  <c r="F15" i="1"/>
  <c r="F16" i="1" s="1"/>
  <c r="F17" i="1" s="1"/>
  <c r="F18" i="1" s="1"/>
  <c r="E15" i="1"/>
  <c r="E16" i="1" s="1"/>
  <c r="E17" i="1" s="1"/>
  <c r="E18" i="1" s="1"/>
  <c r="L14" i="1"/>
  <c r="F14" i="1"/>
  <c r="L52" i="1" l="1"/>
  <c r="L53" i="1" s="1"/>
  <c r="L50" i="1"/>
  <c r="L51" i="1" s="1"/>
  <c r="P50" i="1"/>
  <c r="P51" i="1" s="1"/>
  <c r="P52" i="1"/>
  <c r="P53" i="1" s="1"/>
  <c r="M52" i="1"/>
  <c r="M53" i="1" s="1"/>
  <c r="M50" i="1"/>
  <c r="M51" i="1" s="1"/>
  <c r="E50" i="1"/>
  <c r="E51" i="1" s="1"/>
  <c r="E52" i="1"/>
  <c r="E53" i="1" s="1"/>
  <c r="Q52" i="1"/>
  <c r="Q53" i="1" s="1"/>
  <c r="Q50" i="1"/>
  <c r="Q51" i="1" s="1"/>
  <c r="O50" i="1"/>
  <c r="O51" i="1" s="1"/>
  <c r="O52" i="1"/>
  <c r="O53" i="1" s="1"/>
  <c r="F50" i="1"/>
  <c r="F51" i="1" s="1"/>
  <c r="F52" i="1"/>
  <c r="F53" i="1" s="1"/>
  <c r="M83" i="1" l="1"/>
  <c r="M84" i="1" s="1"/>
  <c r="M85" i="1" s="1"/>
  <c r="M81" i="1"/>
</calcChain>
</file>

<file path=xl/sharedStrings.xml><?xml version="1.0" encoding="utf-8"?>
<sst xmlns="http://schemas.openxmlformats.org/spreadsheetml/2006/main" count="218" uniqueCount="149">
  <si>
    <t>Наименование товаров</t>
  </si>
  <si>
    <t>Плитка ПВХ древесная расцветка</t>
  </si>
  <si>
    <t>Дизайн</t>
  </si>
  <si>
    <t>Класс</t>
  </si>
  <si>
    <t>Упаковка</t>
  </si>
  <si>
    <t>Параметры</t>
  </si>
  <si>
    <t>шт/упк</t>
  </si>
  <si>
    <t>м2/упк</t>
  </si>
  <si>
    <t>кг/упк</t>
  </si>
  <si>
    <t>шт.</t>
  </si>
  <si>
    <t>м2</t>
  </si>
  <si>
    <t>Отпускная цена</t>
  </si>
  <si>
    <t xml:space="preserve">Плитка ПВХ </t>
  </si>
  <si>
    <t>Плитка ПВХ "LuxeMix" 935мм*150мм*4,2мм</t>
  </si>
  <si>
    <t>34-43</t>
  </si>
  <si>
    <t>Плитка ПВХ "Natural Relief" 1220мм*180мм*4,2мм</t>
  </si>
  <si>
    <t>наценка</t>
  </si>
  <si>
    <t>прибыль</t>
  </si>
  <si>
    <t>Партнерские условия</t>
  </si>
  <si>
    <t>LX 160 Джара</t>
  </si>
  <si>
    <t>DE0516 Миндаль</t>
  </si>
  <si>
    <t>DE1108 Дуб Мокко</t>
  </si>
  <si>
    <t>DE1210 Рондо</t>
  </si>
  <si>
    <t>DE1435 Серая Гавань</t>
  </si>
  <si>
    <t>DE1505 Снежный</t>
  </si>
  <si>
    <t>DE1605 Орех натуральный</t>
  </si>
  <si>
    <t>DE1715 Экрю</t>
  </si>
  <si>
    <t xml:space="preserve">DE2161 Дуб Античный </t>
  </si>
  <si>
    <t xml:space="preserve">DE4372 Палисандр </t>
  </si>
  <si>
    <t xml:space="preserve">DE7541 Брандэк </t>
  </si>
  <si>
    <t>Плитка ПВХ "Stonecarp" 610мм*305мм*4,2мм</t>
  </si>
  <si>
    <t>CP508 ЗАРТЕКС</t>
  </si>
  <si>
    <t>SN03-39 БРЕВИШ</t>
  </si>
  <si>
    <t>SN11-01 АВЕЛЬОН</t>
  </si>
  <si>
    <t>SN15-03 ВЕРОНА</t>
  </si>
  <si>
    <t>SN17-07 БЕЛЬВЕДЕР</t>
  </si>
  <si>
    <t>SN18-02 LIGHT</t>
  </si>
  <si>
    <t>SN19-03 ФОДЖА</t>
  </si>
  <si>
    <t>SN20-05 ЛАГО-ВЕРДЕ</t>
  </si>
  <si>
    <t>SN23-71 САН-ВИТО</t>
  </si>
  <si>
    <t>LX 162 Дуб Беленый</t>
  </si>
  <si>
    <t xml:space="preserve">LX 1667 Сосна Венге </t>
  </si>
  <si>
    <t xml:space="preserve">LX 159-2 Сосна Винтаж  </t>
  </si>
  <si>
    <t xml:space="preserve">LX 1598 Венге                                 </t>
  </si>
  <si>
    <t>15м2</t>
  </si>
  <si>
    <t>50м2</t>
  </si>
  <si>
    <t>Розница</t>
  </si>
  <si>
    <t>Скидка от объема</t>
  </si>
  <si>
    <t>Рекомендованное ценообразование</t>
  </si>
  <si>
    <t>м2/руб</t>
  </si>
  <si>
    <t>Плитка ПВХ "Tasmania" 935мм*150мм*3,2мм</t>
  </si>
  <si>
    <t>TMZ 116-11 Корица</t>
  </si>
  <si>
    <t>TMZ 116-31 Орех миланский</t>
  </si>
  <si>
    <t>TMZ 116-41 Дуб рустикальный</t>
  </si>
  <si>
    <t>TMZ 116-51 Дуб титан</t>
  </si>
  <si>
    <t>TMZ 116-61 Ясень светлый</t>
  </si>
  <si>
    <t xml:space="preserve">LX 158 Клен классический </t>
  </si>
  <si>
    <t xml:space="preserve">LX 163-1 Сосна Белая              </t>
  </si>
  <si>
    <t>LX 164 ОРЕХ DARK</t>
  </si>
  <si>
    <t xml:space="preserve">LX 167-1 Орех Фино </t>
  </si>
  <si>
    <t xml:space="preserve">LX 168-10 Клен Сибирский </t>
  </si>
  <si>
    <t xml:space="preserve">LX 174-4 Орех Антик         </t>
  </si>
  <si>
    <t xml:space="preserve">LX 175 Клен       </t>
  </si>
  <si>
    <t xml:space="preserve">LX 176 Орех       </t>
  </si>
  <si>
    <t xml:space="preserve">LX 181 Орех Violet        </t>
  </si>
  <si>
    <t>100м2</t>
  </si>
  <si>
    <r>
      <t xml:space="preserve">LX 182-59 Радор                           </t>
    </r>
    <r>
      <rPr>
        <b/>
        <sz val="11"/>
        <color rgb="FFFF0000"/>
        <rFont val="Calibri"/>
        <family val="2"/>
        <charset val="204"/>
        <scheme val="minor"/>
      </rPr>
      <t>-200 руб/м2</t>
    </r>
  </si>
  <si>
    <t>РАСПРОДАЖА "LUXEMIX" 935мм*150мм*4,2мм</t>
  </si>
  <si>
    <t>TMZ 116-21 Дуб атланта</t>
  </si>
  <si>
    <t>CP903 ЗАРТЕКС КАНТРИ</t>
  </si>
  <si>
    <t>Тел: +7 (985) 000-63-35</t>
  </si>
  <si>
    <t>Офис: Москва, Варшавское ш., 26с4</t>
  </si>
  <si>
    <t>DE2200 Дуб Кастл</t>
  </si>
  <si>
    <t>DE1815 Артлофт</t>
  </si>
  <si>
    <t>DB 162L  Дуб Беленый</t>
  </si>
  <si>
    <t xml:space="preserve">DB 158L  Клен классический </t>
  </si>
  <si>
    <t xml:space="preserve">DB 168-10L  Клен Сибирский </t>
  </si>
  <si>
    <t xml:space="preserve">DB 1667L  Сосна Венге </t>
  </si>
  <si>
    <t xml:space="preserve">DB 174-4H  Орех Антик         </t>
  </si>
  <si>
    <t>DB 160H  Джара</t>
  </si>
  <si>
    <t xml:space="preserve">DB 159-2H Сосна Винтаж  </t>
  </si>
  <si>
    <t xml:space="preserve">DB 116-11H Корица </t>
  </si>
  <si>
    <t>Плитка ПВХ клеевая "Brooklyn" 914,4мм*152,2мм*2,5мм</t>
  </si>
  <si>
    <t>Плитка ПВХ клеевая "Broadway" 914,4мм*152,2мм*2,0мм</t>
  </si>
  <si>
    <t>Склад: Москва, Востряковский пр-д, 10Б, стр.6</t>
  </si>
  <si>
    <t xml:space="preserve">Клей для напольных покрытий </t>
  </si>
  <si>
    <t>Kiilto 2 Plus  (4 кг)., Россия</t>
  </si>
  <si>
    <t>Kiilto 2 Plus  (18 кг)., Россия</t>
  </si>
  <si>
    <t xml:space="preserve"> </t>
  </si>
  <si>
    <t>Цена для интернет-магазина</t>
  </si>
  <si>
    <t>e-mail: floor@wvfloor.ru</t>
  </si>
  <si>
    <t xml:space="preserve">   Прайс-лист от 01.12.2017</t>
  </si>
  <si>
    <t>↓↓↓</t>
  </si>
  <si>
    <t>Размер 1511мм*229мм*5мм</t>
  </si>
  <si>
    <t xml:space="preserve"> EC 15-105 Висмар</t>
  </si>
  <si>
    <t xml:space="preserve"> EC 15-736 Роттенбург </t>
  </si>
  <si>
    <t xml:space="preserve"> EC 15-133 Лорелей</t>
  </si>
  <si>
    <t xml:space="preserve"> EC 15-207 Шварцвальд</t>
  </si>
  <si>
    <t>НОВИНКА НА РЫНКЕ НАПОЛЬНЫХ ПОКРЫТИЙ!</t>
  </si>
  <si>
    <t xml:space="preserve">LX 711-2 Дижон       </t>
  </si>
  <si>
    <t xml:space="preserve">LX 713-1 Кале     </t>
  </si>
  <si>
    <t xml:space="preserve">LX 795-4 Сарсель    </t>
  </si>
  <si>
    <t>Плитка ПВХ "LuxeMix Airy " 935мм*150мм*4,0мм</t>
  </si>
  <si>
    <t xml:space="preserve">Прайс-лист  </t>
  </si>
  <si>
    <t>Артикул</t>
  </si>
  <si>
    <t>Плинтус пластиковый с кабельканалом</t>
  </si>
  <si>
    <t>Плинтус  пр-во Россия, штучно</t>
  </si>
  <si>
    <t>длина,м</t>
  </si>
  <si>
    <t>высота, мм</t>
  </si>
  <si>
    <t>наценка 28 %</t>
  </si>
  <si>
    <t>WIMAR 2,5м*58мм</t>
  </si>
  <si>
    <t>прибыль 15 руб</t>
  </si>
  <si>
    <t>Плинтус с центр. к.каналом Дуб Альба  (822)</t>
  </si>
  <si>
    <t>Плинтус с центр. к.каналом Дуб Аргенто (831)</t>
  </si>
  <si>
    <t>Плинтус с центр. к.каналом Дуб Викторианский (804)</t>
  </si>
  <si>
    <t>Плинтус с центр. к.каналом Дуб Гартвис  (818)</t>
  </si>
  <si>
    <t>Плинтус с центр. к.каналом Дуб Гроссо (810)</t>
  </si>
  <si>
    <t>Плинтус с центр. к.каналом Дуб Рене  (801)</t>
  </si>
  <si>
    <t>Плинтус с центр. к.каналом Дуб Толедо (815)</t>
  </si>
  <si>
    <t>Плинтус с центр. к.каналом Дуб Черненый  (827)</t>
  </si>
  <si>
    <t>T-plast 2,5 м*58мм</t>
  </si>
  <si>
    <t>Плинтус Чайка с мяг. Краем Дуб Состаренный (ТР58 128)</t>
  </si>
  <si>
    <t>Плинтус Чайка с мяг. Краем Дуб Самсон (ТР58 122)</t>
  </si>
  <si>
    <t>Комплектующие  в ассорт.</t>
  </si>
  <si>
    <t>Внутренние/наружные углы, соединители</t>
  </si>
  <si>
    <t>штучно</t>
  </si>
  <si>
    <t>Заглушки левая/правая</t>
  </si>
  <si>
    <t>комплектом по 2 шт</t>
  </si>
  <si>
    <t>Изображение</t>
  </si>
  <si>
    <t>Дилерские условия</t>
  </si>
  <si>
    <t>Порог алюминиевый</t>
  </si>
  <si>
    <t>Рекомендованная розничная цена</t>
  </si>
  <si>
    <t>Минимальная розничная цена</t>
  </si>
  <si>
    <t>Пороги алюминиевые, длина 0,9м</t>
  </si>
  <si>
    <r>
      <rPr>
        <sz val="11"/>
        <rFont val="Calibri"/>
        <family val="2"/>
        <charset val="204"/>
      </rPr>
      <t xml:space="preserve">Порог алюминиевый, одноуровневый RGA2 длина 0,9 м
 </t>
    </r>
    <r>
      <rPr>
        <i/>
        <sz val="11"/>
        <rFont val="Calibri"/>
        <family val="2"/>
        <charset val="204"/>
      </rPr>
      <t xml:space="preserve"> </t>
    </r>
    <r>
      <rPr>
        <i/>
        <sz val="10"/>
        <color indexed="12"/>
        <rFont val="Calibri"/>
        <family val="2"/>
        <charset val="204"/>
      </rPr>
      <t>(Цветовая гамма 10 цветов)</t>
    </r>
  </si>
  <si>
    <r>
      <rPr>
        <sz val="11"/>
        <rFont val="Calibri"/>
        <family val="2"/>
        <charset val="204"/>
      </rPr>
      <t xml:space="preserve">Порог алюминиевый, одноуровневый
 GA1 длина 0,9 м </t>
    </r>
    <r>
      <rPr>
        <i/>
        <sz val="11"/>
        <rFont val="Calibri"/>
        <family val="2"/>
        <charset val="204"/>
      </rPr>
      <t xml:space="preserve"> 
</t>
    </r>
    <r>
      <rPr>
        <i/>
        <sz val="10"/>
        <color indexed="12"/>
        <rFont val="Calibri"/>
        <family val="2"/>
        <charset val="204"/>
      </rPr>
      <t>(Цветовая гамма 10 цветов)</t>
    </r>
  </si>
  <si>
    <t>Пороги алюминиевые, длина 1,8 м</t>
  </si>
  <si>
    <r>
      <rPr>
        <sz val="11"/>
        <rFont val="Calibri"/>
        <family val="2"/>
        <charset val="204"/>
      </rPr>
      <t xml:space="preserve">Порог алюминиевый, одноуровневый 
RGA2 длина 1,8 м </t>
    </r>
    <r>
      <rPr>
        <i/>
        <sz val="11"/>
        <rFont val="Calibri"/>
        <family val="2"/>
        <charset val="204"/>
      </rPr>
      <t xml:space="preserve"> 
</t>
    </r>
    <r>
      <rPr>
        <i/>
        <sz val="10"/>
        <color indexed="12"/>
        <rFont val="Calibri"/>
        <family val="2"/>
        <charset val="204"/>
      </rPr>
      <t>(Цветовая гамма 10 цветов)</t>
    </r>
  </si>
  <si>
    <r>
      <rPr>
        <sz val="11"/>
        <rFont val="Calibri"/>
        <family val="2"/>
        <charset val="204"/>
      </rPr>
      <t xml:space="preserve">Порог алюминиевый, одноуровневый
 GA1 длина 1,8 м </t>
    </r>
    <r>
      <rPr>
        <i/>
        <sz val="11"/>
        <rFont val="Calibri"/>
        <family val="2"/>
        <charset val="204"/>
      </rPr>
      <t xml:space="preserve"> </t>
    </r>
    <r>
      <rPr>
        <i/>
        <sz val="10"/>
        <color indexed="12"/>
        <rFont val="Calibri"/>
        <family val="2"/>
        <charset val="204"/>
      </rPr>
      <t>(Цветовая гамма 10 цветов)</t>
    </r>
  </si>
  <si>
    <t xml:space="preserve">  </t>
  </si>
  <si>
    <t>DB 118-10L Шарлотт</t>
  </si>
  <si>
    <t>DB 118-20L Далллас</t>
  </si>
  <si>
    <t>DB 118-30L Бостон</t>
  </si>
  <si>
    <t>DB 118-40L Меса</t>
  </si>
  <si>
    <t>DB 118-50L Фресно</t>
  </si>
  <si>
    <t>DB 118-60L Омаха</t>
  </si>
  <si>
    <t>DB 118-70L Арлингтон</t>
  </si>
  <si>
    <t>DB 118-80L Питтсбург</t>
  </si>
  <si>
    <t>Прайс-лист от 10.03.2019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</si>
</sst>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[$р.-419]_-;\-* #,##0.00[$р.-419]_-;_-* &quot;-&quot;??[$р.-419]_-;_-@_-"/>
    <numFmt numFmtId="165" formatCode="_-* #,##0.00\ [$₽-419]_-;\-* #,##0.00\ [$₽-419]_-;_-* &quot;-&quot;??\ [$₽-419]_-;_-@_-"/>
    <numFmt numFmtId="166" formatCode="#,##0.00\ &quot;₽&quot;"/>
    <numFmt numFmtId="167" formatCode="#,##0.00&quot;р.&quot;;[Red]\-#,##0.00&quot;р.&quot;"/>
    <numFmt numFmtId="168" formatCode="#,##0.00&quot;р.&quot;"/>
  </numFmts>
  <fonts count="28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theme="0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sz val="24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i/>
      <sz val="11"/>
      <name val="Calibri"/>
      <family val="2"/>
      <charset val="204"/>
    </font>
    <font>
      <i/>
      <sz val="10"/>
      <color indexed="12"/>
      <name val="Calibri"/>
      <family val="2"/>
      <charset val="204"/>
    </font>
    <font>
      <sz val="12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DF2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028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 applyAlignment="1">
      <alignment vertical="top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4" fillId="0" borderId="0" xfId="0" applyFont="1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1" xfId="0" applyNumberFormat="1" applyBorder="1" applyAlignment="1">
      <alignment horizontal="center" vertical="center"/>
    </xf>
    <xf numFmtId="164" fontId="0" fillId="4" borderId="1" xfId="1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5" borderId="0" xfId="0" applyFill="1"/>
    <xf numFmtId="44" fontId="5" fillId="5" borderId="0" xfId="1" applyFont="1" applyFill="1" applyAlignment="1">
      <alignment horizontal="center" vertical="center"/>
    </xf>
    <xf numFmtId="9" fontId="5" fillId="5" borderId="0" xfId="0" applyNumberFormat="1" applyFont="1" applyFill="1" applyAlignment="1">
      <alignment horizontal="center" vertical="center"/>
    </xf>
    <xf numFmtId="164" fontId="0" fillId="6" borderId="1" xfId="1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 vertical="center" wrapText="1"/>
    </xf>
    <xf numFmtId="44" fontId="0" fillId="0" borderId="1" xfId="1" applyFont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44" fontId="0" fillId="6" borderId="1" xfId="1" applyFont="1" applyFill="1" applyBorder="1" applyAlignment="1">
      <alignment horizontal="center" vertical="center"/>
    </xf>
    <xf numFmtId="9" fontId="5" fillId="5" borderId="0" xfId="0" applyNumberFormat="1" applyFont="1" applyFill="1" applyAlignment="1">
      <alignment horizontal="right" vertical="center"/>
    </xf>
    <xf numFmtId="9" fontId="5" fillId="5" borderId="0" xfId="2" applyFont="1" applyFill="1" applyAlignment="1">
      <alignment horizontal="right" vertical="center"/>
    </xf>
    <xf numFmtId="0" fontId="8" fillId="0" borderId="1" xfId="0" applyFont="1" applyBorder="1" applyAlignment="1">
      <alignment vertical="center"/>
    </xf>
    <xf numFmtId="0" fontId="8" fillId="0" borderId="0" xfId="0" applyFont="1"/>
    <xf numFmtId="166" fontId="0" fillId="0" borderId="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1" fillId="0" borderId="0" xfId="0" applyFont="1"/>
    <xf numFmtId="0" fontId="11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2" fillId="0" borderId="0" xfId="0" applyFont="1"/>
    <xf numFmtId="0" fontId="11" fillId="0" borderId="1" xfId="0" applyFont="1" applyBorder="1" applyAlignment="1">
      <alignment horizontal="center" vertical="center"/>
    </xf>
    <xf numFmtId="165" fontId="11" fillId="0" borderId="1" xfId="1" applyNumberFormat="1" applyFont="1" applyBorder="1" applyAlignment="1">
      <alignment horizontal="center" vertical="center"/>
    </xf>
    <xf numFmtId="165" fontId="11" fillId="4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4" fontId="11" fillId="0" borderId="1" xfId="1" applyFont="1" applyBorder="1" applyAlignment="1">
      <alignment horizontal="center" vertical="center"/>
    </xf>
    <xf numFmtId="44" fontId="11" fillId="6" borderId="1" xfId="1" applyFont="1" applyFill="1" applyBorder="1" applyAlignment="1">
      <alignment horizontal="center" vertical="center"/>
    </xf>
    <xf numFmtId="166" fontId="11" fillId="0" borderId="1" xfId="1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0" xfId="0" applyFont="1" applyFill="1"/>
    <xf numFmtId="0" fontId="11" fillId="5" borderId="0" xfId="0" applyFont="1" applyFill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0" fillId="9" borderId="0" xfId="0" applyFill="1"/>
    <xf numFmtId="0" fontId="18" fillId="0" borderId="0" xfId="0" applyFont="1"/>
    <xf numFmtId="0" fontId="11" fillId="9" borderId="0" xfId="0" applyFont="1" applyFill="1"/>
    <xf numFmtId="9" fontId="5" fillId="0" borderId="0" xfId="0" applyNumberFormat="1" applyFont="1"/>
    <xf numFmtId="0" fontId="21" fillId="0" borderId="0" xfId="0" applyFont="1"/>
    <xf numFmtId="165" fontId="0" fillId="0" borderId="0" xfId="1" applyNumberFormat="1" applyFont="1" applyAlignment="1">
      <alignment horizontal="center" vertical="center"/>
    </xf>
    <xf numFmtId="0" fontId="11" fillId="5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165" fontId="11" fillId="0" borderId="0" xfId="1" applyNumberFormat="1" applyFont="1" applyAlignment="1">
      <alignment horizontal="center" vertical="center"/>
    </xf>
    <xf numFmtId="165" fontId="11" fillId="4" borderId="0" xfId="0" applyNumberFormat="1" applyFont="1" applyFill="1" applyAlignment="1">
      <alignment horizontal="center" vertical="center"/>
    </xf>
    <xf numFmtId="44" fontId="11" fillId="0" borderId="0" xfId="1" applyFont="1" applyAlignment="1">
      <alignment horizontal="center" vertical="center"/>
    </xf>
    <xf numFmtId="44" fontId="11" fillId="6" borderId="0" xfId="1" applyFont="1" applyFill="1" applyAlignment="1">
      <alignment horizontal="center" vertical="center"/>
    </xf>
    <xf numFmtId="166" fontId="11" fillId="0" borderId="0" xfId="1" applyNumberFormat="1" applyFont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/>
    </xf>
    <xf numFmtId="0" fontId="5" fillId="0" borderId="0" xfId="0" applyFont="1"/>
    <xf numFmtId="0" fontId="0" fillId="0" borderId="1" xfId="0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44" fontId="0" fillId="0" borderId="0" xfId="1" applyFont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3" fillId="0" borderId="0" xfId="0" applyFont="1" applyAlignment="1">
      <alignment wrapText="1"/>
    </xf>
    <xf numFmtId="167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8" borderId="3" xfId="0" applyFont="1" applyFill="1" applyBorder="1" applyAlignment="1">
      <alignment horizontal="left" vertical="center"/>
    </xf>
    <xf numFmtId="0" fontId="3" fillId="8" borderId="4" xfId="0" applyFont="1" applyFill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13" fillId="0" borderId="9" xfId="0" applyFont="1" applyBorder="1" applyAlignment="1">
      <alignment horizontal="center" wrapText="1"/>
    </xf>
    <xf numFmtId="0" fontId="11" fillId="0" borderId="1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10" borderId="15" xfId="0" applyFont="1" applyFill="1" applyBorder="1" applyAlignment="1">
      <alignment horizontal="center" vertical="center" wrapText="1"/>
    </xf>
    <xf numFmtId="0" fontId="1" fillId="10" borderId="14" xfId="0" applyFont="1" applyFill="1" applyBorder="1" applyAlignment="1">
      <alignment horizontal="center" vertical="center" wrapText="1"/>
    </xf>
  </cellXfs>
  <cellStyles count="3">
    <cellStyle name="Денежный" xfId="1" builtinId="4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G"/><Relationship Id="rId21" Type="http://schemas.openxmlformats.org/officeDocument/2006/relationships/image" Target="../media/image20.jpeg"/><Relationship Id="rId34" Type="http://schemas.openxmlformats.org/officeDocument/2006/relationships/image" Target="../media/image33.JP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3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7" Type="http://schemas.openxmlformats.org/officeDocument/2006/relationships/image" Target="../media/image6.JPG"/><Relationship Id="rId2" Type="http://schemas.openxmlformats.org/officeDocument/2006/relationships/image" Target="../media/image2.JP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" Type="http://schemas.openxmlformats.org/officeDocument/2006/relationships/image" Target="../media/image1.JPG"/><Relationship Id="rId6" Type="http://schemas.microsoft.com/office/2007/relationships/hdphoto" Target="../media/hdphoto1.wdp"/><Relationship Id="rId11" Type="http://schemas.openxmlformats.org/officeDocument/2006/relationships/image" Target="../media/image10.JP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eg"/><Relationship Id="rId53" Type="http://schemas.microsoft.com/office/2007/relationships/hdphoto" Target="../media/hdphoto2.wdp"/><Relationship Id="rId58" Type="http://schemas.openxmlformats.org/officeDocument/2006/relationships/image" Target="../media/image56.jpeg"/><Relationship Id="rId66" Type="http://schemas.openxmlformats.org/officeDocument/2006/relationships/image" Target="../media/image64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G"/><Relationship Id="rId49" Type="http://schemas.openxmlformats.org/officeDocument/2006/relationships/image" Target="../media/image48.jpeg"/><Relationship Id="rId57" Type="http://schemas.openxmlformats.org/officeDocument/2006/relationships/image" Target="../media/image55.jpeg"/><Relationship Id="rId61" Type="http://schemas.openxmlformats.org/officeDocument/2006/relationships/image" Target="../media/image59.jpeg"/><Relationship Id="rId10" Type="http://schemas.openxmlformats.org/officeDocument/2006/relationships/image" Target="../media/image9.JP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pn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4" Type="http://schemas.openxmlformats.org/officeDocument/2006/relationships/image" Target="../media/image4.JPG"/><Relationship Id="rId9" Type="http://schemas.openxmlformats.org/officeDocument/2006/relationships/image" Target="../media/image8.JP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4.jp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8" Type="http://schemas.openxmlformats.org/officeDocument/2006/relationships/image" Target="../media/image7.JPG"/><Relationship Id="rId51" Type="http://schemas.openxmlformats.org/officeDocument/2006/relationships/image" Target="../media/image50.jpeg"/><Relationship Id="rId3" Type="http://schemas.openxmlformats.org/officeDocument/2006/relationships/image" Target="../media/image3.jp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G"/><Relationship Id="rId46" Type="http://schemas.openxmlformats.org/officeDocument/2006/relationships/image" Target="../media/image45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19.jpeg"/><Relationship Id="rId41" Type="http://schemas.openxmlformats.org/officeDocument/2006/relationships/image" Target="../media/image40.JPG"/><Relationship Id="rId54" Type="http://schemas.openxmlformats.org/officeDocument/2006/relationships/image" Target="../media/image52.JPG"/><Relationship Id="rId62" Type="http://schemas.openxmlformats.org/officeDocument/2006/relationships/image" Target="../media/image60.jpeg"/><Relationship Id="rId70" Type="http://schemas.openxmlformats.org/officeDocument/2006/relationships/image" Target="../media/image6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70.jpeg"/><Relationship Id="rId1" Type="http://schemas.openxmlformats.org/officeDocument/2006/relationships/image" Target="../media/image69.pn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3" Type="http://schemas.openxmlformats.org/officeDocument/2006/relationships/image" Target="../media/image75.jpeg"/><Relationship Id="rId7" Type="http://schemas.openxmlformats.org/officeDocument/2006/relationships/image" Target="../media/image79.jpeg"/><Relationship Id="rId2" Type="http://schemas.openxmlformats.org/officeDocument/2006/relationships/image" Target="../media/image74.jpeg"/><Relationship Id="rId1" Type="http://schemas.openxmlformats.org/officeDocument/2006/relationships/image" Target="../media/image3.jp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5" Type="http://schemas.openxmlformats.org/officeDocument/2006/relationships/image" Target="../media/image77.jpeg"/><Relationship Id="rId10" Type="http://schemas.openxmlformats.org/officeDocument/2006/relationships/image" Target="../media/image82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21</xdr:row>
      <xdr:rowOff>9525</xdr:rowOff>
    </xdr:from>
    <xdr:to>
      <xdr:col>2</xdr:col>
      <xdr:colOff>9525</xdr:colOff>
      <xdr:row>22</xdr:row>
      <xdr:rowOff>19050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51149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20</xdr:row>
      <xdr:rowOff>0</xdr:rowOff>
    </xdr:from>
    <xdr:to>
      <xdr:col>2</xdr:col>
      <xdr:colOff>9526</xdr:colOff>
      <xdr:row>21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6" y="717232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2133599</xdr:colOff>
      <xdr:row>2</xdr:row>
      <xdr:rowOff>87828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599" cy="4974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19049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24075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95550"/>
          <a:ext cx="145732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28575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867025"/>
          <a:ext cx="1457325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19050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238500"/>
          <a:ext cx="14573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6099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9525</xdr:colOff>
      <xdr:row>18</xdr:row>
      <xdr:rowOff>19050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981450"/>
          <a:ext cx="14573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4768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9525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848350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24</xdr:row>
      <xdr:rowOff>19050</xdr:rowOff>
    </xdr:from>
    <xdr:to>
      <xdr:col>1</xdr:col>
      <xdr:colOff>1433616</xdr:colOff>
      <xdr:row>25</xdr:row>
      <xdr:rowOff>25031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8677275"/>
          <a:ext cx="1452666" cy="377456"/>
        </a:xfrm>
        <a:prstGeom prst="rect">
          <a:avLst/>
        </a:prstGeom>
      </xdr:spPr>
    </xdr:pic>
    <xdr:clientData/>
  </xdr:twoCellAnchor>
  <xdr:twoCellAnchor editAs="oneCell">
    <xdr:from>
      <xdr:col>0</xdr:col>
      <xdr:colOff>2684407</xdr:colOff>
      <xdr:row>25</xdr:row>
      <xdr:rowOff>19050</xdr:rowOff>
    </xdr:from>
    <xdr:to>
      <xdr:col>2</xdr:col>
      <xdr:colOff>1973</xdr:colOff>
      <xdr:row>26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407" y="7943850"/>
          <a:ext cx="1451416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10949</xdr:colOff>
      <xdr:row>27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5249525"/>
          <a:ext cx="1458749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1423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7734300"/>
          <a:ext cx="1447800" cy="3824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9525</xdr:rowOff>
    </xdr:from>
    <xdr:to>
      <xdr:col>2</xdr:col>
      <xdr:colOff>10949</xdr:colOff>
      <xdr:row>28</xdr:row>
      <xdr:rowOff>1423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115300"/>
          <a:ext cx="1458749" cy="3824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10291</xdr:rowOff>
    </xdr:from>
    <xdr:to>
      <xdr:col>2</xdr:col>
      <xdr:colOff>10949</xdr:colOff>
      <xdr:row>29</xdr:row>
      <xdr:rowOff>1422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506591"/>
          <a:ext cx="1458749" cy="381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10949</xdr:colOff>
      <xdr:row>31</xdr:row>
      <xdr:rowOff>12371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6735425"/>
          <a:ext cx="1458749" cy="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10949</xdr:colOff>
      <xdr:row>31</xdr:row>
      <xdr:rowOff>12370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7106901"/>
          <a:ext cx="1458749" cy="3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</xdr:row>
      <xdr:rowOff>0</xdr:rowOff>
    </xdr:from>
    <xdr:to>
      <xdr:col>2</xdr:col>
      <xdr:colOff>10950</xdr:colOff>
      <xdr:row>32</xdr:row>
      <xdr:rowOff>12372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7478375"/>
          <a:ext cx="1458749" cy="393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766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7849850"/>
          <a:ext cx="1447800" cy="372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9525</xdr:rowOff>
    </xdr:from>
    <xdr:to>
      <xdr:col>2</xdr:col>
      <xdr:colOff>21897</xdr:colOff>
      <xdr:row>33</xdr:row>
      <xdr:rowOff>381000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0410825"/>
          <a:ext cx="1469697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10950</xdr:colOff>
      <xdr:row>42</xdr:row>
      <xdr:rowOff>9525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9497676"/>
          <a:ext cx="145874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19049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98786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0259675"/>
          <a:ext cx="145732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</xdr:rowOff>
    </xdr:from>
    <xdr:to>
      <xdr:col>2</xdr:col>
      <xdr:colOff>9525</xdr:colOff>
      <xdr:row>45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06406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9525</xdr:colOff>
      <xdr:row>45</xdr:row>
      <xdr:rowOff>380999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021675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9524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4026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19049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783675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9525</xdr:rowOff>
    </xdr:from>
    <xdr:to>
      <xdr:col>2</xdr:col>
      <xdr:colOff>9525</xdr:colOff>
      <xdr:row>49</xdr:row>
      <xdr:rowOff>9524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174200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54567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9525</xdr:colOff>
      <xdr:row>52</xdr:row>
      <xdr:rowOff>380999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926675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2</xdr:col>
      <xdr:colOff>1</xdr:colOff>
      <xdr:row>56</xdr:row>
      <xdr:rowOff>19049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2</xdr:col>
      <xdr:colOff>1</xdr:colOff>
      <xdr:row>56</xdr:row>
      <xdr:rowOff>9524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9526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2</xdr:col>
      <xdr:colOff>1</xdr:colOff>
      <xdr:row>56</xdr:row>
      <xdr:rowOff>19050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2</xdr:col>
      <xdr:colOff>1</xdr:colOff>
      <xdr:row>56</xdr:row>
      <xdr:rowOff>19050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19049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9524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1</xdr:rowOff>
    </xdr:from>
    <xdr:to>
      <xdr:col>2</xdr:col>
      <xdr:colOff>0</xdr:colOff>
      <xdr:row>56</xdr:row>
      <xdr:rowOff>9526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6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260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</xdr:rowOff>
    </xdr:from>
    <xdr:to>
      <xdr:col>2</xdr:col>
      <xdr:colOff>9525</xdr:colOff>
      <xdr:row>58</xdr:row>
      <xdr:rowOff>19050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6411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2</xdr:col>
      <xdr:colOff>9525</xdr:colOff>
      <xdr:row>59</xdr:row>
      <xdr:rowOff>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022177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1</xdr:rowOff>
    </xdr:from>
    <xdr:to>
      <xdr:col>2</xdr:col>
      <xdr:colOff>0</xdr:colOff>
      <xdr:row>60</xdr:row>
      <xdr:rowOff>9525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403176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2</xdr:col>
      <xdr:colOff>0</xdr:colOff>
      <xdr:row>61</xdr:row>
      <xdr:rowOff>28575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784176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1</xdr:rowOff>
    </xdr:from>
    <xdr:to>
      <xdr:col>2</xdr:col>
      <xdr:colOff>9525</xdr:colOff>
      <xdr:row>62</xdr:row>
      <xdr:rowOff>9525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1651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38100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546175"/>
          <a:ext cx="14478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2</xdr:col>
      <xdr:colOff>0</xdr:colOff>
      <xdr:row>64</xdr:row>
      <xdr:rowOff>19051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927176"/>
          <a:ext cx="144780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</xdr:rowOff>
    </xdr:from>
    <xdr:to>
      <xdr:col>2</xdr:col>
      <xdr:colOff>0</xdr:colOff>
      <xdr:row>34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7308176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96488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29</xdr:row>
      <xdr:rowOff>390524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886825"/>
          <a:ext cx="1447800" cy="390524"/>
        </a:xfrm>
        <a:prstGeom prst="rect">
          <a:avLst/>
        </a:prstGeom>
      </xdr:spPr>
    </xdr:pic>
    <xdr:clientData/>
  </xdr:twoCellAnchor>
  <xdr:oneCellAnchor>
    <xdr:from>
      <xdr:col>1</xdr:col>
      <xdr:colOff>670</xdr:colOff>
      <xdr:row>9</xdr:row>
      <xdr:rowOff>0</xdr:rowOff>
    </xdr:from>
    <xdr:ext cx="1460546" cy="371475"/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720" y="7477125"/>
          <a:ext cx="1460546" cy="3714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1458749" cy="393371"/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0744200"/>
          <a:ext cx="1458749" cy="39337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1458749" cy="393371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1134725"/>
          <a:ext cx="1458749" cy="39337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1458749" cy="39337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1515726"/>
          <a:ext cx="1458749" cy="39337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9</xdr:row>
      <xdr:rowOff>9526</xdr:rowOff>
    </xdr:from>
    <xdr:to>
      <xdr:col>2</xdr:col>
      <xdr:colOff>19050</xdr:colOff>
      <xdr:row>10</xdr:row>
      <xdr:rowOff>9526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4391026"/>
          <a:ext cx="1466850" cy="381000"/>
        </a:xfrm>
        <a:prstGeom prst="rect">
          <a:avLst/>
        </a:prstGeom>
      </xdr:spPr>
    </xdr:pic>
    <xdr:clientData/>
  </xdr:twoCellAnchor>
  <xdr:oneCellAnchor>
    <xdr:from>
      <xdr:col>1</xdr:col>
      <xdr:colOff>1</xdr:colOff>
      <xdr:row>67</xdr:row>
      <xdr:rowOff>9525</xdr:rowOff>
    </xdr:from>
    <xdr:ext cx="1447800" cy="371475"/>
    <xdr:pic>
      <xdr:nvPicPr>
        <xdr:cNvPr id="85" name="Рисунок 84">
          <a:extLst>
            <a:ext uri="{FF2B5EF4-FFF2-40B4-BE49-F238E27FC236}">
              <a16:creationId xmlns:a16="http://schemas.microsoft.com/office/drawing/2014/main" id="{1441F398-E6E9-4ED0-9A7B-DDD8A64B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1" y="7181850"/>
          <a:ext cx="1447800" cy="3714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</xdr:row>
      <xdr:rowOff>0</xdr:rowOff>
    </xdr:from>
    <xdr:ext cx="1447800" cy="381000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591BF82E-EEE1-40EC-8B89-355AFE35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0963275"/>
          <a:ext cx="1447800" cy="381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82</xdr:row>
      <xdr:rowOff>0</xdr:rowOff>
    </xdr:from>
    <xdr:ext cx="1447800" cy="38100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21BE1ABD-88F7-486C-BC0D-E07AB992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8286750"/>
          <a:ext cx="1447800" cy="381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82</xdr:row>
      <xdr:rowOff>0</xdr:rowOff>
    </xdr:from>
    <xdr:ext cx="1447800" cy="381000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CBB20815-802D-4D72-88FA-C48AE273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8286750"/>
          <a:ext cx="1447800" cy="3810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83</xdr:row>
      <xdr:rowOff>9525</xdr:rowOff>
    </xdr:from>
    <xdr:ext cx="1447800" cy="381000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41F61FDE-A399-4840-8FB9-CB03CE52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7553325"/>
          <a:ext cx="1447800" cy="381000"/>
        </a:xfrm>
        <a:prstGeom prst="rect">
          <a:avLst/>
        </a:prstGeom>
      </xdr:spPr>
    </xdr:pic>
    <xdr:clientData/>
  </xdr:oneCellAnchor>
  <xdr:oneCellAnchor>
    <xdr:from>
      <xdr:col>8</xdr:col>
      <xdr:colOff>381000</xdr:colOff>
      <xdr:row>93</xdr:row>
      <xdr:rowOff>171450</xdr:rowOff>
    </xdr:from>
    <xdr:ext cx="1457325" cy="381000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521333E2-F1C4-4A28-89E4-DACC3B496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26641425"/>
          <a:ext cx="1457325" cy="381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361950</xdr:rowOff>
    </xdr:from>
    <xdr:ext cx="1457325" cy="390524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5B995FD5-F22D-4A0E-B2A1-F3F9372AB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4945975"/>
          <a:ext cx="1457325" cy="39052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68</xdr:row>
      <xdr:rowOff>9525</xdr:rowOff>
    </xdr:from>
    <xdr:to>
      <xdr:col>2</xdr:col>
      <xdr:colOff>4866</xdr:colOff>
      <xdr:row>69</xdr:row>
      <xdr:rowOff>15506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8FD694FE-2465-4883-8BA2-DFB7C1CC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2307550"/>
          <a:ext cx="1452666" cy="3774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0</xdr:colOff>
      <xdr:row>69</xdr:row>
      <xdr:rowOff>390524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3D242678-D9A2-4067-949B-3644D219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2669500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10949</xdr:colOff>
      <xdr:row>70</xdr:row>
      <xdr:rowOff>382423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6579C9C0-8378-42C1-B4F8-040D35A9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3060025"/>
          <a:ext cx="1458749" cy="38242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87</xdr:row>
      <xdr:rowOff>9525</xdr:rowOff>
    </xdr:from>
    <xdr:to>
      <xdr:col>1</xdr:col>
      <xdr:colOff>1238251</xdr:colOff>
      <xdr:row>88</xdr:row>
      <xdr:rowOff>314326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C523821-75A9-47C1-A28C-B6297F10F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8441650"/>
          <a:ext cx="1019176" cy="67627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</xdr:row>
      <xdr:rowOff>0</xdr:rowOff>
    </xdr:from>
    <xdr:ext cx="1457325" cy="390525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AABAAEFE-4FB7-428B-A1B6-6396A252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4905375"/>
          <a:ext cx="1457325" cy="39052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50</xdr:row>
      <xdr:rowOff>9525</xdr:rowOff>
    </xdr:from>
    <xdr:to>
      <xdr:col>2</xdr:col>
      <xdr:colOff>2106</xdr:colOff>
      <xdr:row>50</xdr:row>
      <xdr:rowOff>380999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1F187D22-818C-4319-BC65-57C2E8E7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5868650"/>
          <a:ext cx="1449906" cy="371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1</xdr:colOff>
      <xdr:row>50</xdr:row>
      <xdr:rowOff>508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AC05D97B-5E5B-4102-9A57-DF1463F6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5478125"/>
          <a:ext cx="1447801" cy="3815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0</xdr:colOff>
      <xdr:row>65</xdr:row>
      <xdr:rowOff>19049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FE1DEFA7-EFA3-4A87-B19A-BB57733E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0774025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36</xdr:row>
      <xdr:rowOff>9525</xdr:rowOff>
    </xdr:from>
    <xdr:to>
      <xdr:col>2</xdr:col>
      <xdr:colOff>19049</xdr:colOff>
      <xdr:row>37</xdr:row>
      <xdr:rowOff>9527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E99679C-F4EE-484D-B882-E663E857C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38498" y="10439401"/>
          <a:ext cx="371477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1</xdr:rowOff>
    </xdr:from>
    <xdr:to>
      <xdr:col>1</xdr:col>
      <xdr:colOff>1438278</xdr:colOff>
      <xdr:row>38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9DF9589-503D-4CC7-9779-CC72A6368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19453" y="10810874"/>
          <a:ext cx="371474" cy="14382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</xdr:rowOff>
    </xdr:from>
    <xdr:to>
      <xdr:col>2</xdr:col>
      <xdr:colOff>0</xdr:colOff>
      <xdr:row>39</xdr:row>
      <xdr:rowOff>19053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9EC08C-B381-435C-8E95-6CB58981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14686" y="11187115"/>
          <a:ext cx="390527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9525</xdr:colOff>
      <xdr:row>72</xdr:row>
      <xdr:rowOff>9525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C51C0D3-D005-48EB-9F64-0EE71FCC3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23060025"/>
          <a:ext cx="1457325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72</xdr:row>
      <xdr:rowOff>9525</xdr:rowOff>
    </xdr:from>
    <xdr:to>
      <xdr:col>1</xdr:col>
      <xdr:colOff>1447797</xdr:colOff>
      <xdr:row>72</xdr:row>
      <xdr:rowOff>381000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6150A66-C7AA-41E2-8A06-BB1061CB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33735" y="22931439"/>
          <a:ext cx="371475" cy="14287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1</xdr:rowOff>
    </xdr:from>
    <xdr:to>
      <xdr:col>2</xdr:col>
      <xdr:colOff>9525</xdr:colOff>
      <xdr:row>74</xdr:row>
      <xdr:rowOff>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3F0A709-16A6-4E76-AC04-18D5B255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19450" y="23307676"/>
          <a:ext cx="390525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74</xdr:row>
      <xdr:rowOff>2</xdr:rowOff>
    </xdr:from>
    <xdr:to>
      <xdr:col>2</xdr:col>
      <xdr:colOff>28575</xdr:colOff>
      <xdr:row>75</xdr:row>
      <xdr:rowOff>9529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D40DC4E-AAEC-4AFF-88E0-6372BC73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24212" y="23693441"/>
          <a:ext cx="400052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2686049</xdr:colOff>
      <xdr:row>75</xdr:row>
      <xdr:rowOff>0</xdr:rowOff>
    </xdr:from>
    <xdr:to>
      <xdr:col>1</xdr:col>
      <xdr:colOff>1438274</xdr:colOff>
      <xdr:row>76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3D8A5B5-2483-435D-88F1-494397DF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9924" y="24098250"/>
          <a:ext cx="390525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1</xdr:rowOff>
    </xdr:from>
    <xdr:to>
      <xdr:col>2</xdr:col>
      <xdr:colOff>19050</xdr:colOff>
      <xdr:row>77</xdr:row>
      <xdr:rowOff>19053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8565764-67E3-42D9-A6AC-C473F39C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14686" y="24484015"/>
          <a:ext cx="409577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2</xdr:rowOff>
    </xdr:from>
    <xdr:to>
      <xdr:col>2</xdr:col>
      <xdr:colOff>9525</xdr:colOff>
      <xdr:row>78</xdr:row>
      <xdr:rowOff>9529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3E47EC9-6F60-4DB5-990F-030453191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14687" y="24874541"/>
          <a:ext cx="400052" cy="14573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1447799</xdr:colOff>
      <xdr:row>79</xdr:row>
      <xdr:rowOff>9525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98B5059-5113-4A3B-8823-C11E9434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9925" y="25269825"/>
          <a:ext cx="400050" cy="1447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1</xdr:row>
      <xdr:rowOff>66676</xdr:rowOff>
    </xdr:from>
    <xdr:to>
      <xdr:col>2</xdr:col>
      <xdr:colOff>400050</xdr:colOff>
      <xdr:row>4</xdr:row>
      <xdr:rowOff>367891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3B17AA-9CCA-45B7-BC4D-A0570F7E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7176"/>
          <a:ext cx="3200400" cy="1015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200024</xdr:rowOff>
    </xdr:from>
    <xdr:to>
      <xdr:col>2</xdr:col>
      <xdr:colOff>0</xdr:colOff>
      <xdr:row>20</xdr:row>
      <xdr:rowOff>180974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AD574AF-A2B0-436E-AD5D-9605A9C5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3724274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9525</xdr:colOff>
      <xdr:row>22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8F9D3F7-15F8-45B9-8937-C702EBBEC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4095750"/>
          <a:ext cx="145732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380999</xdr:rowOff>
    </xdr:from>
    <xdr:to>
      <xdr:col>2</xdr:col>
      <xdr:colOff>0</xdr:colOff>
      <xdr:row>23</xdr:row>
      <xdr:rowOff>9524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2B78AD9-725B-4AAA-92DB-F49EA5A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4476749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33E90F4-7A74-43F5-AF3F-F6BBD2AB8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4648200"/>
          <a:ext cx="1447800" cy="19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114301</xdr:rowOff>
    </xdr:from>
    <xdr:to>
      <xdr:col>0</xdr:col>
      <xdr:colOff>3390900</xdr:colOff>
      <xdr:row>4</xdr:row>
      <xdr:rowOff>85725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5E6C123-E400-4D4B-A8A2-8EF262E7C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14301"/>
          <a:ext cx="310514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9526</xdr:rowOff>
    </xdr:from>
    <xdr:to>
      <xdr:col>1</xdr:col>
      <xdr:colOff>1495425</xdr:colOff>
      <xdr:row>20</xdr:row>
      <xdr:rowOff>171450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AF60B59-4771-4DE3-AB74-47C1A6279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4876801"/>
          <a:ext cx="1485900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16</xdr:row>
      <xdr:rowOff>9526</xdr:rowOff>
    </xdr:from>
    <xdr:to>
      <xdr:col>2</xdr:col>
      <xdr:colOff>0</xdr:colOff>
      <xdr:row>17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A7357D6-5665-4454-94F8-C1673701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6" y="3762376"/>
          <a:ext cx="1495424" cy="3619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2</xdr:col>
      <xdr:colOff>0</xdr:colOff>
      <xdr:row>19</xdr:row>
      <xdr:rowOff>180975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42AD262-86C9-4756-A254-21D5788B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4505325"/>
          <a:ext cx="14954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1504949</xdr:colOff>
      <xdr:row>18</xdr:row>
      <xdr:rowOff>180975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F9FA2BF-26E1-4DA3-B1D4-E563BC99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124325"/>
          <a:ext cx="1504949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</xdr:row>
      <xdr:rowOff>9526</xdr:rowOff>
    </xdr:from>
    <xdr:to>
      <xdr:col>2</xdr:col>
      <xdr:colOff>0</xdr:colOff>
      <xdr:row>15</xdr:row>
      <xdr:rowOff>180975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AFE165C-498C-4B78-94DB-528D5EE9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3019426"/>
          <a:ext cx="1495425" cy="361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180975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54B5E53-5A1E-455E-9F5B-DAB85DB8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5610225"/>
          <a:ext cx="150495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9526</xdr:rowOff>
    </xdr:from>
    <xdr:to>
      <xdr:col>2</xdr:col>
      <xdr:colOff>0</xdr:colOff>
      <xdr:row>16</xdr:row>
      <xdr:rowOff>180976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167A616-A81F-489F-A5A5-AEB189F7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3390901"/>
          <a:ext cx="14954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20</xdr:row>
      <xdr:rowOff>9525</xdr:rowOff>
    </xdr:from>
    <xdr:to>
      <xdr:col>1</xdr:col>
      <xdr:colOff>1504949</xdr:colOff>
      <xdr:row>21</xdr:row>
      <xdr:rowOff>180975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B2D7CAB-1D06-4FFC-92B0-95DBD2D9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5248275"/>
          <a:ext cx="14954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2</xdr:rowOff>
    </xdr:from>
    <xdr:to>
      <xdr:col>2</xdr:col>
      <xdr:colOff>1</xdr:colOff>
      <xdr:row>26</xdr:row>
      <xdr:rowOff>180976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3B101A7-436F-4C07-B5C4-ECB4F923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6553202"/>
          <a:ext cx="1504950" cy="3714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26</xdr:row>
      <xdr:rowOff>0</xdr:rowOff>
    </xdr:from>
    <xdr:to>
      <xdr:col>1</xdr:col>
      <xdr:colOff>1504949</xdr:colOff>
      <xdr:row>27</xdr:row>
      <xdr:rowOff>180975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9870C48-4F35-4CD9-B928-B6C29D386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6924675"/>
          <a:ext cx="1495425" cy="37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72566" cy="780356"/>
    <xdr:pic>
      <xdr:nvPicPr>
        <xdr:cNvPr id="7" name="Рисунок 6">
          <a:extLst>
            <a:ext uri="{FF2B5EF4-FFF2-40B4-BE49-F238E27FC236}">
              <a16:creationId xmlns:a16="http://schemas.microsoft.com/office/drawing/2014/main" id="{F6946D3F-4F97-4DFD-A23E-2C4E3A94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572566" cy="780356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5</xdr:row>
      <xdr:rowOff>57150</xdr:rowOff>
    </xdr:from>
    <xdr:ext cx="1499746" cy="597460"/>
    <xdr:pic>
      <xdr:nvPicPr>
        <xdr:cNvPr id="8" name="Рисунок 7">
          <a:extLst>
            <a:ext uri="{FF2B5EF4-FFF2-40B4-BE49-F238E27FC236}">
              <a16:creationId xmlns:a16="http://schemas.microsoft.com/office/drawing/2014/main" id="{0A288AAE-DD60-457C-BCE3-FCE829AF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625" y="1781175"/>
          <a:ext cx="1499746" cy="59746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6</xdr:row>
      <xdr:rowOff>38100</xdr:rowOff>
    </xdr:from>
    <xdr:ext cx="1444877" cy="640135"/>
    <xdr:pic>
      <xdr:nvPicPr>
        <xdr:cNvPr id="9" name="Рисунок 8">
          <a:extLst>
            <a:ext uri="{FF2B5EF4-FFF2-40B4-BE49-F238E27FC236}">
              <a16:creationId xmlns:a16="http://schemas.microsoft.com/office/drawing/2014/main" id="{2D6CC7FD-E411-4AD6-B3D9-420648A1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0" y="2705100"/>
          <a:ext cx="1444877" cy="640135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8</xdr:row>
      <xdr:rowOff>104775</xdr:rowOff>
    </xdr:from>
    <xdr:ext cx="1383912" cy="658425"/>
    <xdr:pic>
      <xdr:nvPicPr>
        <xdr:cNvPr id="10" name="Рисунок 9">
          <a:extLst>
            <a:ext uri="{FF2B5EF4-FFF2-40B4-BE49-F238E27FC236}">
              <a16:creationId xmlns:a16="http://schemas.microsoft.com/office/drawing/2014/main" id="{5242B77B-C9FC-4586-8C87-BBCCF850F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7825" y="3952875"/>
          <a:ext cx="1383912" cy="658425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9</xdr:row>
      <xdr:rowOff>95250</xdr:rowOff>
    </xdr:from>
    <xdr:ext cx="1365622" cy="573074"/>
    <xdr:pic>
      <xdr:nvPicPr>
        <xdr:cNvPr id="11" name="Рисунок 10">
          <a:extLst>
            <a:ext uri="{FF2B5EF4-FFF2-40B4-BE49-F238E27FC236}">
              <a16:creationId xmlns:a16="http://schemas.microsoft.com/office/drawing/2014/main" id="{0F34FB83-B1A5-4A68-B339-BF1E9CB1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7825" y="4905375"/>
          <a:ext cx="1365622" cy="5730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89"/>
  <sheetViews>
    <sheetView showGridLines="0" zoomScaleNormal="100" workbookViewId="0">
      <pane ySplit="8" topLeftCell="A48" activePane="bottomLeft" state="frozen"/>
      <selection pane="bottomLeft" activeCell="C50" sqref="C50"/>
    </sheetView>
  </sheetViews>
  <sheetFormatPr defaultRowHeight="15" x14ac:dyDescent="0.25"/>
  <cols>
    <col min="1" max="1" width="40.28515625" customWidth="1"/>
    <col min="2" max="2" width="21.7109375" customWidth="1"/>
    <col min="3" max="3" width="8" customWidth="1"/>
    <col min="4" max="4" width="3.140625" customWidth="1"/>
    <col min="5" max="5" width="12" customWidth="1"/>
    <col min="6" max="6" width="12.5703125" customWidth="1"/>
    <col min="7" max="7" width="2.7109375" customWidth="1"/>
    <col min="8" max="8" width="7.7109375" customWidth="1"/>
    <col min="9" max="9" width="7.5703125" customWidth="1"/>
    <col min="10" max="10" width="7.140625" customWidth="1"/>
    <col min="11" max="11" width="3.28515625" customWidth="1"/>
    <col min="12" max="12" width="11.140625" customWidth="1"/>
    <col min="13" max="13" width="16" customWidth="1"/>
    <col min="14" max="14" width="3.140625" customWidth="1"/>
    <col min="15" max="15" width="11.5703125" customWidth="1"/>
    <col min="16" max="16" width="11.28515625" customWidth="1"/>
    <col min="17" max="17" width="11.5703125" customWidth="1"/>
    <col min="18" max="18" width="4" customWidth="1"/>
  </cols>
  <sheetData>
    <row r="1" spans="1:19" ht="15" customHeight="1" x14ac:dyDescent="0.25">
      <c r="L1" s="89" t="s">
        <v>70</v>
      </c>
      <c r="M1" s="89"/>
      <c r="N1" s="89"/>
      <c r="O1" s="89"/>
      <c r="P1" s="89"/>
      <c r="Q1" s="89"/>
      <c r="R1" s="4"/>
      <c r="S1" s="4"/>
    </row>
    <row r="2" spans="1:19" ht="17.25" customHeight="1" x14ac:dyDescent="0.25">
      <c r="E2" s="32"/>
      <c r="F2" s="32"/>
      <c r="G2" s="32"/>
      <c r="H2" s="32"/>
      <c r="I2" s="35"/>
      <c r="J2" s="4"/>
      <c r="K2" s="90" t="s">
        <v>71</v>
      </c>
      <c r="L2" s="90"/>
      <c r="M2" s="90"/>
      <c r="N2" s="90"/>
      <c r="O2" s="90"/>
      <c r="P2" s="90"/>
      <c r="Q2" s="90"/>
      <c r="R2" s="48"/>
      <c r="S2" s="48"/>
    </row>
    <row r="3" spans="1:19" x14ac:dyDescent="0.25">
      <c r="E3" s="32"/>
      <c r="F3" s="32"/>
      <c r="G3" s="32"/>
      <c r="H3" s="32"/>
      <c r="I3" s="32"/>
      <c r="J3" s="90" t="s">
        <v>84</v>
      </c>
      <c r="K3" s="90"/>
      <c r="L3" s="90"/>
      <c r="M3" s="90"/>
      <c r="N3" s="90"/>
      <c r="O3" s="90"/>
      <c r="P3" s="90"/>
      <c r="Q3" s="90"/>
      <c r="R3" s="48"/>
      <c r="S3" s="48"/>
    </row>
    <row r="4" spans="1:19" x14ac:dyDescent="0.25">
      <c r="A4" s="115" t="s">
        <v>148</v>
      </c>
      <c r="B4" s="115"/>
      <c r="E4" s="32"/>
      <c r="F4" s="32"/>
      <c r="G4" s="32"/>
      <c r="H4" s="32"/>
      <c r="I4" s="32"/>
      <c r="J4" s="32"/>
      <c r="K4" s="32"/>
      <c r="L4" s="49"/>
      <c r="M4" s="49"/>
      <c r="N4" s="32"/>
      <c r="O4" s="32"/>
      <c r="P4" s="32"/>
      <c r="Q4" s="32"/>
      <c r="R4" s="32"/>
    </row>
    <row r="5" spans="1:19" ht="22.5" customHeight="1" x14ac:dyDescent="0.25">
      <c r="A5" s="2" t="s">
        <v>0</v>
      </c>
      <c r="B5" s="31" t="s">
        <v>2</v>
      </c>
      <c r="C5" s="31" t="s">
        <v>3</v>
      </c>
      <c r="D5" s="1"/>
      <c r="E5" s="113" t="s">
        <v>18</v>
      </c>
      <c r="F5" s="113"/>
      <c r="G5" s="1"/>
      <c r="H5" s="114" t="s">
        <v>4</v>
      </c>
      <c r="I5" s="114"/>
      <c r="J5" s="114"/>
      <c r="L5" s="110" t="s">
        <v>48</v>
      </c>
      <c r="M5" s="110"/>
      <c r="N5" s="110"/>
      <c r="O5" s="110"/>
      <c r="P5" s="110"/>
      <c r="Q5" s="110"/>
    </row>
    <row r="6" spans="1:19" ht="15.75" customHeight="1" x14ac:dyDescent="0.25">
      <c r="A6" s="94" t="s">
        <v>1</v>
      </c>
      <c r="B6" s="95"/>
      <c r="C6" s="96"/>
      <c r="D6" s="3"/>
      <c r="E6" s="100" t="s">
        <v>11</v>
      </c>
      <c r="F6" s="101"/>
      <c r="G6" s="3"/>
      <c r="H6" s="104" t="s">
        <v>5</v>
      </c>
      <c r="I6" s="105"/>
      <c r="J6" s="106"/>
      <c r="K6" s="4"/>
      <c r="L6" s="111" t="s">
        <v>46</v>
      </c>
      <c r="M6" s="112"/>
      <c r="N6" s="32"/>
      <c r="O6" s="33" t="s">
        <v>44</v>
      </c>
      <c r="P6" s="33" t="s">
        <v>45</v>
      </c>
      <c r="Q6" s="33" t="s">
        <v>65</v>
      </c>
    </row>
    <row r="7" spans="1:19" ht="15.75" customHeight="1" x14ac:dyDescent="0.25">
      <c r="A7" s="97"/>
      <c r="B7" s="98"/>
      <c r="C7" s="99"/>
      <c r="D7" s="3"/>
      <c r="E7" s="102"/>
      <c r="F7" s="103"/>
      <c r="G7" s="3"/>
      <c r="H7" s="107"/>
      <c r="I7" s="108"/>
      <c r="J7" s="109"/>
      <c r="K7" s="4"/>
      <c r="L7" s="110" t="s">
        <v>47</v>
      </c>
      <c r="M7" s="110"/>
      <c r="N7" s="32"/>
      <c r="O7" s="30">
        <v>0.02</v>
      </c>
      <c r="P7" s="30">
        <v>0.05</v>
      </c>
      <c r="Q7" s="30">
        <v>0.1</v>
      </c>
    </row>
    <row r="8" spans="1:19" ht="18" customHeight="1" x14ac:dyDescent="0.25">
      <c r="A8" s="81" t="s">
        <v>12</v>
      </c>
      <c r="B8" s="82"/>
      <c r="C8" s="83"/>
      <c r="D8" s="5"/>
      <c r="E8" s="6" t="s">
        <v>9</v>
      </c>
      <c r="F8" s="6" t="s">
        <v>10</v>
      </c>
      <c r="G8" s="5"/>
      <c r="H8" s="6" t="s">
        <v>6</v>
      </c>
      <c r="I8" s="6" t="s">
        <v>7</v>
      </c>
      <c r="J8" s="6" t="s">
        <v>8</v>
      </c>
      <c r="K8" s="4"/>
      <c r="L8" s="6" t="s">
        <v>9</v>
      </c>
      <c r="M8" s="6" t="s">
        <v>10</v>
      </c>
      <c r="N8" s="34"/>
      <c r="O8" s="91" t="s">
        <v>49</v>
      </c>
      <c r="P8" s="92"/>
      <c r="Q8" s="93"/>
    </row>
    <row r="9" spans="1:19" ht="15.75" customHeight="1" x14ac:dyDescent="0.25">
      <c r="A9" s="86" t="s">
        <v>67</v>
      </c>
      <c r="B9" s="87"/>
      <c r="C9" s="88"/>
      <c r="E9" s="11"/>
      <c r="F9" s="11"/>
      <c r="H9" s="11"/>
      <c r="I9" s="11"/>
      <c r="J9" s="11"/>
      <c r="K9" s="11"/>
      <c r="L9" s="8" t="s">
        <v>17</v>
      </c>
      <c r="M9" s="17"/>
      <c r="N9" s="11"/>
    </row>
    <row r="10" spans="1:19" s="27" customFormat="1" ht="30" customHeight="1" x14ac:dyDescent="0.25">
      <c r="A10" s="46" t="s">
        <v>66</v>
      </c>
      <c r="B10" s="26"/>
      <c r="C10" s="47">
        <v>43</v>
      </c>
      <c r="D10" s="32"/>
      <c r="E10" s="37">
        <v>209</v>
      </c>
      <c r="F10" s="38">
        <v>1489</v>
      </c>
      <c r="G10" s="32"/>
      <c r="H10" s="36">
        <v>14</v>
      </c>
      <c r="I10" s="36">
        <v>1.9630000000000001</v>
      </c>
      <c r="J10" s="36">
        <v>16</v>
      </c>
      <c r="K10" s="39"/>
      <c r="L10" s="40">
        <v>286</v>
      </c>
      <c r="M10" s="41">
        <v>2039</v>
      </c>
      <c r="N10" s="39"/>
      <c r="O10" s="42">
        <v>1998</v>
      </c>
      <c r="P10" s="42">
        <v>1937</v>
      </c>
      <c r="Q10" s="42">
        <v>1835</v>
      </c>
    </row>
    <row r="11" spans="1:19" ht="14.25" customHeight="1" x14ac:dyDescent="0.25">
      <c r="A11" s="12"/>
      <c r="B11" s="4"/>
      <c r="C11" s="11"/>
      <c r="E11" s="11"/>
      <c r="F11" s="11"/>
      <c r="H11" s="11"/>
      <c r="I11" s="11"/>
      <c r="J11" s="11"/>
      <c r="K11" s="11"/>
      <c r="L11" s="8" t="s">
        <v>16</v>
      </c>
      <c r="M11" s="25">
        <v>0.26</v>
      </c>
      <c r="N11" s="11"/>
    </row>
    <row r="12" spans="1:19" ht="15.75" customHeight="1" x14ac:dyDescent="0.25">
      <c r="A12" s="81" t="s">
        <v>50</v>
      </c>
      <c r="B12" s="82"/>
      <c r="C12" s="83"/>
      <c r="E12" s="11"/>
      <c r="F12" s="11"/>
      <c r="H12" s="11"/>
      <c r="I12" s="11"/>
      <c r="J12" s="11"/>
      <c r="K12" s="11"/>
      <c r="L12" s="8" t="s">
        <v>17</v>
      </c>
      <c r="M12" s="17">
        <f>M13-F13</f>
        <v>384</v>
      </c>
      <c r="N12" s="11"/>
    </row>
    <row r="13" spans="1:19" ht="29.25" customHeight="1" x14ac:dyDescent="0.25">
      <c r="A13" s="20" t="s">
        <v>51</v>
      </c>
      <c r="B13" s="9"/>
      <c r="C13" s="10">
        <v>34</v>
      </c>
      <c r="E13" s="21">
        <v>206</v>
      </c>
      <c r="F13" s="22">
        <v>1469</v>
      </c>
      <c r="H13" s="10">
        <v>16</v>
      </c>
      <c r="I13" s="10">
        <v>2.2440000000000002</v>
      </c>
      <c r="J13" s="10">
        <v>14</v>
      </c>
      <c r="K13" s="11"/>
      <c r="L13" s="21">
        <v>260</v>
      </c>
      <c r="M13" s="23">
        <v>1853</v>
      </c>
      <c r="N13" s="11"/>
      <c r="O13" s="28">
        <v>1816</v>
      </c>
      <c r="P13" s="28">
        <v>1760</v>
      </c>
      <c r="Q13" s="28">
        <v>1667</v>
      </c>
    </row>
    <row r="14" spans="1:19" ht="29.25" customHeight="1" x14ac:dyDescent="0.25">
      <c r="A14" s="20" t="s">
        <v>68</v>
      </c>
      <c r="B14" s="9"/>
      <c r="C14" s="10">
        <v>34</v>
      </c>
      <c r="E14" s="21">
        <v>206</v>
      </c>
      <c r="F14" s="22">
        <f>F13</f>
        <v>1469</v>
      </c>
      <c r="H14" s="10">
        <v>16</v>
      </c>
      <c r="I14" s="10">
        <v>2.2440000000000002</v>
      </c>
      <c r="J14" s="10">
        <v>14</v>
      </c>
      <c r="K14" s="11"/>
      <c r="L14" s="21">
        <f>L13</f>
        <v>260</v>
      </c>
      <c r="M14" s="23">
        <v>1853</v>
      </c>
      <c r="N14" s="11"/>
      <c r="O14" s="28">
        <v>1816</v>
      </c>
      <c r="P14" s="28">
        <v>1760</v>
      </c>
      <c r="Q14" s="28">
        <v>1667</v>
      </c>
    </row>
    <row r="15" spans="1:19" ht="29.25" customHeight="1" x14ac:dyDescent="0.25">
      <c r="A15" s="20" t="s">
        <v>52</v>
      </c>
      <c r="B15" s="9"/>
      <c r="C15" s="10">
        <v>34</v>
      </c>
      <c r="E15" s="21">
        <f>E13</f>
        <v>206</v>
      </c>
      <c r="F15" s="22">
        <f>F13</f>
        <v>1469</v>
      </c>
      <c r="H15" s="10">
        <v>16</v>
      </c>
      <c r="I15" s="10">
        <v>2.2440000000000002</v>
      </c>
      <c r="J15" s="10">
        <v>14</v>
      </c>
      <c r="K15" s="11"/>
      <c r="L15" s="21">
        <f>L13</f>
        <v>260</v>
      </c>
      <c r="M15" s="23">
        <f>M13</f>
        <v>1853</v>
      </c>
      <c r="N15" s="11"/>
      <c r="O15" s="28">
        <f>O13</f>
        <v>1816</v>
      </c>
      <c r="P15" s="28">
        <f>P13</f>
        <v>1760</v>
      </c>
      <c r="Q15" s="28">
        <f>Q13</f>
        <v>1667</v>
      </c>
    </row>
    <row r="16" spans="1:19" ht="29.25" customHeight="1" x14ac:dyDescent="0.25">
      <c r="A16" s="20" t="s">
        <v>53</v>
      </c>
      <c r="B16" s="9"/>
      <c r="C16" s="10">
        <v>34</v>
      </c>
      <c r="E16" s="21">
        <f t="shared" ref="E16:F18" si="0">E15</f>
        <v>206</v>
      </c>
      <c r="F16" s="22">
        <f t="shared" si="0"/>
        <v>1469</v>
      </c>
      <c r="H16" s="10">
        <v>16</v>
      </c>
      <c r="I16" s="10">
        <v>2.2440000000000002</v>
      </c>
      <c r="J16" s="10">
        <v>14</v>
      </c>
      <c r="K16" s="11"/>
      <c r="L16" s="21">
        <f t="shared" ref="L16:M18" si="1">L15</f>
        <v>260</v>
      </c>
      <c r="M16" s="23">
        <f t="shared" si="1"/>
        <v>1853</v>
      </c>
      <c r="N16" s="11"/>
      <c r="O16" s="28">
        <f t="shared" ref="O16:Q18" si="2">O15</f>
        <v>1816</v>
      </c>
      <c r="P16" s="28">
        <f t="shared" si="2"/>
        <v>1760</v>
      </c>
      <c r="Q16" s="28">
        <f t="shared" si="2"/>
        <v>1667</v>
      </c>
    </row>
    <row r="17" spans="1:17" ht="29.25" customHeight="1" x14ac:dyDescent="0.25">
      <c r="A17" s="20" t="s">
        <v>54</v>
      </c>
      <c r="B17" s="9"/>
      <c r="C17" s="10">
        <v>34</v>
      </c>
      <c r="E17" s="21">
        <f t="shared" si="0"/>
        <v>206</v>
      </c>
      <c r="F17" s="22">
        <f t="shared" si="0"/>
        <v>1469</v>
      </c>
      <c r="H17" s="10">
        <v>16</v>
      </c>
      <c r="I17" s="10">
        <v>2.2440000000000002</v>
      </c>
      <c r="J17" s="10">
        <v>14</v>
      </c>
      <c r="K17" s="11"/>
      <c r="L17" s="21">
        <f t="shared" si="1"/>
        <v>260</v>
      </c>
      <c r="M17" s="23">
        <f t="shared" si="1"/>
        <v>1853</v>
      </c>
      <c r="N17" s="11"/>
      <c r="O17" s="28">
        <f t="shared" si="2"/>
        <v>1816</v>
      </c>
      <c r="P17" s="28">
        <f t="shared" si="2"/>
        <v>1760</v>
      </c>
      <c r="Q17" s="28">
        <f t="shared" si="2"/>
        <v>1667</v>
      </c>
    </row>
    <row r="18" spans="1:17" ht="29.25" customHeight="1" x14ac:dyDescent="0.25">
      <c r="A18" s="20" t="s">
        <v>55</v>
      </c>
      <c r="B18" s="9"/>
      <c r="C18" s="10">
        <v>34</v>
      </c>
      <c r="E18" s="21">
        <f t="shared" si="0"/>
        <v>206</v>
      </c>
      <c r="F18" s="22">
        <f t="shared" si="0"/>
        <v>1469</v>
      </c>
      <c r="H18" s="10">
        <v>16</v>
      </c>
      <c r="I18" s="10">
        <v>2.2440000000000002</v>
      </c>
      <c r="J18" s="10">
        <v>14</v>
      </c>
      <c r="K18" s="11"/>
      <c r="L18" s="21">
        <f t="shared" si="1"/>
        <v>260</v>
      </c>
      <c r="M18" s="23">
        <f t="shared" si="1"/>
        <v>1853</v>
      </c>
      <c r="N18" s="11"/>
      <c r="O18" s="28">
        <f t="shared" si="2"/>
        <v>1816</v>
      </c>
      <c r="P18" s="28">
        <f t="shared" si="2"/>
        <v>1760</v>
      </c>
      <c r="Q18" s="28">
        <f t="shared" si="2"/>
        <v>1667</v>
      </c>
    </row>
    <row r="19" spans="1:17" ht="14.25" customHeight="1" x14ac:dyDescent="0.25">
      <c r="A19" s="12"/>
      <c r="B19" s="4"/>
      <c r="C19" s="11"/>
      <c r="E19" s="11"/>
      <c r="F19" s="11"/>
      <c r="H19" s="11"/>
      <c r="I19" s="11"/>
      <c r="J19" s="11"/>
      <c r="K19" s="11"/>
      <c r="L19" s="8" t="s">
        <v>16</v>
      </c>
      <c r="M19" s="24">
        <v>0.32</v>
      </c>
      <c r="N19" s="11"/>
    </row>
    <row r="20" spans="1:17" ht="15.75" customHeight="1" x14ac:dyDescent="0.25">
      <c r="A20" s="81" t="s">
        <v>13</v>
      </c>
      <c r="B20" s="82"/>
      <c r="C20" s="83"/>
      <c r="E20" s="11"/>
      <c r="F20" s="11"/>
      <c r="H20" s="11"/>
      <c r="I20" s="11"/>
      <c r="J20" s="11"/>
      <c r="K20" s="11"/>
      <c r="L20" s="8" t="s">
        <v>17</v>
      </c>
      <c r="M20" s="17">
        <f>M21-F21</f>
        <v>550</v>
      </c>
      <c r="N20" s="11"/>
    </row>
    <row r="21" spans="1:17" s="27" customFormat="1" ht="29.25" customHeight="1" x14ac:dyDescent="0.25">
      <c r="A21" s="78" t="s">
        <v>56</v>
      </c>
      <c r="B21" s="26"/>
      <c r="C21" s="36">
        <v>43</v>
      </c>
      <c r="D21" s="32"/>
      <c r="E21" s="37">
        <v>237</v>
      </c>
      <c r="F21" s="38">
        <v>1689</v>
      </c>
      <c r="G21" s="32"/>
      <c r="H21" s="36">
        <v>14</v>
      </c>
      <c r="I21" s="36">
        <v>1.9630000000000001</v>
      </c>
      <c r="J21" s="36">
        <v>16</v>
      </c>
      <c r="K21" s="39"/>
      <c r="L21" s="40">
        <v>314</v>
      </c>
      <c r="M21" s="41">
        <v>2239</v>
      </c>
      <c r="N21" s="39"/>
      <c r="O21" s="42">
        <v>2194</v>
      </c>
      <c r="P21" s="42">
        <v>2127</v>
      </c>
      <c r="Q21" s="42">
        <v>2015</v>
      </c>
    </row>
    <row r="22" spans="1:17" ht="29.25" customHeight="1" x14ac:dyDescent="0.25">
      <c r="A22" s="78" t="s">
        <v>42</v>
      </c>
      <c r="B22" s="9"/>
      <c r="C22" s="36">
        <v>43</v>
      </c>
      <c r="D22" s="32"/>
      <c r="E22" s="37">
        <f>E21</f>
        <v>237</v>
      </c>
      <c r="F22" s="38">
        <f>F21</f>
        <v>1689</v>
      </c>
      <c r="G22" s="32"/>
      <c r="H22" s="36">
        <v>14</v>
      </c>
      <c r="I22" s="36">
        <v>1.9630000000000001</v>
      </c>
      <c r="J22" s="36">
        <v>16</v>
      </c>
      <c r="K22" s="39"/>
      <c r="L22" s="40">
        <f>L21</f>
        <v>314</v>
      </c>
      <c r="M22" s="41">
        <f>M21</f>
        <v>2239</v>
      </c>
      <c r="N22" s="39"/>
      <c r="O22" s="42">
        <f>O21</f>
        <v>2194</v>
      </c>
      <c r="P22" s="42">
        <f>P21</f>
        <v>2127</v>
      </c>
      <c r="Q22" s="42">
        <f>Q21</f>
        <v>2015</v>
      </c>
    </row>
    <row r="23" spans="1:17" ht="29.25" customHeight="1" x14ac:dyDescent="0.25">
      <c r="A23" s="78" t="s">
        <v>43</v>
      </c>
      <c r="B23" s="9"/>
      <c r="C23" s="36">
        <v>43</v>
      </c>
      <c r="D23" s="32"/>
      <c r="E23" s="37">
        <f t="shared" ref="E23:E34" si="3">E22</f>
        <v>237</v>
      </c>
      <c r="F23" s="38">
        <f t="shared" ref="F23:F34" si="4">F22</f>
        <v>1689</v>
      </c>
      <c r="G23" s="32"/>
      <c r="H23" s="36">
        <v>14</v>
      </c>
      <c r="I23" s="36">
        <v>1.9630000000000001</v>
      </c>
      <c r="J23" s="36">
        <v>16</v>
      </c>
      <c r="K23" s="39"/>
      <c r="L23" s="40">
        <f t="shared" ref="L23:L34" si="5">L22</f>
        <v>314</v>
      </c>
      <c r="M23" s="41">
        <f t="shared" ref="M23:M34" si="6">M22</f>
        <v>2239</v>
      </c>
      <c r="N23" s="39"/>
      <c r="O23" s="42">
        <f t="shared" ref="O23:Q30" si="7">O22</f>
        <v>2194</v>
      </c>
      <c r="P23" s="42">
        <f t="shared" si="7"/>
        <v>2127</v>
      </c>
      <c r="Q23" s="42">
        <f t="shared" si="7"/>
        <v>2015</v>
      </c>
    </row>
    <row r="24" spans="1:17" ht="29.25" customHeight="1" x14ac:dyDescent="0.25">
      <c r="A24" s="78" t="s">
        <v>19</v>
      </c>
      <c r="B24" s="9"/>
      <c r="C24" s="36">
        <v>43</v>
      </c>
      <c r="D24" s="32"/>
      <c r="E24" s="37">
        <f t="shared" si="3"/>
        <v>237</v>
      </c>
      <c r="F24" s="38">
        <f t="shared" si="4"/>
        <v>1689</v>
      </c>
      <c r="G24" s="32"/>
      <c r="H24" s="36">
        <v>14</v>
      </c>
      <c r="I24" s="36">
        <v>1.9630000000000001</v>
      </c>
      <c r="J24" s="36">
        <v>16</v>
      </c>
      <c r="K24" s="39"/>
      <c r="L24" s="40">
        <f t="shared" si="5"/>
        <v>314</v>
      </c>
      <c r="M24" s="41">
        <f t="shared" si="6"/>
        <v>2239</v>
      </c>
      <c r="N24" s="39"/>
      <c r="O24" s="42">
        <f t="shared" si="7"/>
        <v>2194</v>
      </c>
      <c r="P24" s="42">
        <f t="shared" si="7"/>
        <v>2127</v>
      </c>
      <c r="Q24" s="42">
        <f t="shared" si="7"/>
        <v>2015</v>
      </c>
    </row>
    <row r="25" spans="1:17" ht="29.25" customHeight="1" x14ac:dyDescent="0.25">
      <c r="A25" s="79" t="s">
        <v>40</v>
      </c>
      <c r="B25" s="9"/>
      <c r="C25" s="36">
        <v>43</v>
      </c>
      <c r="D25" s="32"/>
      <c r="E25" s="37">
        <f t="shared" si="3"/>
        <v>237</v>
      </c>
      <c r="F25" s="38">
        <f t="shared" si="4"/>
        <v>1689</v>
      </c>
      <c r="G25" s="32"/>
      <c r="H25" s="36">
        <v>14</v>
      </c>
      <c r="I25" s="36">
        <v>1.9630000000000001</v>
      </c>
      <c r="J25" s="36">
        <v>16</v>
      </c>
      <c r="K25" s="39"/>
      <c r="L25" s="40">
        <f t="shared" si="5"/>
        <v>314</v>
      </c>
      <c r="M25" s="41">
        <f t="shared" si="6"/>
        <v>2239</v>
      </c>
      <c r="N25" s="39"/>
      <c r="O25" s="42">
        <f t="shared" si="7"/>
        <v>2194</v>
      </c>
      <c r="P25" s="42">
        <f t="shared" si="7"/>
        <v>2127</v>
      </c>
      <c r="Q25" s="42">
        <f t="shared" si="7"/>
        <v>2015</v>
      </c>
    </row>
    <row r="26" spans="1:17" s="27" customFormat="1" ht="30.75" customHeight="1" x14ac:dyDescent="0.25">
      <c r="A26" s="79" t="s">
        <v>57</v>
      </c>
      <c r="B26" s="26"/>
      <c r="C26" s="36">
        <v>43</v>
      </c>
      <c r="D26" s="32"/>
      <c r="E26" s="37">
        <f t="shared" si="3"/>
        <v>237</v>
      </c>
      <c r="F26" s="38">
        <f t="shared" si="4"/>
        <v>1689</v>
      </c>
      <c r="G26" s="32"/>
      <c r="H26" s="36">
        <v>14</v>
      </c>
      <c r="I26" s="36">
        <v>1.9630000000000001</v>
      </c>
      <c r="J26" s="36">
        <v>16</v>
      </c>
      <c r="K26" s="39"/>
      <c r="L26" s="40">
        <f t="shared" si="5"/>
        <v>314</v>
      </c>
      <c r="M26" s="41">
        <f t="shared" si="6"/>
        <v>2239</v>
      </c>
      <c r="N26" s="39"/>
      <c r="O26" s="42">
        <f t="shared" si="7"/>
        <v>2194</v>
      </c>
      <c r="P26" s="42">
        <f t="shared" si="7"/>
        <v>2127</v>
      </c>
      <c r="Q26" s="42">
        <f t="shared" si="7"/>
        <v>2015</v>
      </c>
    </row>
    <row r="27" spans="1:17" s="27" customFormat="1" ht="29.25" customHeight="1" x14ac:dyDescent="0.25">
      <c r="A27" s="79" t="s">
        <v>58</v>
      </c>
      <c r="B27" s="26"/>
      <c r="C27" s="36">
        <v>43</v>
      </c>
      <c r="D27" s="32"/>
      <c r="E27" s="37">
        <f t="shared" si="3"/>
        <v>237</v>
      </c>
      <c r="F27" s="38">
        <f t="shared" si="4"/>
        <v>1689</v>
      </c>
      <c r="G27" s="32"/>
      <c r="H27" s="36">
        <v>14</v>
      </c>
      <c r="I27" s="36">
        <v>1.9630000000000001</v>
      </c>
      <c r="J27" s="36">
        <v>16</v>
      </c>
      <c r="K27" s="39"/>
      <c r="L27" s="40">
        <f t="shared" si="5"/>
        <v>314</v>
      </c>
      <c r="M27" s="41">
        <f t="shared" si="6"/>
        <v>2239</v>
      </c>
      <c r="N27" s="39"/>
      <c r="O27" s="42">
        <f t="shared" si="7"/>
        <v>2194</v>
      </c>
      <c r="P27" s="42">
        <f t="shared" si="7"/>
        <v>2127</v>
      </c>
      <c r="Q27" s="42">
        <f t="shared" si="7"/>
        <v>2015</v>
      </c>
    </row>
    <row r="28" spans="1:17" s="16" customFormat="1" ht="30.75" customHeight="1" x14ac:dyDescent="0.25">
      <c r="A28" s="79" t="s">
        <v>41</v>
      </c>
      <c r="B28" s="9"/>
      <c r="C28" s="43">
        <v>43</v>
      </c>
      <c r="D28" s="44"/>
      <c r="E28" s="37">
        <f t="shared" si="3"/>
        <v>237</v>
      </c>
      <c r="F28" s="38">
        <f t="shared" si="4"/>
        <v>1689</v>
      </c>
      <c r="G28" s="44"/>
      <c r="H28" s="36">
        <v>14</v>
      </c>
      <c r="I28" s="36">
        <v>1.9630000000000001</v>
      </c>
      <c r="J28" s="36">
        <v>16</v>
      </c>
      <c r="K28" s="45"/>
      <c r="L28" s="40">
        <f t="shared" si="5"/>
        <v>314</v>
      </c>
      <c r="M28" s="41">
        <f t="shared" si="6"/>
        <v>2239</v>
      </c>
      <c r="N28" s="45"/>
      <c r="O28" s="42">
        <f t="shared" si="7"/>
        <v>2194</v>
      </c>
      <c r="P28" s="42">
        <f t="shared" si="7"/>
        <v>2127</v>
      </c>
      <c r="Q28" s="42">
        <f t="shared" si="7"/>
        <v>2015</v>
      </c>
    </row>
    <row r="29" spans="1:17" s="27" customFormat="1" ht="30.75" customHeight="1" x14ac:dyDescent="0.25">
      <c r="A29" s="79" t="s">
        <v>59</v>
      </c>
      <c r="B29" s="26"/>
      <c r="C29" s="36">
        <v>43</v>
      </c>
      <c r="D29" s="32"/>
      <c r="E29" s="37">
        <f t="shared" si="3"/>
        <v>237</v>
      </c>
      <c r="F29" s="38">
        <f t="shared" si="4"/>
        <v>1689</v>
      </c>
      <c r="G29" s="32"/>
      <c r="H29" s="36">
        <v>14</v>
      </c>
      <c r="I29" s="36">
        <v>1.9630000000000001</v>
      </c>
      <c r="J29" s="36">
        <v>16</v>
      </c>
      <c r="K29" s="39"/>
      <c r="L29" s="40">
        <f t="shared" si="5"/>
        <v>314</v>
      </c>
      <c r="M29" s="41">
        <f t="shared" si="6"/>
        <v>2239</v>
      </c>
      <c r="N29" s="39"/>
      <c r="O29" s="42">
        <f t="shared" si="7"/>
        <v>2194</v>
      </c>
      <c r="P29" s="42">
        <f t="shared" si="7"/>
        <v>2127</v>
      </c>
      <c r="Q29" s="42">
        <f t="shared" si="7"/>
        <v>2015</v>
      </c>
    </row>
    <row r="30" spans="1:17" s="27" customFormat="1" ht="30.75" customHeight="1" x14ac:dyDescent="0.25">
      <c r="A30" s="79" t="s">
        <v>60</v>
      </c>
      <c r="B30" s="26"/>
      <c r="C30" s="36">
        <v>43</v>
      </c>
      <c r="D30" s="32"/>
      <c r="E30" s="37">
        <f t="shared" si="3"/>
        <v>237</v>
      </c>
      <c r="F30" s="38">
        <f t="shared" si="4"/>
        <v>1689</v>
      </c>
      <c r="G30" s="32"/>
      <c r="H30" s="36">
        <v>14</v>
      </c>
      <c r="I30" s="36">
        <v>1.9630000000000001</v>
      </c>
      <c r="J30" s="36">
        <v>16</v>
      </c>
      <c r="K30" s="39"/>
      <c r="L30" s="40">
        <f t="shared" si="5"/>
        <v>314</v>
      </c>
      <c r="M30" s="41">
        <f t="shared" si="6"/>
        <v>2239</v>
      </c>
      <c r="N30" s="39"/>
      <c r="O30" s="42">
        <f t="shared" si="7"/>
        <v>2194</v>
      </c>
      <c r="P30" s="42">
        <f t="shared" si="7"/>
        <v>2127</v>
      </c>
      <c r="Q30" s="42">
        <f t="shared" si="7"/>
        <v>2015</v>
      </c>
    </row>
    <row r="31" spans="1:17" s="27" customFormat="1" ht="30" customHeight="1" x14ac:dyDescent="0.25">
      <c r="A31" s="79" t="s">
        <v>61</v>
      </c>
      <c r="B31" s="26"/>
      <c r="C31" s="36">
        <v>43</v>
      </c>
      <c r="D31" s="32"/>
      <c r="E31" s="37">
        <f>E30</f>
        <v>237</v>
      </c>
      <c r="F31" s="38">
        <f>F30</f>
        <v>1689</v>
      </c>
      <c r="G31" s="32"/>
      <c r="H31" s="36">
        <v>14</v>
      </c>
      <c r="I31" s="36">
        <v>1.9630000000000001</v>
      </c>
      <c r="J31" s="36">
        <v>16</v>
      </c>
      <c r="K31" s="39"/>
      <c r="L31" s="40">
        <f t="shared" si="5"/>
        <v>314</v>
      </c>
      <c r="M31" s="41">
        <f t="shared" si="6"/>
        <v>2239</v>
      </c>
      <c r="N31" s="39"/>
      <c r="O31" s="42">
        <f t="shared" ref="O31:Q34" si="8">O30</f>
        <v>2194</v>
      </c>
      <c r="P31" s="42">
        <f t="shared" si="8"/>
        <v>2127</v>
      </c>
      <c r="Q31" s="42">
        <f t="shared" si="8"/>
        <v>2015</v>
      </c>
    </row>
    <row r="32" spans="1:17" s="27" customFormat="1" ht="30" customHeight="1" x14ac:dyDescent="0.25">
      <c r="A32" s="79" t="s">
        <v>62</v>
      </c>
      <c r="B32" s="26"/>
      <c r="C32" s="36">
        <v>43</v>
      </c>
      <c r="D32" s="32"/>
      <c r="E32" s="37">
        <f t="shared" si="3"/>
        <v>237</v>
      </c>
      <c r="F32" s="38">
        <f t="shared" si="4"/>
        <v>1689</v>
      </c>
      <c r="G32" s="32"/>
      <c r="H32" s="36">
        <v>14</v>
      </c>
      <c r="I32" s="36">
        <v>1.9630000000000001</v>
      </c>
      <c r="J32" s="36">
        <v>16</v>
      </c>
      <c r="K32" s="39"/>
      <c r="L32" s="40">
        <f t="shared" si="5"/>
        <v>314</v>
      </c>
      <c r="M32" s="41">
        <f t="shared" si="6"/>
        <v>2239</v>
      </c>
      <c r="N32" s="39"/>
      <c r="O32" s="42">
        <f t="shared" si="8"/>
        <v>2194</v>
      </c>
      <c r="P32" s="42">
        <f t="shared" si="8"/>
        <v>2127</v>
      </c>
      <c r="Q32" s="42">
        <f t="shared" si="8"/>
        <v>2015</v>
      </c>
    </row>
    <row r="33" spans="1:17" s="27" customFormat="1" ht="29.25" customHeight="1" x14ac:dyDescent="0.25">
      <c r="A33" s="79" t="s">
        <v>63</v>
      </c>
      <c r="B33" s="26"/>
      <c r="C33" s="36">
        <v>43</v>
      </c>
      <c r="D33" s="32"/>
      <c r="E33" s="37">
        <f t="shared" si="3"/>
        <v>237</v>
      </c>
      <c r="F33" s="38">
        <f t="shared" si="4"/>
        <v>1689</v>
      </c>
      <c r="G33" s="32"/>
      <c r="H33" s="36">
        <v>14</v>
      </c>
      <c r="I33" s="36">
        <v>1.9630000000000001</v>
      </c>
      <c r="J33" s="36">
        <v>16</v>
      </c>
      <c r="K33" s="39"/>
      <c r="L33" s="40">
        <f t="shared" si="5"/>
        <v>314</v>
      </c>
      <c r="M33" s="41">
        <f t="shared" si="6"/>
        <v>2239</v>
      </c>
      <c r="N33" s="39"/>
      <c r="O33" s="42">
        <f t="shared" si="8"/>
        <v>2194</v>
      </c>
      <c r="P33" s="42">
        <f t="shared" si="8"/>
        <v>2127</v>
      </c>
      <c r="Q33" s="42">
        <f t="shared" si="8"/>
        <v>2015</v>
      </c>
    </row>
    <row r="34" spans="1:17" s="27" customFormat="1" ht="31.5" customHeight="1" x14ac:dyDescent="0.25">
      <c r="A34" s="79" t="s">
        <v>64</v>
      </c>
      <c r="B34" s="26"/>
      <c r="C34" s="36">
        <v>43</v>
      </c>
      <c r="D34" s="32"/>
      <c r="E34" s="37">
        <f t="shared" si="3"/>
        <v>237</v>
      </c>
      <c r="F34" s="38">
        <f t="shared" si="4"/>
        <v>1689</v>
      </c>
      <c r="G34" s="32"/>
      <c r="H34" s="36">
        <v>14</v>
      </c>
      <c r="I34" s="36">
        <v>1.9630000000000001</v>
      </c>
      <c r="J34" s="36">
        <v>16</v>
      </c>
      <c r="K34" s="39"/>
      <c r="L34" s="40">
        <f t="shared" si="5"/>
        <v>314</v>
      </c>
      <c r="M34" s="41">
        <f t="shared" si="6"/>
        <v>2239</v>
      </c>
      <c r="N34" s="39"/>
      <c r="O34" s="42">
        <f t="shared" si="8"/>
        <v>2194</v>
      </c>
      <c r="P34" s="42">
        <f t="shared" si="8"/>
        <v>2127</v>
      </c>
      <c r="Q34" s="42">
        <f t="shared" si="8"/>
        <v>2015</v>
      </c>
    </row>
    <row r="35" spans="1:17" ht="14.25" customHeight="1" x14ac:dyDescent="0.25">
      <c r="A35" s="12"/>
      <c r="B35" s="4"/>
      <c r="C35" s="11"/>
      <c r="E35" s="11"/>
      <c r="F35" s="11"/>
      <c r="H35" s="11"/>
      <c r="I35" s="11"/>
      <c r="J35" s="11"/>
      <c r="K35" s="11"/>
      <c r="L35" s="8" t="s">
        <v>16</v>
      </c>
      <c r="M35" s="24">
        <v>0.3</v>
      </c>
      <c r="N35" s="11"/>
    </row>
    <row r="36" spans="1:17" x14ac:dyDescent="0.25">
      <c r="A36" s="81" t="s">
        <v>102</v>
      </c>
      <c r="B36" s="82"/>
      <c r="C36" s="83"/>
      <c r="L36" s="8" t="s">
        <v>17</v>
      </c>
      <c r="M36" s="17">
        <f>M37-F37</f>
        <v>456</v>
      </c>
      <c r="O36" s="29"/>
      <c r="P36" s="29"/>
      <c r="Q36" s="29"/>
    </row>
    <row r="37" spans="1:17" ht="29.25" customHeight="1" x14ac:dyDescent="0.25">
      <c r="A37" s="79" t="s">
        <v>99</v>
      </c>
      <c r="B37" s="9"/>
      <c r="C37" s="10">
        <v>34</v>
      </c>
      <c r="D37" s="32"/>
      <c r="E37" s="37">
        <v>214</v>
      </c>
      <c r="F37" s="38">
        <v>1526</v>
      </c>
      <c r="G37" s="32"/>
      <c r="H37" s="36">
        <v>14</v>
      </c>
      <c r="I37" s="36">
        <v>1.9630000000000001</v>
      </c>
      <c r="J37" s="36">
        <v>16</v>
      </c>
      <c r="K37" s="39"/>
      <c r="L37" s="40">
        <v>278</v>
      </c>
      <c r="M37" s="41">
        <v>1982</v>
      </c>
      <c r="N37" s="39"/>
      <c r="O37" s="42">
        <v>1942</v>
      </c>
      <c r="P37" s="42">
        <v>1883</v>
      </c>
      <c r="Q37" s="42">
        <v>1784</v>
      </c>
    </row>
    <row r="38" spans="1:17" ht="29.25" customHeight="1" x14ac:dyDescent="0.25">
      <c r="A38" s="79" t="s">
        <v>100</v>
      </c>
      <c r="B38" s="9"/>
      <c r="C38" s="10">
        <v>34</v>
      </c>
      <c r="D38" s="32"/>
      <c r="E38" s="37">
        <v>214</v>
      </c>
      <c r="F38" s="38">
        <v>1526</v>
      </c>
      <c r="G38" s="32"/>
      <c r="H38" s="36">
        <v>14</v>
      </c>
      <c r="I38" s="36">
        <v>1.9630000000000001</v>
      </c>
      <c r="J38" s="36">
        <v>16</v>
      </c>
      <c r="K38" s="39"/>
      <c r="L38" s="40">
        <v>278</v>
      </c>
      <c r="M38" s="41">
        <v>1982</v>
      </c>
      <c r="N38" s="39"/>
      <c r="O38" s="42">
        <v>1942</v>
      </c>
      <c r="P38" s="42">
        <v>1883</v>
      </c>
      <c r="Q38" s="42">
        <v>1784</v>
      </c>
    </row>
    <row r="39" spans="1:17" ht="29.25" customHeight="1" x14ac:dyDescent="0.25">
      <c r="A39" s="79" t="s">
        <v>101</v>
      </c>
      <c r="B39" s="9"/>
      <c r="C39" s="10">
        <v>34</v>
      </c>
      <c r="D39" s="32"/>
      <c r="E39" s="37">
        <v>214</v>
      </c>
      <c r="F39" s="38">
        <v>1526</v>
      </c>
      <c r="G39" s="32"/>
      <c r="H39" s="36">
        <v>14</v>
      </c>
      <c r="I39" s="36">
        <v>1.9630000000000001</v>
      </c>
      <c r="J39" s="36">
        <v>16</v>
      </c>
      <c r="K39" s="39"/>
      <c r="L39" s="40">
        <v>278</v>
      </c>
      <c r="M39" s="41">
        <v>1982</v>
      </c>
      <c r="N39" s="39"/>
      <c r="O39" s="42">
        <v>1942</v>
      </c>
      <c r="P39" s="42">
        <v>1883</v>
      </c>
      <c r="Q39" s="42">
        <v>1784</v>
      </c>
    </row>
    <row r="40" spans="1:17" x14ac:dyDescent="0.25">
      <c r="L40" s="8" t="s">
        <v>16</v>
      </c>
      <c r="M40" s="18">
        <v>0.33</v>
      </c>
      <c r="O40" s="29"/>
      <c r="P40" s="29"/>
      <c r="Q40" s="29"/>
    </row>
    <row r="41" spans="1:17" x14ac:dyDescent="0.25">
      <c r="A41" s="81" t="s">
        <v>15</v>
      </c>
      <c r="B41" s="82"/>
      <c r="C41" s="83"/>
      <c r="L41" s="8" t="s">
        <v>17</v>
      </c>
      <c r="M41" s="17">
        <f>M42-F42</f>
        <v>600</v>
      </c>
      <c r="O41" s="29"/>
      <c r="P41" s="29"/>
      <c r="Q41" s="29"/>
    </row>
    <row r="42" spans="1:17" ht="29.25" customHeight="1" x14ac:dyDescent="0.25">
      <c r="A42" s="80" t="s">
        <v>20</v>
      </c>
      <c r="B42" s="7"/>
      <c r="C42" s="10">
        <v>43</v>
      </c>
      <c r="E42" s="13">
        <v>395</v>
      </c>
      <c r="F42" s="14">
        <v>1799</v>
      </c>
      <c r="H42" s="10">
        <v>10</v>
      </c>
      <c r="I42" s="10">
        <v>2.1960000000000002</v>
      </c>
      <c r="J42" s="10">
        <v>18</v>
      </c>
      <c r="K42" s="11"/>
      <c r="L42" s="13">
        <v>527</v>
      </c>
      <c r="M42" s="19">
        <v>2399</v>
      </c>
      <c r="N42" s="15"/>
      <c r="O42" s="28">
        <v>2351</v>
      </c>
      <c r="P42" s="28">
        <v>2279</v>
      </c>
      <c r="Q42" s="28">
        <v>2159</v>
      </c>
    </row>
    <row r="43" spans="1:17" ht="28.5" customHeight="1" x14ac:dyDescent="0.25">
      <c r="A43" s="80" t="s">
        <v>21</v>
      </c>
      <c r="B43" s="7"/>
      <c r="C43" s="10">
        <v>43</v>
      </c>
      <c r="E43" s="13">
        <f>E42</f>
        <v>395</v>
      </c>
      <c r="F43" s="14">
        <f>F42</f>
        <v>1799</v>
      </c>
      <c r="H43" s="10">
        <v>10</v>
      </c>
      <c r="I43" s="10">
        <v>2.1960000000000002</v>
      </c>
      <c r="J43" s="10">
        <v>18</v>
      </c>
      <c r="K43" s="11"/>
      <c r="L43" s="13">
        <f t="shared" ref="L43:M48" si="9">L42</f>
        <v>527</v>
      </c>
      <c r="M43" s="19">
        <f t="shared" si="9"/>
        <v>2399</v>
      </c>
      <c r="N43" s="15"/>
      <c r="O43" s="28">
        <f>O42</f>
        <v>2351</v>
      </c>
      <c r="P43" s="28">
        <f>P42</f>
        <v>2279</v>
      </c>
      <c r="Q43" s="28">
        <f>Q42</f>
        <v>2159</v>
      </c>
    </row>
    <row r="44" spans="1:17" ht="29.25" customHeight="1" x14ac:dyDescent="0.25">
      <c r="A44" s="80" t="s">
        <v>22</v>
      </c>
      <c r="B44" s="7"/>
      <c r="C44" s="10">
        <v>43</v>
      </c>
      <c r="E44" s="13">
        <f t="shared" ref="E44:F53" si="10">E43</f>
        <v>395</v>
      </c>
      <c r="F44" s="14">
        <f t="shared" si="10"/>
        <v>1799</v>
      </c>
      <c r="H44" s="10">
        <v>10</v>
      </c>
      <c r="I44" s="10">
        <v>2.1960000000000002</v>
      </c>
      <c r="J44" s="10">
        <v>18</v>
      </c>
      <c r="K44" s="11"/>
      <c r="L44" s="13">
        <f t="shared" si="9"/>
        <v>527</v>
      </c>
      <c r="M44" s="19">
        <f t="shared" si="9"/>
        <v>2399</v>
      </c>
      <c r="N44" s="15"/>
      <c r="O44" s="28">
        <f t="shared" ref="O44:O53" si="11">O43</f>
        <v>2351</v>
      </c>
      <c r="P44" s="28">
        <f t="shared" ref="P44:P53" si="12">P43</f>
        <v>2279</v>
      </c>
      <c r="Q44" s="28">
        <f t="shared" ref="Q44:Q53" si="13">Q43</f>
        <v>2159</v>
      </c>
    </row>
    <row r="45" spans="1:17" ht="30.75" customHeight="1" x14ac:dyDescent="0.25">
      <c r="A45" s="80" t="s">
        <v>23</v>
      </c>
      <c r="B45" s="7"/>
      <c r="C45" s="10">
        <v>43</v>
      </c>
      <c r="E45" s="13">
        <f t="shared" si="10"/>
        <v>395</v>
      </c>
      <c r="F45" s="14">
        <f t="shared" si="10"/>
        <v>1799</v>
      </c>
      <c r="H45" s="10">
        <v>10</v>
      </c>
      <c r="I45" s="10">
        <v>2.1960000000000002</v>
      </c>
      <c r="J45" s="10">
        <v>18</v>
      </c>
      <c r="K45" s="11"/>
      <c r="L45" s="13">
        <f t="shared" si="9"/>
        <v>527</v>
      </c>
      <c r="M45" s="19">
        <f t="shared" si="9"/>
        <v>2399</v>
      </c>
      <c r="N45" s="15"/>
      <c r="O45" s="28">
        <f t="shared" si="11"/>
        <v>2351</v>
      </c>
      <c r="P45" s="28">
        <f t="shared" si="12"/>
        <v>2279</v>
      </c>
      <c r="Q45" s="28">
        <f t="shared" si="13"/>
        <v>2159</v>
      </c>
    </row>
    <row r="46" spans="1:17" ht="30" customHeight="1" x14ac:dyDescent="0.25">
      <c r="A46" s="80" t="s">
        <v>24</v>
      </c>
      <c r="B46" s="7"/>
      <c r="C46" s="10">
        <v>43</v>
      </c>
      <c r="E46" s="13">
        <f t="shared" si="10"/>
        <v>395</v>
      </c>
      <c r="F46" s="14">
        <f t="shared" si="10"/>
        <v>1799</v>
      </c>
      <c r="H46" s="10">
        <v>10</v>
      </c>
      <c r="I46" s="10">
        <v>2.1960000000000002</v>
      </c>
      <c r="J46" s="10">
        <v>18</v>
      </c>
      <c r="K46" s="11"/>
      <c r="L46" s="13">
        <f t="shared" si="9"/>
        <v>527</v>
      </c>
      <c r="M46" s="19">
        <f t="shared" si="9"/>
        <v>2399</v>
      </c>
      <c r="N46" s="15"/>
      <c r="O46" s="28">
        <f t="shared" si="11"/>
        <v>2351</v>
      </c>
      <c r="P46" s="28">
        <f t="shared" si="12"/>
        <v>2279</v>
      </c>
      <c r="Q46" s="28">
        <f t="shared" si="13"/>
        <v>2159</v>
      </c>
    </row>
    <row r="47" spans="1:17" ht="29.25" customHeight="1" x14ac:dyDescent="0.25">
      <c r="A47" s="80" t="s">
        <v>25</v>
      </c>
      <c r="B47" s="7"/>
      <c r="C47" s="10">
        <v>43</v>
      </c>
      <c r="E47" s="13">
        <f t="shared" si="10"/>
        <v>395</v>
      </c>
      <c r="F47" s="14">
        <f t="shared" si="10"/>
        <v>1799</v>
      </c>
      <c r="H47" s="10">
        <v>10</v>
      </c>
      <c r="I47" s="10">
        <v>2.1960000000000002</v>
      </c>
      <c r="J47" s="10">
        <v>18</v>
      </c>
      <c r="K47" s="11"/>
      <c r="L47" s="13">
        <f t="shared" si="9"/>
        <v>527</v>
      </c>
      <c r="M47" s="19">
        <f t="shared" si="9"/>
        <v>2399</v>
      </c>
      <c r="N47" s="15"/>
      <c r="O47" s="28">
        <f t="shared" si="11"/>
        <v>2351</v>
      </c>
      <c r="P47" s="28">
        <f t="shared" si="12"/>
        <v>2279</v>
      </c>
      <c r="Q47" s="28">
        <f t="shared" si="13"/>
        <v>2159</v>
      </c>
    </row>
    <row r="48" spans="1:17" ht="30" customHeight="1" x14ac:dyDescent="0.25">
      <c r="A48" s="80" t="s">
        <v>26</v>
      </c>
      <c r="B48" s="7"/>
      <c r="C48" s="10">
        <v>43</v>
      </c>
      <c r="E48" s="13">
        <f t="shared" si="10"/>
        <v>395</v>
      </c>
      <c r="F48" s="14">
        <f t="shared" si="10"/>
        <v>1799</v>
      </c>
      <c r="H48" s="10">
        <v>10</v>
      </c>
      <c r="I48" s="10">
        <v>2.1960000000000002</v>
      </c>
      <c r="J48" s="10">
        <v>18</v>
      </c>
      <c r="K48" s="11"/>
      <c r="L48" s="13">
        <f t="shared" si="9"/>
        <v>527</v>
      </c>
      <c r="M48" s="19">
        <f t="shared" si="9"/>
        <v>2399</v>
      </c>
      <c r="N48" s="15"/>
      <c r="O48" s="28">
        <f t="shared" si="11"/>
        <v>2351</v>
      </c>
      <c r="P48" s="28">
        <f t="shared" si="12"/>
        <v>2279</v>
      </c>
      <c r="Q48" s="28">
        <f t="shared" si="13"/>
        <v>2159</v>
      </c>
    </row>
    <row r="49" spans="1:17" ht="30" customHeight="1" x14ac:dyDescent="0.25">
      <c r="A49" s="80" t="s">
        <v>27</v>
      </c>
      <c r="B49" s="7"/>
      <c r="C49" s="10">
        <v>43</v>
      </c>
      <c r="E49" s="13">
        <f t="shared" ref="E49:F51" si="14">E48</f>
        <v>395</v>
      </c>
      <c r="F49" s="14">
        <f t="shared" si="14"/>
        <v>1799</v>
      </c>
      <c r="H49" s="10">
        <v>10</v>
      </c>
      <c r="I49" s="10">
        <v>2.1960000000000002</v>
      </c>
      <c r="J49" s="10">
        <v>18</v>
      </c>
      <c r="K49" s="11"/>
      <c r="L49" s="13">
        <f t="shared" ref="L49:M51" si="15">L48</f>
        <v>527</v>
      </c>
      <c r="M49" s="19">
        <f t="shared" si="15"/>
        <v>2399</v>
      </c>
      <c r="N49" s="15"/>
      <c r="O49" s="28">
        <f t="shared" ref="O49:Q51" si="16">O48</f>
        <v>2351</v>
      </c>
      <c r="P49" s="28">
        <f t="shared" si="16"/>
        <v>2279</v>
      </c>
      <c r="Q49" s="28">
        <f t="shared" si="16"/>
        <v>2159</v>
      </c>
    </row>
    <row r="50" spans="1:17" ht="30" customHeight="1" x14ac:dyDescent="0.25">
      <c r="A50" s="80" t="s">
        <v>72</v>
      </c>
      <c r="B50" s="7"/>
      <c r="C50" s="10">
        <v>43</v>
      </c>
      <c r="E50" s="13">
        <f t="shared" si="14"/>
        <v>395</v>
      </c>
      <c r="F50" s="14">
        <f t="shared" si="14"/>
        <v>1799</v>
      </c>
      <c r="H50" s="10">
        <v>10</v>
      </c>
      <c r="I50" s="10">
        <v>2.1960000000000002</v>
      </c>
      <c r="J50" s="10">
        <v>18</v>
      </c>
      <c r="K50" s="11"/>
      <c r="L50" s="13">
        <f t="shared" si="15"/>
        <v>527</v>
      </c>
      <c r="M50" s="19">
        <f t="shared" si="15"/>
        <v>2399</v>
      </c>
      <c r="N50" s="15"/>
      <c r="O50" s="28">
        <f t="shared" si="16"/>
        <v>2351</v>
      </c>
      <c r="P50" s="28">
        <f t="shared" si="16"/>
        <v>2279</v>
      </c>
      <c r="Q50" s="28">
        <f t="shared" si="16"/>
        <v>2159</v>
      </c>
    </row>
    <row r="51" spans="1:17" ht="30" customHeight="1" x14ac:dyDescent="0.25">
      <c r="A51" s="80" t="s">
        <v>73</v>
      </c>
      <c r="B51" s="7"/>
      <c r="C51" s="10">
        <v>43</v>
      </c>
      <c r="E51" s="13">
        <f t="shared" si="14"/>
        <v>395</v>
      </c>
      <c r="F51" s="14">
        <f t="shared" si="14"/>
        <v>1799</v>
      </c>
      <c r="H51" s="10">
        <v>10</v>
      </c>
      <c r="I51" s="10">
        <v>2.1960000000000002</v>
      </c>
      <c r="J51" s="10">
        <v>18</v>
      </c>
      <c r="K51" s="11"/>
      <c r="L51" s="13">
        <f t="shared" si="15"/>
        <v>527</v>
      </c>
      <c r="M51" s="19">
        <f t="shared" si="15"/>
        <v>2399</v>
      </c>
      <c r="N51" s="15"/>
      <c r="O51" s="28">
        <f t="shared" si="16"/>
        <v>2351</v>
      </c>
      <c r="P51" s="28">
        <f t="shared" si="16"/>
        <v>2279</v>
      </c>
      <c r="Q51" s="28">
        <f t="shared" si="16"/>
        <v>2159</v>
      </c>
    </row>
    <row r="52" spans="1:17" ht="30" customHeight="1" x14ac:dyDescent="0.25">
      <c r="A52" s="80" t="s">
        <v>28</v>
      </c>
      <c r="B52" s="7"/>
      <c r="C52" s="10">
        <v>43</v>
      </c>
      <c r="E52" s="13">
        <f>E49</f>
        <v>395</v>
      </c>
      <c r="F52" s="14">
        <f>F49</f>
        <v>1799</v>
      </c>
      <c r="H52" s="10">
        <v>10</v>
      </c>
      <c r="I52" s="10">
        <v>2.1960000000000002</v>
      </c>
      <c r="J52" s="10">
        <v>18</v>
      </c>
      <c r="K52" s="11"/>
      <c r="L52" s="13">
        <f>L49</f>
        <v>527</v>
      </c>
      <c r="M52" s="19">
        <f>M49</f>
        <v>2399</v>
      </c>
      <c r="N52" s="15"/>
      <c r="O52" s="28">
        <f>O49</f>
        <v>2351</v>
      </c>
      <c r="P52" s="28">
        <f>P49</f>
        <v>2279</v>
      </c>
      <c r="Q52" s="28">
        <f>Q49</f>
        <v>2159</v>
      </c>
    </row>
    <row r="53" spans="1:17" ht="30" customHeight="1" x14ac:dyDescent="0.25">
      <c r="A53" s="80" t="s">
        <v>29</v>
      </c>
      <c r="B53" s="7"/>
      <c r="C53" s="10">
        <v>43</v>
      </c>
      <c r="E53" s="13">
        <f t="shared" si="10"/>
        <v>395</v>
      </c>
      <c r="F53" s="14">
        <f t="shared" si="10"/>
        <v>1799</v>
      </c>
      <c r="H53" s="10">
        <v>10</v>
      </c>
      <c r="I53" s="10">
        <v>2.1960000000000002</v>
      </c>
      <c r="J53" s="10">
        <v>18</v>
      </c>
      <c r="K53" s="11"/>
      <c r="L53" s="13">
        <f>L52</f>
        <v>527</v>
      </c>
      <c r="M53" s="19">
        <f>M52</f>
        <v>2399</v>
      </c>
      <c r="N53" s="15"/>
      <c r="O53" s="28">
        <f t="shared" si="11"/>
        <v>2351</v>
      </c>
      <c r="P53" s="28">
        <f t="shared" si="12"/>
        <v>2279</v>
      </c>
      <c r="Q53" s="28">
        <f t="shared" si="13"/>
        <v>2159</v>
      </c>
    </row>
    <row r="54" spans="1:17" x14ac:dyDescent="0.25">
      <c r="L54" s="8" t="s">
        <v>16</v>
      </c>
      <c r="M54" s="24">
        <v>0.35</v>
      </c>
      <c r="O54" s="29"/>
      <c r="P54" s="29"/>
      <c r="Q54" s="29"/>
    </row>
    <row r="55" spans="1:17" x14ac:dyDescent="0.25">
      <c r="A55" s="81" t="s">
        <v>30</v>
      </c>
      <c r="B55" s="82"/>
      <c r="C55" s="83"/>
      <c r="L55" s="8" t="s">
        <v>17</v>
      </c>
      <c r="M55" s="17">
        <f>M56-F56</f>
        <v>586</v>
      </c>
      <c r="O55" s="29"/>
      <c r="P55" s="29"/>
      <c r="Q55" s="29"/>
    </row>
    <row r="56" spans="1:17" ht="29.25" customHeight="1" x14ac:dyDescent="0.25">
      <c r="A56" s="80" t="s">
        <v>31</v>
      </c>
      <c r="B56" s="7"/>
      <c r="C56" s="10">
        <v>43</v>
      </c>
      <c r="E56" s="13">
        <v>311</v>
      </c>
      <c r="F56" s="14">
        <v>1671</v>
      </c>
      <c r="H56" s="10">
        <v>12</v>
      </c>
      <c r="I56" s="10">
        <v>2.2320000000000002</v>
      </c>
      <c r="J56" s="10">
        <v>18</v>
      </c>
      <c r="K56" s="11"/>
      <c r="L56" s="13">
        <v>420</v>
      </c>
      <c r="M56" s="19">
        <v>2257</v>
      </c>
      <c r="N56" s="15"/>
      <c r="O56" s="28">
        <v>2212</v>
      </c>
      <c r="P56" s="28">
        <v>2144</v>
      </c>
      <c r="Q56" s="28">
        <v>2031</v>
      </c>
    </row>
    <row r="57" spans="1:17" ht="28.5" customHeight="1" x14ac:dyDescent="0.25">
      <c r="A57" s="80" t="s">
        <v>69</v>
      </c>
      <c r="B57" s="7"/>
      <c r="C57" s="10">
        <v>43</v>
      </c>
      <c r="E57" s="13">
        <v>311</v>
      </c>
      <c r="F57" s="14">
        <v>1671</v>
      </c>
      <c r="H57" s="10">
        <v>12</v>
      </c>
      <c r="I57" s="10">
        <v>2.2320000000000002</v>
      </c>
      <c r="J57" s="10">
        <v>18</v>
      </c>
      <c r="K57" s="11"/>
      <c r="L57" s="13">
        <v>420</v>
      </c>
      <c r="M57" s="19">
        <v>2257</v>
      </c>
      <c r="N57" s="15"/>
      <c r="O57" s="28">
        <f>O56</f>
        <v>2212</v>
      </c>
      <c r="P57" s="28">
        <f>P56</f>
        <v>2144</v>
      </c>
      <c r="Q57" s="28">
        <f>Q56</f>
        <v>2031</v>
      </c>
    </row>
    <row r="58" spans="1:17" ht="29.25" customHeight="1" x14ac:dyDescent="0.25">
      <c r="A58" s="80" t="s">
        <v>32</v>
      </c>
      <c r="B58" s="7"/>
      <c r="C58" s="10">
        <v>43</v>
      </c>
      <c r="E58" s="13">
        <f>E56</f>
        <v>311</v>
      </c>
      <c r="F58" s="14">
        <f>F56</f>
        <v>1671</v>
      </c>
      <c r="H58" s="10">
        <v>12</v>
      </c>
      <c r="I58" s="10">
        <v>2.2320000000000002</v>
      </c>
      <c r="J58" s="10">
        <v>18</v>
      </c>
      <c r="K58" s="11"/>
      <c r="L58" s="13">
        <f>L56</f>
        <v>420</v>
      </c>
      <c r="M58" s="19">
        <f>M56</f>
        <v>2257</v>
      </c>
      <c r="N58" s="15"/>
      <c r="O58" s="28">
        <f t="shared" ref="O58:O65" si="17">O57</f>
        <v>2212</v>
      </c>
      <c r="P58" s="28">
        <f t="shared" ref="P58:P65" si="18">P57</f>
        <v>2144</v>
      </c>
      <c r="Q58" s="28">
        <f t="shared" ref="Q58:Q65" si="19">Q57</f>
        <v>2031</v>
      </c>
    </row>
    <row r="59" spans="1:17" ht="30.75" customHeight="1" x14ac:dyDescent="0.25">
      <c r="A59" s="80" t="s">
        <v>33</v>
      </c>
      <c r="B59" s="7"/>
      <c r="C59" s="10">
        <v>43</v>
      </c>
      <c r="E59" s="13">
        <f t="shared" ref="E59:F65" si="20">E58</f>
        <v>311</v>
      </c>
      <c r="F59" s="14">
        <f t="shared" si="20"/>
        <v>1671</v>
      </c>
      <c r="H59" s="10">
        <v>12</v>
      </c>
      <c r="I59" s="10">
        <v>2.2320000000000002</v>
      </c>
      <c r="J59" s="10">
        <v>18</v>
      </c>
      <c r="K59" s="11"/>
      <c r="L59" s="13">
        <f t="shared" ref="L59:M65" si="21">L58</f>
        <v>420</v>
      </c>
      <c r="M59" s="19">
        <f t="shared" si="21"/>
        <v>2257</v>
      </c>
      <c r="N59" s="15"/>
      <c r="O59" s="28">
        <f t="shared" si="17"/>
        <v>2212</v>
      </c>
      <c r="P59" s="28">
        <f t="shared" si="18"/>
        <v>2144</v>
      </c>
      <c r="Q59" s="28">
        <f t="shared" si="19"/>
        <v>2031</v>
      </c>
    </row>
    <row r="60" spans="1:17" ht="30" customHeight="1" x14ac:dyDescent="0.25">
      <c r="A60" s="80" t="s">
        <v>34</v>
      </c>
      <c r="B60" s="7"/>
      <c r="C60" s="10">
        <v>43</v>
      </c>
      <c r="E60" s="13">
        <f t="shared" si="20"/>
        <v>311</v>
      </c>
      <c r="F60" s="14">
        <f t="shared" si="20"/>
        <v>1671</v>
      </c>
      <c r="H60" s="10">
        <v>12</v>
      </c>
      <c r="I60" s="10">
        <v>2.2320000000000002</v>
      </c>
      <c r="J60" s="10">
        <v>18</v>
      </c>
      <c r="K60" s="11"/>
      <c r="L60" s="13">
        <f t="shared" si="21"/>
        <v>420</v>
      </c>
      <c r="M60" s="19">
        <f t="shared" si="21"/>
        <v>2257</v>
      </c>
      <c r="N60" s="15"/>
      <c r="O60" s="28">
        <f t="shared" si="17"/>
        <v>2212</v>
      </c>
      <c r="P60" s="28">
        <f t="shared" si="18"/>
        <v>2144</v>
      </c>
      <c r="Q60" s="28">
        <f t="shared" si="19"/>
        <v>2031</v>
      </c>
    </row>
    <row r="61" spans="1:17" ht="29.25" customHeight="1" x14ac:dyDescent="0.25">
      <c r="A61" s="80" t="s">
        <v>35</v>
      </c>
      <c r="B61" s="7"/>
      <c r="C61" s="10">
        <v>43</v>
      </c>
      <c r="E61" s="13">
        <f t="shared" si="20"/>
        <v>311</v>
      </c>
      <c r="F61" s="14">
        <f t="shared" si="20"/>
        <v>1671</v>
      </c>
      <c r="H61" s="10">
        <v>12</v>
      </c>
      <c r="I61" s="10">
        <v>2.2320000000000002</v>
      </c>
      <c r="J61" s="10">
        <v>18</v>
      </c>
      <c r="K61" s="11"/>
      <c r="L61" s="13">
        <f t="shared" si="21"/>
        <v>420</v>
      </c>
      <c r="M61" s="19">
        <f t="shared" si="21"/>
        <v>2257</v>
      </c>
      <c r="N61" s="15"/>
      <c r="O61" s="28">
        <f t="shared" si="17"/>
        <v>2212</v>
      </c>
      <c r="P61" s="28">
        <f t="shared" si="18"/>
        <v>2144</v>
      </c>
      <c r="Q61" s="28">
        <f t="shared" si="19"/>
        <v>2031</v>
      </c>
    </row>
    <row r="62" spans="1:17" ht="30" customHeight="1" x14ac:dyDescent="0.25">
      <c r="A62" s="80" t="s">
        <v>36</v>
      </c>
      <c r="B62" s="7"/>
      <c r="C62" s="10">
        <v>43</v>
      </c>
      <c r="E62" s="13">
        <f t="shared" si="20"/>
        <v>311</v>
      </c>
      <c r="F62" s="14">
        <f t="shared" si="20"/>
        <v>1671</v>
      </c>
      <c r="H62" s="10">
        <v>12</v>
      </c>
      <c r="I62" s="10">
        <v>2.2320000000000002</v>
      </c>
      <c r="J62" s="10">
        <v>18</v>
      </c>
      <c r="K62" s="11"/>
      <c r="L62" s="13">
        <f t="shared" si="21"/>
        <v>420</v>
      </c>
      <c r="M62" s="19">
        <f t="shared" si="21"/>
        <v>2257</v>
      </c>
      <c r="N62" s="15"/>
      <c r="O62" s="28">
        <f t="shared" si="17"/>
        <v>2212</v>
      </c>
      <c r="P62" s="28">
        <f t="shared" si="18"/>
        <v>2144</v>
      </c>
      <c r="Q62" s="28">
        <f t="shared" si="19"/>
        <v>2031</v>
      </c>
    </row>
    <row r="63" spans="1:17" ht="30" customHeight="1" x14ac:dyDescent="0.25">
      <c r="A63" s="80" t="s">
        <v>37</v>
      </c>
      <c r="B63" s="7"/>
      <c r="C63" s="10">
        <v>43</v>
      </c>
      <c r="E63" s="13">
        <f t="shared" si="20"/>
        <v>311</v>
      </c>
      <c r="F63" s="14">
        <f t="shared" si="20"/>
        <v>1671</v>
      </c>
      <c r="H63" s="10">
        <v>12</v>
      </c>
      <c r="I63" s="10">
        <v>2.2320000000000002</v>
      </c>
      <c r="J63" s="10">
        <v>18</v>
      </c>
      <c r="K63" s="11"/>
      <c r="L63" s="13">
        <f t="shared" si="21"/>
        <v>420</v>
      </c>
      <c r="M63" s="19">
        <f t="shared" si="21"/>
        <v>2257</v>
      </c>
      <c r="N63" s="15"/>
      <c r="O63" s="28">
        <f t="shared" si="17"/>
        <v>2212</v>
      </c>
      <c r="P63" s="28">
        <f t="shared" si="18"/>
        <v>2144</v>
      </c>
      <c r="Q63" s="28">
        <f t="shared" si="19"/>
        <v>2031</v>
      </c>
    </row>
    <row r="64" spans="1:17" ht="30" customHeight="1" x14ac:dyDescent="0.25">
      <c r="A64" s="80" t="s">
        <v>38</v>
      </c>
      <c r="B64" s="7"/>
      <c r="C64" s="10">
        <v>43</v>
      </c>
      <c r="E64" s="13">
        <f t="shared" si="20"/>
        <v>311</v>
      </c>
      <c r="F64" s="14">
        <f t="shared" si="20"/>
        <v>1671</v>
      </c>
      <c r="H64" s="10">
        <v>12</v>
      </c>
      <c r="I64" s="10">
        <v>2.2320000000000002</v>
      </c>
      <c r="J64" s="10">
        <v>18</v>
      </c>
      <c r="K64" s="11"/>
      <c r="L64" s="13">
        <f t="shared" si="21"/>
        <v>420</v>
      </c>
      <c r="M64" s="19">
        <f t="shared" si="21"/>
        <v>2257</v>
      </c>
      <c r="N64" s="15"/>
      <c r="O64" s="28">
        <f t="shared" si="17"/>
        <v>2212</v>
      </c>
      <c r="P64" s="28">
        <f t="shared" si="18"/>
        <v>2144</v>
      </c>
      <c r="Q64" s="28">
        <f t="shared" si="19"/>
        <v>2031</v>
      </c>
    </row>
    <row r="65" spans="1:20" ht="30" customHeight="1" x14ac:dyDescent="0.25">
      <c r="A65" s="80" t="s">
        <v>39</v>
      </c>
      <c r="B65" s="7"/>
      <c r="C65" s="10">
        <v>43</v>
      </c>
      <c r="E65" s="13">
        <f t="shared" si="20"/>
        <v>311</v>
      </c>
      <c r="F65" s="14">
        <f t="shared" si="20"/>
        <v>1671</v>
      </c>
      <c r="H65" s="10">
        <v>12</v>
      </c>
      <c r="I65" s="10">
        <v>2.2320000000000002</v>
      </c>
      <c r="J65" s="10">
        <v>18</v>
      </c>
      <c r="K65" s="11"/>
      <c r="L65" s="13">
        <f t="shared" si="21"/>
        <v>420</v>
      </c>
      <c r="M65" s="19">
        <f t="shared" si="21"/>
        <v>2257</v>
      </c>
      <c r="N65" s="15"/>
      <c r="O65" s="28">
        <f t="shared" si="17"/>
        <v>2212</v>
      </c>
      <c r="P65" s="28">
        <f t="shared" si="18"/>
        <v>2144</v>
      </c>
      <c r="Q65" s="28">
        <f t="shared" si="19"/>
        <v>2031</v>
      </c>
    </row>
    <row r="66" spans="1:20" x14ac:dyDescent="0.25">
      <c r="L66" s="8" t="s">
        <v>16</v>
      </c>
      <c r="M66" s="24">
        <v>0.39</v>
      </c>
      <c r="O66" s="29"/>
      <c r="P66" s="29"/>
      <c r="Q66" s="29"/>
    </row>
    <row r="67" spans="1:20" x14ac:dyDescent="0.25">
      <c r="A67" s="81" t="s">
        <v>83</v>
      </c>
      <c r="B67" s="82"/>
      <c r="C67" s="83"/>
      <c r="L67" s="8" t="s">
        <v>17</v>
      </c>
      <c r="M67" s="17">
        <f>M68-F68</f>
        <v>266</v>
      </c>
      <c r="O67" s="29"/>
      <c r="P67" s="29"/>
      <c r="Q67" s="29"/>
    </row>
    <row r="68" spans="1:20" s="27" customFormat="1" ht="29.25" customHeight="1" x14ac:dyDescent="0.25">
      <c r="A68" s="78" t="s">
        <v>75</v>
      </c>
      <c r="B68" s="26"/>
      <c r="C68" s="36">
        <v>34</v>
      </c>
      <c r="D68" s="32"/>
      <c r="E68" s="37">
        <v>95</v>
      </c>
      <c r="F68" s="38">
        <v>681</v>
      </c>
      <c r="G68" s="32"/>
      <c r="H68" s="36">
        <v>24</v>
      </c>
      <c r="I68" s="36">
        <v>3.3450000000000002</v>
      </c>
      <c r="J68" s="36">
        <v>12.5</v>
      </c>
      <c r="K68" s="39"/>
      <c r="L68" s="40">
        <v>132</v>
      </c>
      <c r="M68" s="41">
        <v>947</v>
      </c>
      <c r="N68" s="39"/>
      <c r="O68" s="42">
        <v>928</v>
      </c>
      <c r="P68" s="42">
        <v>900</v>
      </c>
      <c r="Q68" s="42">
        <v>853</v>
      </c>
      <c r="T68"/>
    </row>
    <row r="69" spans="1:20" ht="29.25" customHeight="1" x14ac:dyDescent="0.25">
      <c r="A69" s="79" t="s">
        <v>74</v>
      </c>
      <c r="B69" s="9"/>
      <c r="C69" s="36">
        <v>34</v>
      </c>
      <c r="D69" s="32"/>
      <c r="E69" s="37">
        <f t="shared" ref="E69:F79" si="22">E68</f>
        <v>95</v>
      </c>
      <c r="F69" s="38">
        <v>681</v>
      </c>
      <c r="G69" s="32"/>
      <c r="H69" s="36">
        <v>24</v>
      </c>
      <c r="I69" s="36">
        <v>3.3450000000000002</v>
      </c>
      <c r="J69" s="36">
        <v>12.5</v>
      </c>
      <c r="K69" s="39"/>
      <c r="L69" s="40">
        <v>132</v>
      </c>
      <c r="M69" s="41">
        <f t="shared" ref="M69:M79" si="23">M68</f>
        <v>947</v>
      </c>
      <c r="N69" s="39"/>
      <c r="O69" s="42">
        <f t="shared" ref="O69:Q79" si="24">O68</f>
        <v>928</v>
      </c>
      <c r="P69" s="42">
        <f t="shared" si="24"/>
        <v>900</v>
      </c>
      <c r="Q69" s="42">
        <f t="shared" si="24"/>
        <v>853</v>
      </c>
      <c r="T69" s="27"/>
    </row>
    <row r="70" spans="1:20" s="27" customFormat="1" ht="30.75" customHeight="1" x14ac:dyDescent="0.25">
      <c r="A70" s="79" t="s">
        <v>76</v>
      </c>
      <c r="B70" s="26"/>
      <c r="C70" s="36">
        <v>34</v>
      </c>
      <c r="D70" s="32"/>
      <c r="E70" s="37">
        <f t="shared" si="22"/>
        <v>95</v>
      </c>
      <c r="F70" s="38">
        <v>681</v>
      </c>
      <c r="G70" s="32"/>
      <c r="H70" s="36">
        <v>24</v>
      </c>
      <c r="I70" s="36">
        <v>3.3450000000000002</v>
      </c>
      <c r="J70" s="36">
        <v>12.5</v>
      </c>
      <c r="K70" s="39"/>
      <c r="L70" s="40">
        <v>132</v>
      </c>
      <c r="M70" s="41">
        <f t="shared" si="23"/>
        <v>947</v>
      </c>
      <c r="N70" s="39"/>
      <c r="O70" s="42">
        <f t="shared" si="24"/>
        <v>928</v>
      </c>
      <c r="P70" s="42">
        <f t="shared" si="24"/>
        <v>900</v>
      </c>
      <c r="Q70" s="42">
        <f t="shared" si="24"/>
        <v>853</v>
      </c>
      <c r="T70"/>
    </row>
    <row r="71" spans="1:20" s="16" customFormat="1" ht="30.75" customHeight="1" x14ac:dyDescent="0.25">
      <c r="A71" s="79" t="s">
        <v>77</v>
      </c>
      <c r="B71" s="9"/>
      <c r="C71" s="43">
        <v>34</v>
      </c>
      <c r="D71" s="44"/>
      <c r="E71" s="37">
        <f t="shared" si="22"/>
        <v>95</v>
      </c>
      <c r="F71" s="38">
        <f t="shared" si="22"/>
        <v>681</v>
      </c>
      <c r="G71" s="44"/>
      <c r="H71" s="36">
        <v>24</v>
      </c>
      <c r="I71" s="36">
        <v>3.3450000000000002</v>
      </c>
      <c r="J71" s="36">
        <v>12.5</v>
      </c>
      <c r="K71" s="45"/>
      <c r="L71" s="40">
        <f t="shared" ref="L71:L79" si="25">L70</f>
        <v>132</v>
      </c>
      <c r="M71" s="41">
        <f t="shared" si="23"/>
        <v>947</v>
      </c>
      <c r="N71" s="45"/>
      <c r="O71" s="42">
        <f t="shared" si="24"/>
        <v>928</v>
      </c>
      <c r="P71" s="42">
        <f t="shared" si="24"/>
        <v>900</v>
      </c>
      <c r="Q71" s="42">
        <f t="shared" si="24"/>
        <v>853</v>
      </c>
      <c r="T71" s="27"/>
    </row>
    <row r="72" spans="1:20" s="16" customFormat="1" ht="30.75" customHeight="1" x14ac:dyDescent="0.25">
      <c r="A72" s="79" t="s">
        <v>140</v>
      </c>
      <c r="B72" s="9"/>
      <c r="C72" s="43">
        <v>34</v>
      </c>
      <c r="D72" s="44"/>
      <c r="E72" s="37">
        <f t="shared" si="22"/>
        <v>95</v>
      </c>
      <c r="F72" s="38">
        <f t="shared" si="22"/>
        <v>681</v>
      </c>
      <c r="G72" s="44"/>
      <c r="H72" s="36">
        <v>24</v>
      </c>
      <c r="I72" s="36">
        <v>3.3450000000000002</v>
      </c>
      <c r="J72" s="36">
        <v>12.5</v>
      </c>
      <c r="K72" s="45"/>
      <c r="L72" s="40">
        <f t="shared" si="25"/>
        <v>132</v>
      </c>
      <c r="M72" s="41">
        <f t="shared" si="23"/>
        <v>947</v>
      </c>
      <c r="N72" s="45"/>
      <c r="O72" s="42">
        <f t="shared" si="24"/>
        <v>928</v>
      </c>
      <c r="P72" s="42">
        <f t="shared" si="24"/>
        <v>900</v>
      </c>
      <c r="Q72" s="42">
        <f t="shared" si="24"/>
        <v>853</v>
      </c>
    </row>
    <row r="73" spans="1:20" s="16" customFormat="1" ht="30.75" customHeight="1" x14ac:dyDescent="0.25">
      <c r="A73" s="79" t="s">
        <v>141</v>
      </c>
      <c r="B73" s="9"/>
      <c r="C73" s="43">
        <v>34</v>
      </c>
      <c r="D73" s="44"/>
      <c r="E73" s="37">
        <f t="shared" si="22"/>
        <v>95</v>
      </c>
      <c r="F73" s="38">
        <f t="shared" si="22"/>
        <v>681</v>
      </c>
      <c r="G73" s="44"/>
      <c r="H73" s="36">
        <v>24</v>
      </c>
      <c r="I73" s="36">
        <v>3.3450000000000002</v>
      </c>
      <c r="J73" s="36">
        <v>12.5</v>
      </c>
      <c r="K73" s="45"/>
      <c r="L73" s="40">
        <f t="shared" si="25"/>
        <v>132</v>
      </c>
      <c r="M73" s="41">
        <f t="shared" si="23"/>
        <v>947</v>
      </c>
      <c r="N73" s="45"/>
      <c r="O73" s="42">
        <f t="shared" si="24"/>
        <v>928</v>
      </c>
      <c r="P73" s="42">
        <f t="shared" si="24"/>
        <v>900</v>
      </c>
      <c r="Q73" s="42">
        <f t="shared" si="24"/>
        <v>853</v>
      </c>
    </row>
    <row r="74" spans="1:20" s="16" customFormat="1" ht="30.75" customHeight="1" x14ac:dyDescent="0.25">
      <c r="A74" s="79" t="s">
        <v>142</v>
      </c>
      <c r="B74" s="9"/>
      <c r="C74" s="43">
        <v>34</v>
      </c>
      <c r="D74" s="44"/>
      <c r="E74" s="37">
        <f t="shared" si="22"/>
        <v>95</v>
      </c>
      <c r="F74" s="38">
        <f t="shared" si="22"/>
        <v>681</v>
      </c>
      <c r="G74" s="44"/>
      <c r="H74" s="36">
        <v>24</v>
      </c>
      <c r="I74" s="36">
        <v>3.3450000000000002</v>
      </c>
      <c r="J74" s="36">
        <v>12.5</v>
      </c>
      <c r="K74" s="45"/>
      <c r="L74" s="40">
        <f t="shared" si="25"/>
        <v>132</v>
      </c>
      <c r="M74" s="41">
        <f t="shared" si="23"/>
        <v>947</v>
      </c>
      <c r="N74" s="45"/>
      <c r="O74" s="42">
        <f t="shared" si="24"/>
        <v>928</v>
      </c>
      <c r="P74" s="42">
        <f t="shared" si="24"/>
        <v>900</v>
      </c>
      <c r="Q74" s="42">
        <f t="shared" si="24"/>
        <v>853</v>
      </c>
    </row>
    <row r="75" spans="1:20" s="16" customFormat="1" ht="30.75" customHeight="1" x14ac:dyDescent="0.25">
      <c r="A75" s="79" t="s">
        <v>143</v>
      </c>
      <c r="B75" s="9"/>
      <c r="C75" s="43">
        <v>34</v>
      </c>
      <c r="D75" s="44"/>
      <c r="E75" s="37">
        <f t="shared" si="22"/>
        <v>95</v>
      </c>
      <c r="F75" s="38">
        <f t="shared" si="22"/>
        <v>681</v>
      </c>
      <c r="G75" s="44"/>
      <c r="H75" s="36">
        <v>24</v>
      </c>
      <c r="I75" s="36">
        <v>3.3450000000000002</v>
      </c>
      <c r="J75" s="36">
        <v>12.5</v>
      </c>
      <c r="K75" s="45"/>
      <c r="L75" s="40">
        <f t="shared" si="25"/>
        <v>132</v>
      </c>
      <c r="M75" s="41">
        <f t="shared" si="23"/>
        <v>947</v>
      </c>
      <c r="N75" s="45"/>
      <c r="O75" s="42">
        <f t="shared" si="24"/>
        <v>928</v>
      </c>
      <c r="P75" s="42">
        <f t="shared" si="24"/>
        <v>900</v>
      </c>
      <c r="Q75" s="42">
        <f t="shared" si="24"/>
        <v>853</v>
      </c>
    </row>
    <row r="76" spans="1:20" s="16" customFormat="1" ht="30.75" customHeight="1" x14ac:dyDescent="0.25">
      <c r="A76" s="79" t="s">
        <v>144</v>
      </c>
      <c r="B76" s="9"/>
      <c r="C76" s="43">
        <v>34</v>
      </c>
      <c r="D76" s="44"/>
      <c r="E76" s="37">
        <f t="shared" si="22"/>
        <v>95</v>
      </c>
      <c r="F76" s="38">
        <f t="shared" si="22"/>
        <v>681</v>
      </c>
      <c r="G76" s="44"/>
      <c r="H76" s="36">
        <v>24</v>
      </c>
      <c r="I76" s="36">
        <v>3.3450000000000002</v>
      </c>
      <c r="J76" s="36">
        <v>12.5</v>
      </c>
      <c r="K76" s="45"/>
      <c r="L76" s="40">
        <f t="shared" si="25"/>
        <v>132</v>
      </c>
      <c r="M76" s="41">
        <f t="shared" si="23"/>
        <v>947</v>
      </c>
      <c r="N76" s="45"/>
      <c r="O76" s="42">
        <f t="shared" si="24"/>
        <v>928</v>
      </c>
      <c r="P76" s="42">
        <f t="shared" si="24"/>
        <v>900</v>
      </c>
      <c r="Q76" s="42">
        <f t="shared" si="24"/>
        <v>853</v>
      </c>
    </row>
    <row r="77" spans="1:20" s="16" customFormat="1" ht="30.75" customHeight="1" x14ac:dyDescent="0.25">
      <c r="A77" s="79" t="s">
        <v>145</v>
      </c>
      <c r="B77" s="9"/>
      <c r="C77" s="43">
        <v>34</v>
      </c>
      <c r="D77" s="44"/>
      <c r="E77" s="37">
        <f t="shared" si="22"/>
        <v>95</v>
      </c>
      <c r="F77" s="38">
        <f t="shared" si="22"/>
        <v>681</v>
      </c>
      <c r="G77" s="44"/>
      <c r="H77" s="36">
        <v>24</v>
      </c>
      <c r="I77" s="36">
        <v>3.3450000000000002</v>
      </c>
      <c r="J77" s="36">
        <v>12.5</v>
      </c>
      <c r="K77" s="45"/>
      <c r="L77" s="40">
        <f t="shared" si="25"/>
        <v>132</v>
      </c>
      <c r="M77" s="41">
        <f t="shared" si="23"/>
        <v>947</v>
      </c>
      <c r="N77" s="45"/>
      <c r="O77" s="42">
        <f t="shared" si="24"/>
        <v>928</v>
      </c>
      <c r="P77" s="42">
        <f t="shared" si="24"/>
        <v>900</v>
      </c>
      <c r="Q77" s="42">
        <f t="shared" si="24"/>
        <v>853</v>
      </c>
    </row>
    <row r="78" spans="1:20" s="16" customFormat="1" ht="30.75" customHeight="1" x14ac:dyDescent="0.25">
      <c r="A78" s="79" t="s">
        <v>146</v>
      </c>
      <c r="B78" s="9"/>
      <c r="C78" s="43">
        <v>34</v>
      </c>
      <c r="D78" s="44"/>
      <c r="E78" s="37">
        <f t="shared" si="22"/>
        <v>95</v>
      </c>
      <c r="F78" s="38">
        <f t="shared" si="22"/>
        <v>681</v>
      </c>
      <c r="G78" s="44"/>
      <c r="H78" s="36">
        <v>24</v>
      </c>
      <c r="I78" s="36">
        <v>3.3450000000000002</v>
      </c>
      <c r="J78" s="36">
        <v>12.5</v>
      </c>
      <c r="K78" s="45"/>
      <c r="L78" s="40">
        <f t="shared" si="25"/>
        <v>132</v>
      </c>
      <c r="M78" s="41">
        <f t="shared" si="23"/>
        <v>947</v>
      </c>
      <c r="N78" s="45"/>
      <c r="O78" s="42">
        <f t="shared" si="24"/>
        <v>928</v>
      </c>
      <c r="P78" s="42">
        <f t="shared" si="24"/>
        <v>900</v>
      </c>
      <c r="Q78" s="42">
        <f t="shared" si="24"/>
        <v>853</v>
      </c>
    </row>
    <row r="79" spans="1:20" s="16" customFormat="1" ht="30.75" customHeight="1" x14ac:dyDescent="0.25">
      <c r="A79" s="79" t="s">
        <v>147</v>
      </c>
      <c r="B79" s="9"/>
      <c r="C79" s="43">
        <v>34</v>
      </c>
      <c r="D79" s="44"/>
      <c r="E79" s="37">
        <f t="shared" si="22"/>
        <v>95</v>
      </c>
      <c r="F79" s="38">
        <f t="shared" si="22"/>
        <v>681</v>
      </c>
      <c r="G79" s="44"/>
      <c r="H79" s="36">
        <v>24</v>
      </c>
      <c r="I79" s="36">
        <v>3.3450000000000002</v>
      </c>
      <c r="J79" s="36">
        <v>12.5</v>
      </c>
      <c r="K79" s="45"/>
      <c r="L79" s="40">
        <f t="shared" si="25"/>
        <v>132</v>
      </c>
      <c r="M79" s="41">
        <f t="shared" si="23"/>
        <v>947</v>
      </c>
      <c r="N79" s="45"/>
      <c r="O79" s="42">
        <f t="shared" si="24"/>
        <v>928</v>
      </c>
      <c r="P79" s="42">
        <f t="shared" si="24"/>
        <v>900</v>
      </c>
      <c r="Q79" s="42">
        <f t="shared" si="24"/>
        <v>853</v>
      </c>
    </row>
    <row r="80" spans="1:20" x14ac:dyDescent="0.25">
      <c r="L80" s="8" t="s">
        <v>16</v>
      </c>
      <c r="M80" s="24">
        <v>0.33</v>
      </c>
      <c r="O80" s="29"/>
      <c r="P80" s="29"/>
      <c r="Q80" s="29"/>
      <c r="T80" s="16"/>
    </row>
    <row r="81" spans="1:20" x14ac:dyDescent="0.25">
      <c r="A81" s="81" t="s">
        <v>82</v>
      </c>
      <c r="B81" s="82"/>
      <c r="C81" s="83"/>
      <c r="L81" s="8" t="s">
        <v>17</v>
      </c>
      <c r="M81" s="17">
        <f>M82-F82</f>
        <v>308</v>
      </c>
      <c r="O81" s="29"/>
      <c r="P81" s="29"/>
      <c r="Q81" s="29"/>
    </row>
    <row r="82" spans="1:20" s="27" customFormat="1" ht="30" customHeight="1" x14ac:dyDescent="0.25">
      <c r="A82" s="79" t="s">
        <v>78</v>
      </c>
      <c r="B82" s="26"/>
      <c r="C82" s="36">
        <v>43</v>
      </c>
      <c r="D82" s="32"/>
      <c r="E82" s="37">
        <v>130</v>
      </c>
      <c r="F82" s="38">
        <v>933</v>
      </c>
      <c r="G82" s="32"/>
      <c r="H82" s="36">
        <v>24</v>
      </c>
      <c r="I82" s="36">
        <v>3.3450000000000002</v>
      </c>
      <c r="J82" s="36">
        <v>16</v>
      </c>
      <c r="K82" s="39"/>
      <c r="L82" s="40">
        <v>173</v>
      </c>
      <c r="M82" s="41">
        <v>1241</v>
      </c>
      <c r="N82" s="39"/>
      <c r="O82" s="42">
        <v>1217</v>
      </c>
      <c r="P82" s="42">
        <v>1179</v>
      </c>
      <c r="Q82" s="42">
        <v>1117</v>
      </c>
      <c r="T82"/>
    </row>
    <row r="83" spans="1:20" ht="29.25" customHeight="1" x14ac:dyDescent="0.25">
      <c r="A83" s="78" t="s">
        <v>79</v>
      </c>
      <c r="B83" s="9"/>
      <c r="C83" s="36">
        <v>43</v>
      </c>
      <c r="D83" s="32"/>
      <c r="E83" s="37">
        <f t="shared" ref="E83:F83" si="26">E82</f>
        <v>130</v>
      </c>
      <c r="F83" s="38">
        <f t="shared" si="26"/>
        <v>933</v>
      </c>
      <c r="G83" s="32"/>
      <c r="H83" s="36">
        <v>24</v>
      </c>
      <c r="I83" s="36">
        <v>3.3450000000000002</v>
      </c>
      <c r="J83" s="36">
        <v>16</v>
      </c>
      <c r="K83" s="39"/>
      <c r="L83" s="40">
        <f t="shared" ref="L83:M83" si="27">L82</f>
        <v>173</v>
      </c>
      <c r="M83" s="41">
        <f t="shared" si="27"/>
        <v>1241</v>
      </c>
      <c r="N83" s="39"/>
      <c r="O83" s="42">
        <f t="shared" ref="O83:Q83" si="28">O82</f>
        <v>1217</v>
      </c>
      <c r="P83" s="42">
        <f t="shared" si="28"/>
        <v>1179</v>
      </c>
      <c r="Q83" s="42">
        <f t="shared" si="28"/>
        <v>1117</v>
      </c>
      <c r="T83" s="27"/>
    </row>
    <row r="84" spans="1:20" ht="29.25" customHeight="1" x14ac:dyDescent="0.25">
      <c r="A84" s="78" t="s">
        <v>80</v>
      </c>
      <c r="B84" s="9"/>
      <c r="C84" s="36">
        <v>43</v>
      </c>
      <c r="D84" s="32"/>
      <c r="E84" s="37">
        <f>E83</f>
        <v>130</v>
      </c>
      <c r="F84" s="38">
        <f>F83</f>
        <v>933</v>
      </c>
      <c r="G84" s="32"/>
      <c r="H84" s="36">
        <v>24</v>
      </c>
      <c r="I84" s="36">
        <v>3.3450000000000002</v>
      </c>
      <c r="J84" s="36">
        <v>16</v>
      </c>
      <c r="K84" s="39"/>
      <c r="L84" s="40">
        <f>L83</f>
        <v>173</v>
      </c>
      <c r="M84" s="41">
        <f>M83</f>
        <v>1241</v>
      </c>
      <c r="N84" s="39"/>
      <c r="O84" s="42">
        <f t="shared" ref="O84:Q85" si="29">O83</f>
        <v>1217</v>
      </c>
      <c r="P84" s="42">
        <f t="shared" si="29"/>
        <v>1179</v>
      </c>
      <c r="Q84" s="42">
        <f t="shared" si="29"/>
        <v>1117</v>
      </c>
    </row>
    <row r="85" spans="1:20" ht="29.25" customHeight="1" x14ac:dyDescent="0.25">
      <c r="A85" s="78" t="s">
        <v>81</v>
      </c>
      <c r="B85" s="9"/>
      <c r="C85" s="36">
        <v>43</v>
      </c>
      <c r="D85" s="32"/>
      <c r="E85" s="37">
        <f>E84</f>
        <v>130</v>
      </c>
      <c r="F85" s="38">
        <f>F84</f>
        <v>933</v>
      </c>
      <c r="G85" s="32"/>
      <c r="H85" s="36">
        <v>24</v>
      </c>
      <c r="I85" s="36">
        <v>3.3450000000000002</v>
      </c>
      <c r="J85" s="36">
        <v>16</v>
      </c>
      <c r="K85" s="39"/>
      <c r="L85" s="40">
        <f>L84</f>
        <v>173</v>
      </c>
      <c r="M85" s="41">
        <f>M84</f>
        <v>1241</v>
      </c>
      <c r="N85" s="39"/>
      <c r="O85" s="42">
        <f t="shared" si="29"/>
        <v>1217</v>
      </c>
      <c r="P85" s="42">
        <f t="shared" si="29"/>
        <v>1179</v>
      </c>
      <c r="Q85" s="42">
        <f t="shared" si="29"/>
        <v>1117</v>
      </c>
    </row>
    <row r="86" spans="1:20" ht="14.25" customHeight="1" x14ac:dyDescent="0.25">
      <c r="A86" s="56"/>
      <c r="B86" s="57"/>
      <c r="C86" s="58"/>
      <c r="D86" s="32"/>
      <c r="E86" s="59"/>
      <c r="F86" s="60"/>
      <c r="G86" s="32"/>
      <c r="H86" s="39"/>
      <c r="I86" s="39"/>
      <c r="J86" s="39"/>
      <c r="K86" s="39"/>
      <c r="L86" s="61"/>
      <c r="M86" s="62"/>
      <c r="N86" s="39"/>
      <c r="O86" s="63"/>
      <c r="P86" s="63"/>
      <c r="Q86" s="63"/>
    </row>
    <row r="87" spans="1:20" x14ac:dyDescent="0.25">
      <c r="A87" s="81" t="s">
        <v>85</v>
      </c>
      <c r="B87" s="82"/>
      <c r="C87" s="83"/>
      <c r="L87" s="8"/>
      <c r="M87" s="17"/>
      <c r="O87" s="29"/>
      <c r="P87" s="29"/>
      <c r="Q87" s="29"/>
    </row>
    <row r="88" spans="1:20" ht="29.25" customHeight="1" x14ac:dyDescent="0.25">
      <c r="A88" s="78" t="s">
        <v>86</v>
      </c>
      <c r="B88" s="84"/>
      <c r="C88" s="36"/>
      <c r="D88" s="32"/>
      <c r="E88" s="37"/>
      <c r="F88" s="38">
        <v>789</v>
      </c>
      <c r="G88" s="32"/>
      <c r="H88" s="36"/>
      <c r="I88" s="36"/>
      <c r="J88" s="36"/>
      <c r="K88" s="39"/>
      <c r="L88" s="40"/>
      <c r="M88" s="41">
        <v>952</v>
      </c>
      <c r="N88" s="39"/>
      <c r="O88" s="42"/>
      <c r="P88" s="42"/>
      <c r="Q88" s="42"/>
    </row>
    <row r="89" spans="1:20" ht="29.25" customHeight="1" x14ac:dyDescent="0.25">
      <c r="A89" s="78" t="s">
        <v>87</v>
      </c>
      <c r="B89" s="85"/>
      <c r="C89" s="36"/>
      <c r="D89" s="32"/>
      <c r="E89" s="37"/>
      <c r="F89" s="38">
        <v>3243</v>
      </c>
      <c r="G89" s="32"/>
      <c r="H89" s="36"/>
      <c r="I89" s="36"/>
      <c r="J89" s="36"/>
      <c r="K89" s="39"/>
      <c r="L89" s="40"/>
      <c r="M89" s="41">
        <v>4034</v>
      </c>
      <c r="N89" s="39"/>
      <c r="O89" s="42"/>
      <c r="P89" s="42"/>
      <c r="Q89" s="42"/>
    </row>
  </sheetData>
  <mergeCells count="24">
    <mergeCell ref="A9:C9"/>
    <mergeCell ref="A67:C67"/>
    <mergeCell ref="L1:Q1"/>
    <mergeCell ref="K2:Q2"/>
    <mergeCell ref="J3:Q3"/>
    <mergeCell ref="O8:Q8"/>
    <mergeCell ref="A6:C7"/>
    <mergeCell ref="E6:F7"/>
    <mergeCell ref="H6:J7"/>
    <mergeCell ref="L5:Q5"/>
    <mergeCell ref="L7:M7"/>
    <mergeCell ref="L6:M6"/>
    <mergeCell ref="E5:F5"/>
    <mergeCell ref="H5:J5"/>
    <mergeCell ref="A4:B4"/>
    <mergeCell ref="A8:C8"/>
    <mergeCell ref="A87:C87"/>
    <mergeCell ref="B88:B89"/>
    <mergeCell ref="A20:C20"/>
    <mergeCell ref="A41:C41"/>
    <mergeCell ref="A12:C12"/>
    <mergeCell ref="A36:C36"/>
    <mergeCell ref="A81:C81"/>
    <mergeCell ref="A55:C55"/>
  </mergeCells>
  <pageMargins left="0.19685039370078741" right="0.19685039370078741" top="0.19685039370078741" bottom="0.19685039370078741" header="0.31496062992125984" footer="0.31496062992125984"/>
  <pageSetup paperSize="9" scale="48" fitToHeight="2" orientation="landscape" r:id="rId1"/>
  <ignoredErrors>
    <ignoredError sqref="E52:Q53 L1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678A-2392-4ADA-9CC9-8683828FCC3E}">
  <sheetPr>
    <pageSetUpPr fitToPage="1"/>
  </sheetPr>
  <dimension ref="A2:R29"/>
  <sheetViews>
    <sheetView tabSelected="1" topLeftCell="A7" workbookViewId="0">
      <selection activeCell="B25" sqref="B25"/>
    </sheetView>
  </sheetViews>
  <sheetFormatPr defaultRowHeight="15" x14ac:dyDescent="0.25"/>
  <cols>
    <col min="1" max="1" width="40.28515625" customWidth="1"/>
    <col min="2" max="2" width="21.7109375" customWidth="1"/>
    <col min="3" max="3" width="8" customWidth="1"/>
    <col min="4" max="4" width="3.140625" customWidth="1"/>
    <col min="5" max="5" width="10.42578125" customWidth="1"/>
    <col min="6" max="6" width="11" bestFit="1" customWidth="1"/>
    <col min="7" max="7" width="2.7109375" customWidth="1"/>
    <col min="8" max="8" width="7.7109375" customWidth="1"/>
    <col min="9" max="9" width="7.5703125" customWidth="1"/>
    <col min="10" max="10" width="7.140625" customWidth="1"/>
    <col min="11" max="11" width="3.28515625" customWidth="1"/>
    <col min="12" max="12" width="11.5703125" customWidth="1"/>
    <col min="13" max="13" width="11" customWidth="1"/>
    <col min="14" max="14" width="3.140625" customWidth="1"/>
    <col min="15" max="15" width="10" customWidth="1"/>
    <col min="16" max="16" width="10.140625" customWidth="1"/>
    <col min="17" max="17" width="10.28515625" customWidth="1"/>
    <col min="18" max="18" width="4" customWidth="1"/>
  </cols>
  <sheetData>
    <row r="2" spans="1:18" ht="26.25" x14ac:dyDescent="0.4">
      <c r="A2" s="50"/>
      <c r="B2" s="50"/>
      <c r="C2" s="50"/>
      <c r="D2" s="50"/>
      <c r="E2" s="50"/>
      <c r="F2" s="50"/>
      <c r="M2" s="51"/>
    </row>
    <row r="3" spans="1:18" x14ac:dyDescent="0.25">
      <c r="A3" s="50"/>
      <c r="B3" s="50"/>
      <c r="C3" s="50"/>
      <c r="D3" s="50"/>
      <c r="E3" s="52"/>
      <c r="F3" s="52"/>
      <c r="G3" s="32"/>
      <c r="H3" s="32"/>
      <c r="J3" s="32"/>
      <c r="K3" s="32"/>
      <c r="L3" s="32"/>
      <c r="M3" s="32"/>
      <c r="N3" s="32"/>
      <c r="O3" s="32"/>
      <c r="P3" s="32"/>
      <c r="Q3" s="32"/>
      <c r="R3" s="32"/>
    </row>
    <row r="4" spans="1:18" x14ac:dyDescent="0.25">
      <c r="A4" s="50"/>
      <c r="B4" s="50"/>
      <c r="C4" s="50"/>
      <c r="D4" s="50"/>
      <c r="E4" s="52"/>
      <c r="F4" s="52"/>
      <c r="G4" s="32"/>
      <c r="H4" s="32"/>
      <c r="I4" s="32"/>
      <c r="J4" s="32"/>
      <c r="K4" s="32"/>
      <c r="L4" s="32"/>
      <c r="M4" s="32"/>
      <c r="N4" s="32"/>
      <c r="P4" s="32"/>
      <c r="Q4" s="32"/>
      <c r="R4" s="32" t="s">
        <v>88</v>
      </c>
    </row>
    <row r="5" spans="1:18" ht="31.5" x14ac:dyDescent="0.5">
      <c r="A5" s="50"/>
      <c r="B5" s="50"/>
      <c r="C5" s="50"/>
      <c r="D5" s="50"/>
      <c r="E5" s="52"/>
      <c r="F5" s="52"/>
      <c r="G5" s="32"/>
      <c r="H5" s="32"/>
      <c r="I5" s="32"/>
      <c r="J5" s="32"/>
      <c r="K5" s="32"/>
      <c r="L5" s="116"/>
      <c r="M5" s="116"/>
      <c r="N5" s="116"/>
      <c r="O5" s="116"/>
      <c r="P5" s="116"/>
      <c r="Q5" s="116"/>
      <c r="R5" s="32"/>
    </row>
    <row r="6" spans="1:18" x14ac:dyDescent="0.25">
      <c r="A6" s="50"/>
      <c r="B6" s="50"/>
      <c r="C6" s="50"/>
      <c r="D6" s="50"/>
      <c r="E6" s="52"/>
      <c r="F6" s="52"/>
      <c r="G6" s="32"/>
      <c r="H6" s="32"/>
      <c r="I6" s="32"/>
      <c r="J6" s="32"/>
      <c r="K6" s="32"/>
      <c r="L6" s="117" t="s">
        <v>89</v>
      </c>
      <c r="M6" s="117"/>
      <c r="N6" s="32"/>
      <c r="O6" s="32"/>
      <c r="P6" s="32"/>
      <c r="Q6" s="32"/>
      <c r="R6" s="32"/>
    </row>
    <row r="7" spans="1:18" x14ac:dyDescent="0.25">
      <c r="A7" s="50"/>
      <c r="B7" s="50"/>
      <c r="C7" s="50"/>
      <c r="D7" s="50"/>
      <c r="E7" s="52"/>
      <c r="F7" s="52"/>
      <c r="G7" s="32"/>
      <c r="H7" s="32"/>
      <c r="I7" s="32"/>
      <c r="J7" s="32"/>
      <c r="K7" s="32"/>
      <c r="L7" s="117"/>
      <c r="M7" s="117"/>
      <c r="N7" s="32"/>
      <c r="O7" s="32"/>
      <c r="P7" s="32"/>
      <c r="Q7" s="32"/>
      <c r="R7" s="32"/>
    </row>
    <row r="8" spans="1:18" x14ac:dyDescent="0.25">
      <c r="E8" s="32"/>
      <c r="F8" s="32"/>
      <c r="G8" s="32"/>
      <c r="H8" s="32"/>
      <c r="I8" s="32"/>
      <c r="J8" s="32"/>
      <c r="K8" s="32"/>
      <c r="L8" s="117"/>
      <c r="M8" s="117"/>
      <c r="N8" s="32"/>
      <c r="O8" s="32"/>
      <c r="P8" s="32"/>
      <c r="Q8" s="32"/>
      <c r="R8" s="32"/>
    </row>
    <row r="9" spans="1:18" x14ac:dyDescent="0.25">
      <c r="A9" s="35" t="s">
        <v>90</v>
      </c>
      <c r="E9" s="32"/>
      <c r="F9" s="32"/>
      <c r="G9" s="32"/>
      <c r="H9" s="32"/>
      <c r="I9" s="32"/>
      <c r="J9" s="32"/>
      <c r="K9" s="32"/>
      <c r="L9" s="117"/>
      <c r="M9" s="117"/>
      <c r="N9" s="32"/>
      <c r="O9" s="32"/>
      <c r="P9" s="32"/>
      <c r="Q9" s="32"/>
      <c r="R9" s="32"/>
    </row>
    <row r="10" spans="1:18" x14ac:dyDescent="0.25">
      <c r="A10" s="35"/>
      <c r="E10" s="32"/>
      <c r="F10" s="32"/>
      <c r="G10" s="32"/>
      <c r="H10" s="32"/>
      <c r="I10" s="32"/>
      <c r="J10" s="32"/>
      <c r="K10" s="32"/>
      <c r="L10" s="117"/>
      <c r="M10" s="117"/>
      <c r="N10" s="32"/>
      <c r="O10" s="32"/>
      <c r="P10" s="32"/>
      <c r="Q10" s="32"/>
      <c r="R10" s="32"/>
    </row>
    <row r="11" spans="1:18" ht="23.25" x14ac:dyDescent="0.35">
      <c r="A11" s="118" t="s">
        <v>91</v>
      </c>
      <c r="B11" s="118"/>
      <c r="E11" s="32"/>
      <c r="F11" s="32"/>
      <c r="G11" s="32"/>
      <c r="H11" s="32"/>
      <c r="I11" s="32"/>
      <c r="J11" s="32"/>
      <c r="K11" s="32"/>
      <c r="L11" s="117"/>
      <c r="M11" s="117"/>
      <c r="N11" s="32"/>
      <c r="O11" s="32"/>
      <c r="P11" s="32"/>
      <c r="Q11" s="32"/>
      <c r="R11" s="32"/>
    </row>
    <row r="12" spans="1:18" x14ac:dyDescent="0.25">
      <c r="E12" s="32"/>
      <c r="F12" s="32"/>
      <c r="G12" s="32"/>
      <c r="H12" s="32"/>
      <c r="I12" s="32"/>
      <c r="J12" s="32"/>
      <c r="K12" s="32"/>
      <c r="L12" s="119" t="s">
        <v>92</v>
      </c>
      <c r="M12" s="119"/>
      <c r="N12" s="32"/>
      <c r="O12" s="32"/>
      <c r="P12" s="32"/>
      <c r="Q12" s="32"/>
      <c r="R12" s="32"/>
    </row>
    <row r="13" spans="1:18" x14ac:dyDescent="0.25">
      <c r="A13" s="2" t="s">
        <v>0</v>
      </c>
      <c r="B13" s="31" t="s">
        <v>2</v>
      </c>
      <c r="C13" s="31" t="s">
        <v>3</v>
      </c>
      <c r="D13" s="1"/>
      <c r="E13" s="113" t="s">
        <v>18</v>
      </c>
      <c r="F13" s="113"/>
      <c r="G13" s="1"/>
      <c r="H13" s="114" t="s">
        <v>4</v>
      </c>
      <c r="I13" s="114"/>
      <c r="J13" s="114"/>
      <c r="L13" s="110" t="s">
        <v>48</v>
      </c>
      <c r="M13" s="110"/>
      <c r="N13" s="110"/>
      <c r="O13" s="110"/>
      <c r="P13" s="110"/>
      <c r="Q13" s="110"/>
    </row>
    <row r="14" spans="1:18" x14ac:dyDescent="0.25">
      <c r="A14" s="94" t="s">
        <v>1</v>
      </c>
      <c r="B14" s="95"/>
      <c r="C14" s="96"/>
      <c r="D14" s="3"/>
      <c r="E14" s="100" t="s">
        <v>11</v>
      </c>
      <c r="F14" s="101"/>
      <c r="G14" s="3"/>
      <c r="H14" s="104" t="s">
        <v>5</v>
      </c>
      <c r="I14" s="105"/>
      <c r="J14" s="106"/>
      <c r="K14" s="4"/>
      <c r="L14" s="111" t="s">
        <v>46</v>
      </c>
      <c r="M14" s="112"/>
      <c r="N14" s="32"/>
      <c r="O14" s="33" t="s">
        <v>44</v>
      </c>
      <c r="P14" s="33" t="s">
        <v>45</v>
      </c>
      <c r="Q14" s="33" t="s">
        <v>65</v>
      </c>
    </row>
    <row r="15" spans="1:18" x14ac:dyDescent="0.25">
      <c r="A15" s="97"/>
      <c r="B15" s="98"/>
      <c r="C15" s="99"/>
      <c r="D15" s="3"/>
      <c r="E15" s="102"/>
      <c r="F15" s="103"/>
      <c r="G15" s="3"/>
      <c r="H15" s="107"/>
      <c r="I15" s="108"/>
      <c r="J15" s="109"/>
      <c r="K15" s="4"/>
      <c r="L15" s="110" t="s">
        <v>47</v>
      </c>
      <c r="M15" s="110"/>
      <c r="N15" s="32"/>
      <c r="O15" s="30">
        <v>0.02</v>
      </c>
      <c r="P15" s="30">
        <v>0.05</v>
      </c>
      <c r="Q15" s="30">
        <v>0.1</v>
      </c>
    </row>
    <row r="16" spans="1:18" x14ac:dyDescent="0.25">
      <c r="A16" s="81" t="s">
        <v>12</v>
      </c>
      <c r="B16" s="82"/>
      <c r="C16" s="83"/>
      <c r="D16" s="5"/>
      <c r="E16" s="6" t="s">
        <v>9</v>
      </c>
      <c r="F16" s="6" t="s">
        <v>10</v>
      </c>
      <c r="G16" s="5"/>
      <c r="H16" s="6" t="s">
        <v>6</v>
      </c>
      <c r="I16" s="6" t="s">
        <v>7</v>
      </c>
      <c r="J16" s="6" t="s">
        <v>8</v>
      </c>
      <c r="K16" s="4"/>
      <c r="L16" s="6" t="s">
        <v>9</v>
      </c>
      <c r="M16" s="6" t="s">
        <v>10</v>
      </c>
      <c r="N16" s="34"/>
      <c r="O16" s="91" t="s">
        <v>49</v>
      </c>
      <c r="P16" s="92"/>
      <c r="Q16" s="93"/>
    </row>
    <row r="17" spans="1:17" x14ac:dyDescent="0.25">
      <c r="A17" s="12"/>
      <c r="B17" s="4"/>
      <c r="C17" s="11"/>
      <c r="E17" s="11"/>
      <c r="F17" s="11"/>
      <c r="H17" s="11"/>
      <c r="I17" s="11"/>
      <c r="J17" s="11"/>
      <c r="K17" s="11"/>
      <c r="L17" s="8"/>
      <c r="M17" s="53"/>
      <c r="N17" s="11"/>
    </row>
    <row r="18" spans="1:17" x14ac:dyDescent="0.25">
      <c r="A18" s="12"/>
      <c r="B18" s="4"/>
      <c r="C18" s="11"/>
      <c r="E18" s="11"/>
      <c r="F18" s="11"/>
      <c r="H18" s="11"/>
      <c r="I18" s="11"/>
      <c r="J18" s="11"/>
      <c r="K18" s="11"/>
      <c r="L18" s="8" t="s">
        <v>16</v>
      </c>
      <c r="M18" s="25">
        <v>0.32</v>
      </c>
      <c r="N18" s="11"/>
    </row>
    <row r="19" spans="1:17" x14ac:dyDescent="0.25">
      <c r="A19" s="86" t="s">
        <v>93</v>
      </c>
      <c r="B19" s="87"/>
      <c r="C19" s="88"/>
      <c r="E19" s="11"/>
      <c r="F19" s="11"/>
      <c r="H19" s="11"/>
      <c r="I19" s="11"/>
      <c r="J19" s="11"/>
      <c r="K19" s="11"/>
      <c r="L19" s="8" t="s">
        <v>17</v>
      </c>
      <c r="M19" s="17">
        <f>M20-F20</f>
        <v>700</v>
      </c>
      <c r="N19" s="11"/>
    </row>
    <row r="20" spans="1:17" s="27" customFormat="1" x14ac:dyDescent="0.25">
      <c r="A20" s="46" t="s">
        <v>94</v>
      </c>
      <c r="B20" s="26"/>
      <c r="C20" s="47" t="s">
        <v>14</v>
      </c>
      <c r="D20" s="32"/>
      <c r="E20" s="37">
        <v>761</v>
      </c>
      <c r="F20" s="38">
        <v>2199</v>
      </c>
      <c r="G20" s="32"/>
      <c r="H20" s="36">
        <v>6</v>
      </c>
      <c r="I20" s="36">
        <v>2.0760000000000001</v>
      </c>
      <c r="J20" s="36">
        <v>20.5</v>
      </c>
      <c r="K20" s="39"/>
      <c r="L20" s="40">
        <v>1003</v>
      </c>
      <c r="M20" s="41">
        <v>2899</v>
      </c>
      <c r="N20" s="39"/>
      <c r="O20" s="42">
        <v>2843</v>
      </c>
      <c r="P20" s="42">
        <v>2756</v>
      </c>
      <c r="Q20" s="42">
        <v>2611</v>
      </c>
    </row>
    <row r="21" spans="1:17" s="27" customFormat="1" x14ac:dyDescent="0.25">
      <c r="A21" s="46" t="s">
        <v>95</v>
      </c>
      <c r="B21" s="26"/>
      <c r="C21" s="47" t="s">
        <v>14</v>
      </c>
      <c r="D21" s="32"/>
      <c r="E21" s="37">
        <f>E20</f>
        <v>761</v>
      </c>
      <c r="F21" s="38">
        <f>F20</f>
        <v>2199</v>
      </c>
      <c r="G21" s="32"/>
      <c r="H21" s="36">
        <v>6</v>
      </c>
      <c r="I21" s="36">
        <v>2.0760000000000001</v>
      </c>
      <c r="J21" s="36">
        <v>20.5</v>
      </c>
      <c r="K21" s="39"/>
      <c r="L21" s="40">
        <f>L20</f>
        <v>1003</v>
      </c>
      <c r="M21" s="41">
        <f>M20</f>
        <v>2899</v>
      </c>
      <c r="N21" s="39"/>
      <c r="O21" s="42">
        <f>O20</f>
        <v>2843</v>
      </c>
      <c r="P21" s="42">
        <f t="shared" ref="P21:Q23" si="0">P20</f>
        <v>2756</v>
      </c>
      <c r="Q21" s="42">
        <f t="shared" si="0"/>
        <v>2611</v>
      </c>
    </row>
    <row r="22" spans="1:17" s="27" customFormat="1" x14ac:dyDescent="0.25">
      <c r="A22" s="46" t="s">
        <v>96</v>
      </c>
      <c r="B22" s="26"/>
      <c r="C22" s="47" t="s">
        <v>14</v>
      </c>
      <c r="D22" s="32"/>
      <c r="E22" s="37">
        <f t="shared" ref="E22:F23" si="1">E21</f>
        <v>761</v>
      </c>
      <c r="F22" s="38">
        <f t="shared" si="1"/>
        <v>2199</v>
      </c>
      <c r="G22" s="32"/>
      <c r="H22" s="36">
        <v>6</v>
      </c>
      <c r="I22" s="36">
        <v>2.0760000000000001</v>
      </c>
      <c r="J22" s="36">
        <v>20.5</v>
      </c>
      <c r="K22" s="39"/>
      <c r="L22" s="40">
        <f t="shared" ref="L22:M23" si="2">L21</f>
        <v>1003</v>
      </c>
      <c r="M22" s="41">
        <f t="shared" si="2"/>
        <v>2899</v>
      </c>
      <c r="N22" s="39"/>
      <c r="O22" s="42">
        <f t="shared" ref="O22:O23" si="3">O21</f>
        <v>2843</v>
      </c>
      <c r="P22" s="42">
        <f t="shared" si="0"/>
        <v>2756</v>
      </c>
      <c r="Q22" s="42">
        <f t="shared" si="0"/>
        <v>2611</v>
      </c>
    </row>
    <row r="23" spans="1:17" s="27" customFormat="1" x14ac:dyDescent="0.25">
      <c r="A23" s="46" t="s">
        <v>97</v>
      </c>
      <c r="B23" s="26"/>
      <c r="C23" s="47" t="s">
        <v>14</v>
      </c>
      <c r="D23" s="32"/>
      <c r="E23" s="37">
        <f t="shared" si="1"/>
        <v>761</v>
      </c>
      <c r="F23" s="38">
        <f t="shared" si="1"/>
        <v>2199</v>
      </c>
      <c r="G23" s="32"/>
      <c r="H23" s="36">
        <v>6</v>
      </c>
      <c r="I23" s="36">
        <v>2.0760000000000001</v>
      </c>
      <c r="J23" s="36">
        <v>20.5</v>
      </c>
      <c r="K23" s="39"/>
      <c r="L23" s="40">
        <f t="shared" si="2"/>
        <v>1003</v>
      </c>
      <c r="M23" s="41">
        <f t="shared" si="2"/>
        <v>2899</v>
      </c>
      <c r="N23" s="39"/>
      <c r="O23" s="42">
        <f t="shared" si="3"/>
        <v>2843</v>
      </c>
      <c r="P23" s="42">
        <f t="shared" si="0"/>
        <v>2756</v>
      </c>
      <c r="Q23" s="42">
        <f t="shared" si="0"/>
        <v>2611</v>
      </c>
    </row>
    <row r="24" spans="1:17" x14ac:dyDescent="0.25">
      <c r="A24" s="12"/>
      <c r="B24" s="4"/>
      <c r="C24" s="11"/>
      <c r="E24" s="11"/>
      <c r="F24" s="11"/>
      <c r="H24" s="11"/>
      <c r="I24" s="11"/>
      <c r="J24" s="11"/>
      <c r="K24" s="11"/>
      <c r="L24" s="8"/>
      <c r="M24" s="53"/>
      <c r="N24" s="11"/>
    </row>
    <row r="25" spans="1:17" x14ac:dyDescent="0.25">
      <c r="A25" s="12"/>
      <c r="B25" s="4"/>
      <c r="C25" s="11"/>
      <c r="E25" s="11"/>
      <c r="F25" s="11"/>
      <c r="H25" s="11"/>
      <c r="I25" s="11"/>
      <c r="J25" s="11"/>
      <c r="K25" s="11"/>
      <c r="L25" s="8"/>
      <c r="M25" s="25"/>
      <c r="N25" s="11"/>
    </row>
    <row r="26" spans="1:17" ht="36" x14ac:dyDescent="0.55000000000000004">
      <c r="B26" s="54" t="s">
        <v>98</v>
      </c>
      <c r="O26" s="55"/>
      <c r="P26" s="55"/>
      <c r="Q26" s="55"/>
    </row>
    <row r="27" spans="1:17" x14ac:dyDescent="0.25">
      <c r="O27" s="55"/>
      <c r="P27" s="55"/>
      <c r="Q27" s="55"/>
    </row>
    <row r="28" spans="1:17" x14ac:dyDescent="0.25">
      <c r="O28" s="55"/>
      <c r="P28" s="55"/>
      <c r="Q28" s="55"/>
    </row>
    <row r="29" spans="1:17" x14ac:dyDescent="0.25">
      <c r="O29" s="55"/>
      <c r="P29" s="55"/>
      <c r="Q29" s="55"/>
    </row>
  </sheetData>
  <mergeCells count="15">
    <mergeCell ref="L5:Q5"/>
    <mergeCell ref="L6:M11"/>
    <mergeCell ref="A11:B11"/>
    <mergeCell ref="L12:M12"/>
    <mergeCell ref="E13:F13"/>
    <mergeCell ref="H13:J13"/>
    <mergeCell ref="L13:Q13"/>
    <mergeCell ref="O16:Q16"/>
    <mergeCell ref="A19:C19"/>
    <mergeCell ref="A14:C15"/>
    <mergeCell ref="E14:F15"/>
    <mergeCell ref="H14:J15"/>
    <mergeCell ref="L14:M14"/>
    <mergeCell ref="L15:M15"/>
    <mergeCell ref="A16:C1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0CDA9-C3C0-4DC4-9EA9-F30E70933FC9}">
  <sheetPr>
    <pageSetUpPr fitToPage="1"/>
  </sheetPr>
  <dimension ref="A1:M32"/>
  <sheetViews>
    <sheetView topLeftCell="A7" workbookViewId="0">
      <selection activeCell="I15" sqref="I15"/>
    </sheetView>
  </sheetViews>
  <sheetFormatPr defaultRowHeight="15" x14ac:dyDescent="0.25"/>
  <cols>
    <col min="1" max="1" width="63.7109375" customWidth="1"/>
    <col min="2" max="2" width="22.5703125" customWidth="1"/>
    <col min="3" max="3" width="9.28515625" customWidth="1"/>
    <col min="4" max="4" width="3.140625" customWidth="1"/>
    <col min="5" max="5" width="17.85546875" customWidth="1"/>
    <col min="6" max="6" width="3.140625" customWidth="1"/>
    <col min="7" max="7" width="7.140625" customWidth="1"/>
    <col min="8" max="8" width="8.85546875" customWidth="1"/>
    <col min="9" max="9" width="10.5703125" customWidth="1"/>
    <col min="10" max="10" width="3.28515625" customWidth="1"/>
    <col min="11" max="11" width="13.85546875" customWidth="1"/>
    <col min="12" max="12" width="4" customWidth="1"/>
  </cols>
  <sheetData>
    <row r="1" spans="1:13" ht="15" customHeight="1" x14ac:dyDescent="0.25"/>
    <row r="2" spans="1:13" x14ac:dyDescent="0.25">
      <c r="E2" s="123" t="s">
        <v>70</v>
      </c>
      <c r="F2" s="123"/>
      <c r="G2" s="123"/>
      <c r="H2" s="123"/>
      <c r="I2" s="123"/>
      <c r="J2" s="123"/>
      <c r="K2" s="123"/>
      <c r="L2" s="123"/>
    </row>
    <row r="3" spans="1:13" x14ac:dyDescent="0.25">
      <c r="E3" s="122" t="s">
        <v>71</v>
      </c>
      <c r="F3" s="122"/>
      <c r="G3" s="122"/>
      <c r="H3" s="122"/>
      <c r="I3" s="122"/>
      <c r="J3" s="122"/>
      <c r="K3" s="122"/>
      <c r="L3" s="122"/>
    </row>
    <row r="4" spans="1:13" ht="16.5" customHeight="1" x14ac:dyDescent="0.25">
      <c r="E4" s="122" t="s">
        <v>84</v>
      </c>
      <c r="F4" s="122"/>
      <c r="G4" s="122"/>
      <c r="H4" s="122"/>
      <c r="I4" s="122"/>
      <c r="J4" s="122"/>
      <c r="K4" s="122"/>
      <c r="L4" s="122"/>
    </row>
    <row r="5" spans="1:13" x14ac:dyDescent="0.25">
      <c r="E5" s="32"/>
      <c r="F5" s="32"/>
      <c r="G5" s="32"/>
      <c r="H5" s="32"/>
      <c r="I5" s="32"/>
      <c r="J5" s="32"/>
      <c r="K5" s="117" t="s">
        <v>89</v>
      </c>
      <c r="L5" s="32"/>
    </row>
    <row r="6" spans="1:13" ht="31.5" customHeight="1" x14ac:dyDescent="0.35">
      <c r="A6" s="126" t="s">
        <v>103</v>
      </c>
      <c r="B6" s="126"/>
      <c r="E6" s="32"/>
      <c r="F6" s="32"/>
      <c r="G6" s="32"/>
      <c r="H6" s="32"/>
      <c r="I6" s="32"/>
      <c r="J6" s="32"/>
      <c r="K6" s="117"/>
      <c r="L6" s="32"/>
    </row>
    <row r="7" spans="1:13" ht="18" customHeight="1" x14ac:dyDescent="0.25">
      <c r="E7" s="32"/>
      <c r="F7" s="32"/>
      <c r="G7" s="32"/>
      <c r="H7" s="32"/>
      <c r="I7" s="32"/>
      <c r="J7" s="32"/>
      <c r="K7" s="66" t="s">
        <v>92</v>
      </c>
      <c r="L7" s="32"/>
    </row>
    <row r="8" spans="1:13" x14ac:dyDescent="0.25">
      <c r="A8" s="2" t="s">
        <v>0</v>
      </c>
      <c r="B8" s="31" t="s">
        <v>2</v>
      </c>
      <c r="C8" s="31" t="s">
        <v>104</v>
      </c>
      <c r="D8" s="1"/>
      <c r="E8" s="65" t="s">
        <v>18</v>
      </c>
      <c r="F8" s="1"/>
      <c r="G8" s="114" t="s">
        <v>4</v>
      </c>
      <c r="H8" s="114"/>
      <c r="I8" s="114"/>
      <c r="K8" s="64"/>
    </row>
    <row r="9" spans="1:13" x14ac:dyDescent="0.25">
      <c r="A9" s="94" t="s">
        <v>105</v>
      </c>
      <c r="B9" s="95"/>
      <c r="C9" s="96"/>
      <c r="D9" s="3"/>
      <c r="E9" s="100" t="s">
        <v>11</v>
      </c>
      <c r="F9" s="3"/>
      <c r="G9" s="104" t="s">
        <v>5</v>
      </c>
      <c r="H9" s="105"/>
      <c r="I9" s="106"/>
      <c r="J9" s="4"/>
      <c r="K9" s="67" t="s">
        <v>46</v>
      </c>
    </row>
    <row r="10" spans="1:13" x14ac:dyDescent="0.25">
      <c r="A10" s="97"/>
      <c r="B10" s="98"/>
      <c r="C10" s="99"/>
      <c r="D10" s="3"/>
      <c r="E10" s="102"/>
      <c r="F10" s="3"/>
      <c r="G10" s="107"/>
      <c r="H10" s="108"/>
      <c r="I10" s="109"/>
      <c r="J10" s="4"/>
      <c r="K10" s="64"/>
    </row>
    <row r="11" spans="1:13" x14ac:dyDescent="0.25">
      <c r="A11" s="81" t="s">
        <v>106</v>
      </c>
      <c r="B11" s="82"/>
      <c r="C11" s="83"/>
      <c r="D11" s="5"/>
      <c r="E11" s="6" t="s">
        <v>9</v>
      </c>
      <c r="F11" s="5"/>
      <c r="G11" s="6" t="s">
        <v>6</v>
      </c>
      <c r="H11" s="6" t="s">
        <v>107</v>
      </c>
      <c r="I11" s="6" t="s">
        <v>108</v>
      </c>
      <c r="J11" s="4"/>
      <c r="K11" s="68" t="s">
        <v>9</v>
      </c>
    </row>
    <row r="12" spans="1:13" x14ac:dyDescent="0.25">
      <c r="A12" s="12"/>
      <c r="B12" s="4"/>
      <c r="C12" s="11"/>
      <c r="E12" s="11"/>
      <c r="G12" s="11"/>
      <c r="H12" s="11"/>
      <c r="I12" s="11"/>
      <c r="J12" s="11"/>
      <c r="K12" s="8"/>
    </row>
    <row r="13" spans="1:13" x14ac:dyDescent="0.25">
      <c r="A13" s="12"/>
      <c r="B13" s="4"/>
      <c r="C13" s="11"/>
      <c r="E13" s="11"/>
      <c r="G13" s="11"/>
      <c r="H13" s="11"/>
      <c r="I13" s="11"/>
      <c r="J13" s="11"/>
      <c r="K13" s="69" t="s">
        <v>109</v>
      </c>
    </row>
    <row r="14" spans="1:13" x14ac:dyDescent="0.25">
      <c r="A14" s="81" t="s">
        <v>110</v>
      </c>
      <c r="B14" s="82"/>
      <c r="C14" s="83"/>
      <c r="E14" s="11"/>
      <c r="G14" s="11"/>
      <c r="H14" s="11"/>
      <c r="I14" s="11"/>
      <c r="J14" s="11"/>
      <c r="K14" s="69" t="s">
        <v>111</v>
      </c>
    </row>
    <row r="15" spans="1:13" x14ac:dyDescent="0.25">
      <c r="A15" s="70" t="s">
        <v>112</v>
      </c>
      <c r="B15" s="9"/>
      <c r="C15" s="10">
        <v>822</v>
      </c>
      <c r="E15" s="21">
        <v>55</v>
      </c>
      <c r="G15" s="10">
        <v>40</v>
      </c>
      <c r="H15" s="10">
        <v>2.5</v>
      </c>
      <c r="I15" s="10">
        <v>58</v>
      </c>
      <c r="J15" s="11"/>
      <c r="K15" s="21">
        <v>70</v>
      </c>
      <c r="L15" s="124"/>
      <c r="M15" s="125"/>
    </row>
    <row r="16" spans="1:13" x14ac:dyDescent="0.25">
      <c r="A16" s="70" t="s">
        <v>113</v>
      </c>
      <c r="B16" s="9"/>
      <c r="C16" s="10">
        <v>831</v>
      </c>
      <c r="E16" s="21">
        <v>55</v>
      </c>
      <c r="G16" s="10">
        <v>40</v>
      </c>
      <c r="H16" s="10">
        <v>2.5</v>
      </c>
      <c r="I16" s="10">
        <v>58</v>
      </c>
      <c r="J16" s="11"/>
      <c r="K16" s="21">
        <f>K15</f>
        <v>70</v>
      </c>
      <c r="L16" s="124"/>
      <c r="M16" s="125"/>
    </row>
    <row r="17" spans="1:13" x14ac:dyDescent="0.25">
      <c r="A17" s="70" t="s">
        <v>114</v>
      </c>
      <c r="B17" s="9"/>
      <c r="C17" s="10">
        <v>804</v>
      </c>
      <c r="E17" s="21">
        <v>55</v>
      </c>
      <c r="G17" s="10">
        <v>40</v>
      </c>
      <c r="H17" s="10">
        <v>2.5</v>
      </c>
      <c r="I17" s="10">
        <v>58</v>
      </c>
      <c r="J17" s="11"/>
      <c r="K17" s="21">
        <f t="shared" ref="K17:K22" si="0">K16</f>
        <v>70</v>
      </c>
      <c r="L17" s="124"/>
      <c r="M17" s="125"/>
    </row>
    <row r="18" spans="1:13" x14ac:dyDescent="0.25">
      <c r="A18" s="70" t="s">
        <v>115</v>
      </c>
      <c r="B18" s="9"/>
      <c r="C18" s="10">
        <v>818</v>
      </c>
      <c r="E18" s="21">
        <v>55</v>
      </c>
      <c r="G18" s="10">
        <v>40</v>
      </c>
      <c r="H18" s="10">
        <v>2.5</v>
      </c>
      <c r="I18" s="10">
        <v>58</v>
      </c>
      <c r="J18" s="11"/>
      <c r="K18" s="21">
        <f t="shared" si="0"/>
        <v>70</v>
      </c>
      <c r="L18" s="124"/>
      <c r="M18" s="125"/>
    </row>
    <row r="19" spans="1:13" x14ac:dyDescent="0.25">
      <c r="A19" s="70" t="s">
        <v>116</v>
      </c>
      <c r="B19" s="9"/>
      <c r="C19" s="10">
        <v>810</v>
      </c>
      <c r="E19" s="21">
        <v>55</v>
      </c>
      <c r="G19" s="10">
        <v>40</v>
      </c>
      <c r="H19" s="10">
        <v>2.5</v>
      </c>
      <c r="I19" s="10">
        <v>58</v>
      </c>
      <c r="J19" s="11"/>
      <c r="K19" s="21">
        <f t="shared" si="0"/>
        <v>70</v>
      </c>
      <c r="L19" s="124"/>
      <c r="M19" s="125"/>
    </row>
    <row r="20" spans="1:13" x14ac:dyDescent="0.25">
      <c r="A20" s="70" t="s">
        <v>117</v>
      </c>
      <c r="B20" s="9"/>
      <c r="C20" s="10">
        <v>801</v>
      </c>
      <c r="E20" s="21">
        <v>55</v>
      </c>
      <c r="G20" s="10">
        <v>40</v>
      </c>
      <c r="H20" s="10">
        <v>2.5</v>
      </c>
      <c r="I20" s="10">
        <v>58</v>
      </c>
      <c r="J20" s="11"/>
      <c r="K20" s="21">
        <f t="shared" si="0"/>
        <v>70</v>
      </c>
      <c r="L20" s="11"/>
      <c r="M20" s="11"/>
    </row>
    <row r="21" spans="1:13" x14ac:dyDescent="0.25">
      <c r="A21" s="70" t="s">
        <v>118</v>
      </c>
      <c r="B21" s="9"/>
      <c r="C21" s="10">
        <v>815</v>
      </c>
      <c r="E21" s="21">
        <v>55</v>
      </c>
      <c r="G21" s="10">
        <v>40</v>
      </c>
      <c r="H21" s="10">
        <v>2.5</v>
      </c>
      <c r="I21" s="10">
        <v>58</v>
      </c>
      <c r="J21" s="11"/>
      <c r="K21" s="21">
        <f t="shared" si="0"/>
        <v>70</v>
      </c>
      <c r="L21" s="11"/>
      <c r="M21" s="11"/>
    </row>
    <row r="22" spans="1:13" x14ac:dyDescent="0.25">
      <c r="A22" s="70" t="s">
        <v>119</v>
      </c>
      <c r="B22" s="9"/>
      <c r="C22" s="10">
        <v>827</v>
      </c>
      <c r="E22" s="21">
        <v>55</v>
      </c>
      <c r="G22" s="10">
        <v>40</v>
      </c>
      <c r="H22" s="10">
        <v>2.5</v>
      </c>
      <c r="I22" s="10">
        <v>58</v>
      </c>
      <c r="J22" s="11"/>
      <c r="K22" s="21">
        <f t="shared" si="0"/>
        <v>70</v>
      </c>
      <c r="L22" s="11"/>
      <c r="M22" s="11"/>
    </row>
    <row r="23" spans="1:13" ht="15.75" x14ac:dyDescent="0.25">
      <c r="A23" s="71"/>
      <c r="B23" s="4"/>
      <c r="C23" s="11"/>
      <c r="E23" s="72"/>
      <c r="G23" s="11"/>
      <c r="H23" s="11"/>
      <c r="I23" s="11"/>
      <c r="J23" s="11"/>
      <c r="K23" s="72"/>
    </row>
    <row r="24" spans="1:13" x14ac:dyDescent="0.25">
      <c r="A24" s="12"/>
      <c r="B24" s="4"/>
      <c r="C24" s="11"/>
      <c r="E24" s="11"/>
      <c r="G24" s="11"/>
      <c r="H24" s="11"/>
      <c r="I24" s="11"/>
      <c r="J24" s="11"/>
      <c r="K24" s="69" t="s">
        <v>109</v>
      </c>
    </row>
    <row r="25" spans="1:13" x14ac:dyDescent="0.25">
      <c r="A25" s="81" t="s">
        <v>120</v>
      </c>
      <c r="B25" s="82"/>
      <c r="C25" s="83"/>
      <c r="E25" s="11"/>
      <c r="G25" s="11"/>
      <c r="H25" s="11"/>
      <c r="I25" s="11"/>
      <c r="J25" s="11"/>
      <c r="K25" s="69" t="s">
        <v>111</v>
      </c>
    </row>
    <row r="26" spans="1:13" x14ac:dyDescent="0.25">
      <c r="A26" s="70" t="s">
        <v>121</v>
      </c>
      <c r="B26" s="9"/>
      <c r="C26" s="36">
        <v>128</v>
      </c>
      <c r="D26" s="32"/>
      <c r="E26" s="37">
        <v>55</v>
      </c>
      <c r="F26" s="32"/>
      <c r="G26" s="36">
        <v>40</v>
      </c>
      <c r="H26" s="36">
        <v>2.5</v>
      </c>
      <c r="I26" s="36">
        <v>58</v>
      </c>
      <c r="J26" s="39"/>
      <c r="K26" s="40">
        <v>70</v>
      </c>
      <c r="L26" s="120"/>
      <c r="M26" s="121"/>
    </row>
    <row r="27" spans="1:13" x14ac:dyDescent="0.25">
      <c r="A27" s="70" t="s">
        <v>122</v>
      </c>
      <c r="B27" s="9"/>
      <c r="C27" s="36">
        <v>122</v>
      </c>
      <c r="D27" s="32"/>
      <c r="E27" s="37">
        <v>55</v>
      </c>
      <c r="F27" s="32"/>
      <c r="G27" s="36">
        <v>40</v>
      </c>
      <c r="H27" s="36">
        <v>2.5</v>
      </c>
      <c r="I27" s="36">
        <v>58</v>
      </c>
      <c r="J27" s="39"/>
      <c r="K27" s="40">
        <v>70</v>
      </c>
      <c r="L27" s="120"/>
      <c r="M27" s="121"/>
    </row>
    <row r="30" spans="1:13" x14ac:dyDescent="0.25">
      <c r="A30" s="81" t="s">
        <v>123</v>
      </c>
      <c r="B30" s="82"/>
      <c r="C30" s="83"/>
      <c r="E30" s="11"/>
      <c r="G30" s="11"/>
      <c r="H30" s="11"/>
      <c r="I30" s="11"/>
      <c r="J30" s="11"/>
      <c r="K30" s="8"/>
    </row>
    <row r="31" spans="1:13" x14ac:dyDescent="0.25">
      <c r="A31" s="70" t="s">
        <v>124</v>
      </c>
      <c r="B31" s="9" t="s">
        <v>125</v>
      </c>
      <c r="C31" s="36"/>
      <c r="D31" s="32"/>
      <c r="E31" s="37">
        <v>18</v>
      </c>
      <c r="F31" s="32"/>
      <c r="G31" s="36">
        <v>1</v>
      </c>
      <c r="H31" s="36"/>
      <c r="I31" s="36"/>
      <c r="J31" s="39"/>
      <c r="K31" s="40">
        <v>30</v>
      </c>
      <c r="L31" s="120"/>
      <c r="M31" s="121"/>
    </row>
    <row r="32" spans="1:13" x14ac:dyDescent="0.25">
      <c r="A32" s="70" t="s">
        <v>126</v>
      </c>
      <c r="B32" s="73" t="s">
        <v>127</v>
      </c>
      <c r="C32" s="36"/>
      <c r="D32" s="32"/>
      <c r="E32" s="37">
        <v>36</v>
      </c>
      <c r="F32" s="32"/>
      <c r="G32" s="36">
        <v>2</v>
      </c>
      <c r="H32" s="36"/>
      <c r="I32" s="36"/>
      <c r="J32" s="39"/>
      <c r="K32" s="40">
        <v>60</v>
      </c>
      <c r="L32" s="120"/>
      <c r="M32" s="121"/>
    </row>
  </sheetData>
  <mergeCells count="16">
    <mergeCell ref="L31:M32"/>
    <mergeCell ref="E4:L4"/>
    <mergeCell ref="E2:L2"/>
    <mergeCell ref="E3:L3"/>
    <mergeCell ref="A11:C11"/>
    <mergeCell ref="A14:C14"/>
    <mergeCell ref="L15:M19"/>
    <mergeCell ref="A25:C25"/>
    <mergeCell ref="L26:M27"/>
    <mergeCell ref="A30:C30"/>
    <mergeCell ref="K5:K6"/>
    <mergeCell ref="A6:B6"/>
    <mergeCell ref="G8:I8"/>
    <mergeCell ref="A9:C10"/>
    <mergeCell ref="E9:E10"/>
    <mergeCell ref="G9:I10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DB199-032D-4257-9612-5CE572433B39}">
  <sheetPr>
    <pageSetUpPr fitToPage="1"/>
  </sheetPr>
  <dimension ref="A1:I10"/>
  <sheetViews>
    <sheetView workbookViewId="0">
      <selection activeCell="K7" sqref="K7"/>
    </sheetView>
  </sheetViews>
  <sheetFormatPr defaultRowHeight="15" x14ac:dyDescent="0.25"/>
  <cols>
    <col min="1" max="1" width="23.42578125" customWidth="1"/>
    <col min="2" max="2" width="22.85546875" customWidth="1"/>
    <col min="5" max="5" width="16.28515625" customWidth="1"/>
    <col min="6" max="6" width="19.42578125" customWidth="1"/>
    <col min="7" max="7" width="19.5703125" customWidth="1"/>
  </cols>
  <sheetData>
    <row r="1" spans="1:9" ht="59.25" customHeight="1" x14ac:dyDescent="0.25">
      <c r="A1" s="129"/>
      <c r="B1" s="129"/>
      <c r="C1" s="129"/>
      <c r="D1" s="129"/>
      <c r="E1" s="129"/>
      <c r="F1" s="129"/>
      <c r="G1" s="129"/>
    </row>
    <row r="2" spans="1:9" ht="25.5" x14ac:dyDescent="0.25">
      <c r="A2" s="2" t="s">
        <v>0</v>
      </c>
      <c r="B2" s="31" t="s">
        <v>128</v>
      </c>
      <c r="C2" s="114" t="s">
        <v>4</v>
      </c>
      <c r="D2" s="114"/>
      <c r="E2" s="130" t="s">
        <v>129</v>
      </c>
      <c r="F2" s="131"/>
      <c r="G2" s="132"/>
    </row>
    <row r="3" spans="1:9" x14ac:dyDescent="0.25">
      <c r="A3" s="94" t="s">
        <v>130</v>
      </c>
      <c r="B3" s="95"/>
      <c r="C3" s="104" t="s">
        <v>5</v>
      </c>
      <c r="D3" s="106"/>
      <c r="E3" s="104" t="s">
        <v>11</v>
      </c>
      <c r="F3" s="133" t="s">
        <v>131</v>
      </c>
      <c r="G3" s="135" t="s">
        <v>132</v>
      </c>
    </row>
    <row r="4" spans="1:9" x14ac:dyDescent="0.25">
      <c r="A4" s="97"/>
      <c r="B4" s="98"/>
      <c r="C4" s="107"/>
      <c r="D4" s="109"/>
      <c r="E4" s="107"/>
      <c r="F4" s="134"/>
      <c r="G4" s="136"/>
    </row>
    <row r="5" spans="1:9" x14ac:dyDescent="0.25">
      <c r="A5" s="81" t="s">
        <v>133</v>
      </c>
      <c r="B5" s="82"/>
      <c r="C5" s="6" t="s">
        <v>6</v>
      </c>
      <c r="D5" s="6" t="s">
        <v>8</v>
      </c>
      <c r="E5" s="6" t="s">
        <v>9</v>
      </c>
      <c r="F5" s="6" t="s">
        <v>9</v>
      </c>
      <c r="G5" s="6" t="s">
        <v>9</v>
      </c>
    </row>
    <row r="6" spans="1:9" ht="73.5" x14ac:dyDescent="0.25">
      <c r="A6" s="74" t="s">
        <v>134</v>
      </c>
      <c r="B6" s="10"/>
      <c r="C6" s="10">
        <v>1</v>
      </c>
      <c r="D6" s="10">
        <v>0.2</v>
      </c>
      <c r="E6" s="75">
        <v>35</v>
      </c>
      <c r="F6" s="75">
        <v>170</v>
      </c>
      <c r="G6" s="75">
        <v>148</v>
      </c>
    </row>
    <row r="7" spans="1:9" ht="71.25" x14ac:dyDescent="0.25">
      <c r="A7" s="74" t="s">
        <v>135</v>
      </c>
      <c r="B7" s="10"/>
      <c r="C7" s="10">
        <v>1</v>
      </c>
      <c r="D7" s="10">
        <v>0.2</v>
      </c>
      <c r="E7" s="75">
        <v>40</v>
      </c>
      <c r="F7" s="75">
        <v>185</v>
      </c>
      <c r="G7" s="76">
        <v>161</v>
      </c>
    </row>
    <row r="8" spans="1:9" ht="15" customHeight="1" x14ac:dyDescent="0.25">
      <c r="A8" s="127" t="s">
        <v>136</v>
      </c>
      <c r="B8" s="128"/>
      <c r="C8" s="77"/>
      <c r="D8" s="77"/>
      <c r="E8" s="77"/>
      <c r="F8" s="77"/>
      <c r="G8" s="77"/>
    </row>
    <row r="9" spans="1:9" ht="71.25" x14ac:dyDescent="0.25">
      <c r="A9" s="74" t="s">
        <v>137</v>
      </c>
      <c r="B9" s="10"/>
      <c r="C9" s="10">
        <v>1</v>
      </c>
      <c r="D9" s="10">
        <v>0.4</v>
      </c>
      <c r="E9" s="75">
        <v>65</v>
      </c>
      <c r="F9" s="75">
        <v>285</v>
      </c>
      <c r="G9" s="76">
        <v>285</v>
      </c>
    </row>
    <row r="10" spans="1:9" ht="71.25" x14ac:dyDescent="0.25">
      <c r="A10" s="74" t="s">
        <v>138</v>
      </c>
      <c r="B10" s="10"/>
      <c r="C10" s="10">
        <v>1</v>
      </c>
      <c r="D10" s="10">
        <v>0.4</v>
      </c>
      <c r="E10" s="75">
        <v>75</v>
      </c>
      <c r="F10" s="75">
        <v>330</v>
      </c>
      <c r="G10" s="76">
        <v>330</v>
      </c>
      <c r="I10" t="s">
        <v>139</v>
      </c>
    </row>
  </sheetData>
  <mergeCells count="10">
    <mergeCell ref="A5:B5"/>
    <mergeCell ref="A8:B8"/>
    <mergeCell ref="A1:G1"/>
    <mergeCell ref="C2:D2"/>
    <mergeCell ref="E2:G2"/>
    <mergeCell ref="A3:B4"/>
    <mergeCell ref="C3:D4"/>
    <mergeCell ref="E3:E4"/>
    <mergeCell ref="F3:F4"/>
    <mergeCell ref="G3:G4"/>
  </mergeCells>
  <pageMargins left="0" right="0" top="0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Плитка ПВХ</vt:lpstr>
      <vt:lpstr>ALSTER</vt:lpstr>
      <vt:lpstr>Плинтус</vt:lpstr>
      <vt:lpstr>Пороги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manager3</dc:creator>
  <cp:lastModifiedBy>user4</cp:lastModifiedBy>
  <cp:lastPrinted>2019-04-22T07:03:59Z</cp:lastPrinted>
  <dcterms:created xsi:type="dcterms:W3CDTF">2016-01-20T02:21:46Z</dcterms:created>
  <dcterms:modified xsi:type="dcterms:W3CDTF">2019-04-22T07:04:07Z</dcterms:modified>
</cp:coreProperties>
</file>