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№0587600003921000003" sheetId="4" r:id="rId1"/>
  </sheets>
  <calcPr calcId="162913"/>
</workbook>
</file>

<file path=xl/calcChain.xml><?xml version="1.0" encoding="utf-8"?>
<calcChain xmlns="http://schemas.openxmlformats.org/spreadsheetml/2006/main">
  <c r="I125" i="4" l="1"/>
  <c r="I36" i="4"/>
  <c r="I6" i="4"/>
  <c r="I7" i="4"/>
  <c r="J7" i="4" s="1"/>
  <c r="K7" i="4" s="1"/>
  <c r="I10" i="4"/>
  <c r="J10" i="4"/>
  <c r="I11" i="4"/>
  <c r="J11" i="4" s="1"/>
  <c r="K11" i="4" s="1"/>
  <c r="I14" i="4"/>
  <c r="I15" i="4"/>
  <c r="J15" i="4" s="1"/>
  <c r="K15" i="4" s="1"/>
  <c r="I16" i="4"/>
  <c r="J16" i="4"/>
  <c r="K16" i="4" s="1"/>
  <c r="I18" i="4"/>
  <c r="J18" i="4"/>
  <c r="I19" i="4"/>
  <c r="J19" i="4" s="1"/>
  <c r="K19" i="4" s="1"/>
  <c r="I20" i="4"/>
  <c r="J20" i="4"/>
  <c r="K20" i="4" s="1"/>
  <c r="I21" i="4"/>
  <c r="J21" i="4" s="1"/>
  <c r="I22" i="4"/>
  <c r="I23" i="4"/>
  <c r="J23" i="4" s="1"/>
  <c r="K23" i="4" s="1"/>
  <c r="I24" i="4"/>
  <c r="J24" i="4"/>
  <c r="K24" i="4" s="1"/>
  <c r="I26" i="4"/>
  <c r="J26" i="4"/>
  <c r="I27" i="4"/>
  <c r="J27" i="4" s="1"/>
  <c r="K27" i="4" s="1"/>
  <c r="I28" i="4"/>
  <c r="J28" i="4"/>
  <c r="K28" i="4" s="1"/>
  <c r="I30" i="4"/>
  <c r="I31" i="4"/>
  <c r="J31" i="4" s="1"/>
  <c r="K31" i="4" s="1"/>
  <c r="I32" i="4"/>
  <c r="J32" i="4"/>
  <c r="K32" i="4" s="1"/>
  <c r="I33" i="4"/>
  <c r="J33" i="4" s="1"/>
  <c r="I34" i="4"/>
  <c r="J34" i="4"/>
  <c r="I35" i="4"/>
  <c r="J35" i="4" s="1"/>
  <c r="K35" i="4" s="1"/>
  <c r="J36" i="4"/>
  <c r="K36" i="4" s="1"/>
  <c r="I38" i="4"/>
  <c r="I40" i="4"/>
  <c r="J40" i="4"/>
  <c r="K40" i="4" s="1"/>
  <c r="I42" i="4"/>
  <c r="J42" i="4"/>
  <c r="I43" i="4"/>
  <c r="J43" i="4" s="1"/>
  <c r="K43" i="4" s="1"/>
  <c r="I44" i="4"/>
  <c r="J44" i="4" s="1"/>
  <c r="K44" i="4" s="1"/>
  <c r="I45" i="4"/>
  <c r="J45" i="4" s="1"/>
  <c r="I46" i="4"/>
  <c r="I47" i="4"/>
  <c r="J47" i="4" s="1"/>
  <c r="K47" i="4" s="1"/>
  <c r="I48" i="4"/>
  <c r="J48" i="4"/>
  <c r="K48" i="4" s="1"/>
  <c r="I49" i="4"/>
  <c r="J49" i="4" s="1"/>
  <c r="I50" i="4"/>
  <c r="J50" i="4"/>
  <c r="I51" i="4"/>
  <c r="J51" i="4" s="1"/>
  <c r="K51" i="4" s="1"/>
  <c r="I52" i="4"/>
  <c r="J52" i="4" s="1"/>
  <c r="K52" i="4" s="1"/>
  <c r="I53" i="4"/>
  <c r="J53" i="4" s="1"/>
  <c r="I54" i="4"/>
  <c r="I55" i="4"/>
  <c r="J55" i="4" s="1"/>
  <c r="K55" i="4"/>
  <c r="I56" i="4"/>
  <c r="J56" i="4" s="1"/>
  <c r="K56" i="4" s="1"/>
  <c r="I57" i="4"/>
  <c r="J57" i="4" s="1"/>
  <c r="I59" i="4"/>
  <c r="J59" i="4" s="1"/>
  <c r="K59" i="4" s="1"/>
  <c r="I60" i="4"/>
  <c r="J60" i="4"/>
  <c r="K60" i="4" s="1"/>
  <c r="I61" i="4"/>
  <c r="I62" i="4"/>
  <c r="J62" i="4" s="1"/>
  <c r="I64" i="4"/>
  <c r="J64" i="4" s="1"/>
  <c r="K64" i="4" s="1"/>
  <c r="I65" i="4"/>
  <c r="I66" i="4"/>
  <c r="I67" i="4"/>
  <c r="J67" i="4" s="1"/>
  <c r="K67" i="4"/>
  <c r="I68" i="4"/>
  <c r="J68" i="4" s="1"/>
  <c r="K68" i="4" s="1"/>
  <c r="I69" i="4"/>
  <c r="I70" i="4"/>
  <c r="J70" i="4"/>
  <c r="I71" i="4"/>
  <c r="J71" i="4" s="1"/>
  <c r="I72" i="4"/>
  <c r="J72" i="4"/>
  <c r="K72" i="4" s="1"/>
  <c r="I74" i="4"/>
  <c r="J74" i="4"/>
  <c r="I75" i="4"/>
  <c r="J75" i="4" s="1"/>
  <c r="K75" i="4" s="1"/>
  <c r="I76" i="4"/>
  <c r="J76" i="4" s="1"/>
  <c r="K76" i="4" s="1"/>
  <c r="I78" i="4"/>
  <c r="J78" i="4" s="1"/>
  <c r="I79" i="4"/>
  <c r="J79" i="4" s="1"/>
  <c r="K79" i="4"/>
  <c r="I82" i="4"/>
  <c r="J82" i="4"/>
  <c r="I83" i="4"/>
  <c r="J83" i="4" s="1"/>
  <c r="I84" i="4"/>
  <c r="J84" i="4"/>
  <c r="K84" i="4" s="1"/>
  <c r="I85" i="4"/>
  <c r="I87" i="4"/>
  <c r="J87" i="4" s="1"/>
  <c r="I88" i="4"/>
  <c r="J88" i="4"/>
  <c r="K88" i="4" s="1"/>
  <c r="I89" i="4"/>
  <c r="I90" i="4"/>
  <c r="J90" i="4" s="1"/>
  <c r="I92" i="4"/>
  <c r="J92" i="4" s="1"/>
  <c r="K92" i="4" s="1"/>
  <c r="I93" i="4"/>
  <c r="I95" i="4"/>
  <c r="J95" i="4" s="1"/>
  <c r="I96" i="4"/>
  <c r="J96" i="4"/>
  <c r="K96" i="4" s="1"/>
  <c r="I98" i="4"/>
  <c r="J98" i="4"/>
  <c r="I99" i="4"/>
  <c r="J99" i="4" s="1"/>
  <c r="I100" i="4"/>
  <c r="J100" i="4"/>
  <c r="K100" i="4" s="1"/>
  <c r="I101" i="4"/>
  <c r="J101" i="4" s="1"/>
  <c r="I102" i="4"/>
  <c r="J102" i="4"/>
  <c r="I103" i="4"/>
  <c r="J103" i="4" s="1"/>
  <c r="I105" i="4"/>
  <c r="J105" i="4" s="1"/>
  <c r="I106" i="4"/>
  <c r="J106" i="4"/>
  <c r="I107" i="4"/>
  <c r="J107" i="4" s="1"/>
  <c r="I108" i="4"/>
  <c r="J108" i="4"/>
  <c r="K108" i="4" s="1"/>
  <c r="I110" i="4"/>
  <c r="J110" i="4"/>
  <c r="I111" i="4"/>
  <c r="J111" i="4" s="1"/>
  <c r="I112" i="4"/>
  <c r="J112" i="4"/>
  <c r="K112" i="4" s="1"/>
  <c r="I113" i="4"/>
  <c r="J113" i="4" s="1"/>
  <c r="I115" i="4"/>
  <c r="J115" i="4" s="1"/>
  <c r="I116" i="4"/>
  <c r="J116" i="4"/>
  <c r="K116" i="4" s="1"/>
  <c r="I117" i="4"/>
  <c r="J117" i="4" s="1"/>
  <c r="I118" i="4"/>
  <c r="J118" i="4"/>
  <c r="I119" i="4"/>
  <c r="J119" i="4" s="1"/>
  <c r="I122" i="4"/>
  <c r="J122" i="4"/>
  <c r="I123" i="4"/>
  <c r="J123" i="4" s="1"/>
  <c r="I124" i="4"/>
  <c r="J124" i="4"/>
  <c r="K124" i="4" s="1"/>
  <c r="J125" i="4"/>
  <c r="I126" i="4"/>
  <c r="J126" i="4"/>
  <c r="I127" i="4"/>
  <c r="J127" i="4" s="1"/>
  <c r="I128" i="4"/>
  <c r="J128" i="4"/>
  <c r="K128" i="4" s="1"/>
  <c r="I129" i="4"/>
  <c r="J129" i="4" s="1"/>
  <c r="I131" i="4"/>
  <c r="J131" i="4" s="1"/>
  <c r="I132" i="4"/>
  <c r="J132" i="4"/>
  <c r="K132" i="4" s="1"/>
  <c r="I5" i="4"/>
  <c r="J5" i="4" s="1"/>
  <c r="K5" i="4" s="1"/>
  <c r="K82" i="4" l="1"/>
  <c r="K131" i="4"/>
  <c r="K129" i="4"/>
  <c r="K127" i="4"/>
  <c r="K125" i="4"/>
  <c r="K123" i="4"/>
  <c r="K119" i="4"/>
  <c r="K117" i="4"/>
  <c r="K115" i="4"/>
  <c r="K113" i="4"/>
  <c r="K111" i="4"/>
  <c r="K107" i="4"/>
  <c r="K105" i="4"/>
  <c r="K103" i="4"/>
  <c r="K101" i="4"/>
  <c r="K99" i="4"/>
  <c r="K95" i="4"/>
  <c r="K83" i="4"/>
  <c r="K71" i="4"/>
  <c r="K50" i="4"/>
  <c r="K42" i="4"/>
  <c r="K34" i="4"/>
  <c r="K26" i="4"/>
  <c r="K18" i="4"/>
  <c r="K10" i="4"/>
  <c r="K87" i="4"/>
  <c r="J66" i="4"/>
  <c r="K66" i="4" s="1"/>
  <c r="J54" i="4"/>
  <c r="K54" i="4" s="1"/>
  <c r="J46" i="4"/>
  <c r="K46" i="4" s="1"/>
  <c r="J38" i="4"/>
  <c r="K38" i="4" s="1"/>
  <c r="J30" i="4"/>
  <c r="K30" i="4" s="1"/>
  <c r="J22" i="4"/>
  <c r="K22" i="4" s="1"/>
  <c r="J14" i="4"/>
  <c r="K14" i="4" s="1"/>
  <c r="J6" i="4"/>
  <c r="K6" i="4" s="1"/>
  <c r="I133" i="4"/>
  <c r="K90" i="4"/>
  <c r="J85" i="4"/>
  <c r="K85" i="4" s="1"/>
  <c r="K74" i="4"/>
  <c r="J69" i="4"/>
  <c r="K69" i="4" s="1"/>
  <c r="K126" i="4"/>
  <c r="K122" i="4"/>
  <c r="K118" i="4"/>
  <c r="K110" i="4"/>
  <c r="K106" i="4"/>
  <c r="K102" i="4"/>
  <c r="K98" i="4"/>
  <c r="J89" i="4"/>
  <c r="K89" i="4" s="1"/>
  <c r="K78" i="4"/>
  <c r="K62" i="4"/>
  <c r="J93" i="4"/>
  <c r="K93" i="4"/>
  <c r="J61" i="4"/>
  <c r="K61" i="4" s="1"/>
  <c r="K77" i="4"/>
  <c r="K86" i="4"/>
  <c r="K81" i="4"/>
  <c r="K70" i="4"/>
  <c r="J65" i="4"/>
  <c r="K65" i="4" s="1"/>
  <c r="K57" i="4"/>
  <c r="K53" i="4"/>
  <c r="K49" i="4"/>
  <c r="K45" i="4"/>
  <c r="K33" i="4"/>
  <c r="K21" i="4"/>
  <c r="K133" i="4" l="1"/>
  <c r="J133" i="4"/>
</calcChain>
</file>

<file path=xl/sharedStrings.xml><?xml version="1.0" encoding="utf-8"?>
<sst xmlns="http://schemas.openxmlformats.org/spreadsheetml/2006/main" count="246" uniqueCount="126">
  <si>
    <t>Наименование и техническая характеристика</t>
  </si>
  <si>
    <t>Тип, марка, ГОСТ</t>
  </si>
  <si>
    <t>Ед.изм.</t>
  </si>
  <si>
    <t>Кол-во</t>
  </si>
  <si>
    <t>масса ед, кг</t>
  </si>
  <si>
    <t>№ п/п</t>
  </si>
  <si>
    <t>ГОСТ 30732-2006</t>
  </si>
  <si>
    <t>м</t>
  </si>
  <si>
    <t>с оболочкой из оцинкованной стали:</t>
  </si>
  <si>
    <t>в т.ч.: концевой элемент трубопровода с металлической заглушкой изоляции L=2.2 м</t>
  </si>
  <si>
    <t>шт.</t>
  </si>
  <si>
    <t>вес МЗИ 8.17 кг</t>
  </si>
  <si>
    <t>П-образный компенсатор из труб полной заводской готовности с изоляцией из ППУ с оболочкой из полиэтилена</t>
  </si>
  <si>
    <t>Примечание</t>
  </si>
  <si>
    <t>шт</t>
  </si>
  <si>
    <t>в т.ч. Вес МЗИ 1,98 кг</t>
  </si>
  <si>
    <t>Неподвижная опора:</t>
  </si>
  <si>
    <t>Трубы стальные бесшовные горячедеформированные</t>
  </si>
  <si>
    <t>вес 1м трубы</t>
  </si>
  <si>
    <t>Трубы стальные бесшовные горячедеформированные ГОСТ 8732-78 из стали 17Г1С по ГОСТ 19281-89* полдной заводской готовности с изоляцией из ППУ с оболочкой из полиэтилена</t>
  </si>
  <si>
    <t>Труба  диаметр 108х5,0-2(200)-ППУ-ПЭ</t>
  </si>
  <si>
    <t>Труба диаметр 76х4,0-1(160)-ППУ-ПЭ</t>
  </si>
  <si>
    <t>Труба диаметр 57х3,5-1(125)-ППУ-ПЭ</t>
  </si>
  <si>
    <t>вес МЗИ 6,53 кг</t>
  </si>
  <si>
    <t>вес МЗИ 5,09 кг</t>
  </si>
  <si>
    <t>в т.ч. Вес МЗИ 2,2 кг</t>
  </si>
  <si>
    <t>Футляр из трубы стальной электросварной прямошовная ГОСТ 10704-91 из стали марки 20, группа В ГОСТ 1-705-80,  L=14,0м</t>
  </si>
  <si>
    <t>Опора скользящая для прокладки в футляре 426/200</t>
  </si>
  <si>
    <t>Тепловая сети №2 (Т3,Т4,В1)</t>
  </si>
  <si>
    <t>Тепловые сети №1</t>
  </si>
  <si>
    <t>Труба стальная электросварная прямошовная оцинкованая ТУ 14-101-535-2006 из стали Вст3 по ГОСТ 380-2005 полной заводской готовности с изоляцией из ППУ с оболочкой из полиэтилена</t>
  </si>
  <si>
    <t>две трубы в одной изоляции Труба ОЦ 2х Ø57х3,5-(200)-ППУ-ОЦ</t>
  </si>
  <si>
    <t>Труба ОЦ  Ø32х3,0-2(100)-ППУ-ОЦ</t>
  </si>
  <si>
    <t>Труба ОЦ  Ø 57х3,5-1(125)-ППУ-ОЦ</t>
  </si>
  <si>
    <t xml:space="preserve"> Ø 108х5.0-(200)-ППУ-ПЭ                                    В=0,75м, Н=1.5м</t>
  </si>
  <si>
    <t xml:space="preserve"> Ø 108х5.0-2(200)-ППУ-ПЭ                                 В=1,45м, Н=1.5м</t>
  </si>
  <si>
    <t xml:space="preserve"> Ø 108х5.0-(200)-ППУ-ПЭ                                   В=2,0м, Н=1.5м</t>
  </si>
  <si>
    <t xml:space="preserve"> Ø108х5.0-2(200)-ППУ-ПЭ                                В=2.7м, Н=1.5м</t>
  </si>
  <si>
    <r>
      <t>а) отвод 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 xml:space="preserve">- Ø108х5,0-17Г1С ГОСТ 17375-2001   </t>
    </r>
  </si>
  <si>
    <t>б) труба  Ø108х5,0 ГОСТ 8732-78</t>
  </si>
  <si>
    <t>Неподвижная опора Ст  Ø108х5.0-315х20-2(200)-ППУ-ПЭ</t>
  </si>
  <si>
    <t>Неподвижная опора Ст  Ø 76х4.0-275х15-2(160)-ППУ-ПЭ</t>
  </si>
  <si>
    <t>Неподвижная опора Ст  Ø 57х3,5-255х15-1(125)-ППУ-ПЭ</t>
  </si>
  <si>
    <r>
      <t>Отвод  Ø76х4,0-90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>-(160)-ППУ-ПЭ</t>
    </r>
  </si>
  <si>
    <r>
      <t>Отвод  Ø57х3,5-90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>-(125)-ППУ-ПЭ</t>
    </r>
  </si>
  <si>
    <r>
      <t>Отвод  Ø57х3,5-90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>-(200)-ППУ-ПЭ</t>
    </r>
  </si>
  <si>
    <t>Нестандартный отвод  Ø108х5,0-20˚-(200)-ППУ-ПЭ</t>
  </si>
  <si>
    <t>Нестандартный отвод  Ø108х5,0-65˚-(200)-ППУ-ПЭ</t>
  </si>
  <si>
    <r>
      <t>Отвод  Ø108х5,0-90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>-(200)-ППУ-ПЭ</t>
    </r>
  </si>
  <si>
    <t>Ст  Ø57х3,5-1(125)-ППУ-ПЭ-МЗИ</t>
  </si>
  <si>
    <t>Ст  Ø76х4,0-2(160)-ППУ-ПЭ-МЗИ</t>
  </si>
  <si>
    <t>Ст  Ø108х5,0-2(200)-ППУ-ПЭ-МЗИ</t>
  </si>
  <si>
    <t>Труба Ø76х4,0-(160)-ППУ-ОЦ</t>
  </si>
  <si>
    <t>Труба  Ø57х3,5-1(125)-ППУ-ОЦ</t>
  </si>
  <si>
    <t>Труба  Ø108х5,0 ГОСТ 8732-78              17Г1С ГОСТ19281-89*</t>
  </si>
  <si>
    <t>труба        Ø426х8,0 ГОСТ 10704-91                  В 20 по ГОСТ10705-80</t>
  </si>
  <si>
    <t>в т.ч.: концевой элемент трубопровода с металической заглушкой изоляции  L=2,2м</t>
  </si>
  <si>
    <t>Ст. ОЦ Труба ОЦ  Ø32х3,0-2(100)-ППУ-ПЭ_МЗИ</t>
  </si>
  <si>
    <t>Ст. ОЦ Труба ОЦ  Ø 57х3,5-1(125)-ППУ-ПЭ_МЗИ</t>
  </si>
  <si>
    <t>две трубы в одной изоляции Ст. ОЦ.  2х Ø57х3,5-(200)-ППУ-ПЭ-МЗИ</t>
  </si>
  <si>
    <t>две трубы в одной изоляции Ст.ОЦ 2х Ø32х3,0-(180)-ППУ-ПЭ-МЗИ</t>
  </si>
  <si>
    <t>вес МЗИ 5,09кг</t>
  </si>
  <si>
    <t>вес МЗИ 4,83кг</t>
  </si>
  <si>
    <t>вес МЗИ 8,12кг</t>
  </si>
  <si>
    <t>вес МЗИ 7,22кг</t>
  </si>
  <si>
    <r>
      <t>Отвод                                          ОЦ  Ø 57х3,5-90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-(125)-ППУ-ПЭ                           </t>
    </r>
  </si>
  <si>
    <r>
      <t>Отвод                                          ОЦ  Ø  32х3,0-90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-(100)-ППУ-ПЭ               </t>
    </r>
  </si>
  <si>
    <r>
      <t>Отвод с МЗИ                             ОЦ  Ø  32х3,0-90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-(100)-ППУ-ПЭ          </t>
    </r>
  </si>
  <si>
    <r>
      <t>Отвод с МЗИ                             ОЦ  Ø  32х3,0-90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-(100)-ППУ-ПЭ            </t>
    </r>
  </si>
  <si>
    <t>в т.ч. Вес МЗИ 1,66 кг</t>
  </si>
  <si>
    <t>Нестандартный отвод  Ø57х3,5-65˚-(125)-ППУ-ПЭ</t>
  </si>
  <si>
    <t>Нестандартный отвод  Ø57х3,5-20˚-(125)-ППУ-ПЭ</t>
  </si>
  <si>
    <t>Отвод нестандартный две трубы в одной изоляции с МЗИ</t>
  </si>
  <si>
    <r>
      <t xml:space="preserve">                                    ОЦ  Ø  2х32х3,0-90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-(100)-ППУ-ОЦ-МЗИ               </t>
    </r>
  </si>
  <si>
    <r>
      <t xml:space="preserve">                                     ОЦ  Ø 2х57х3,5-90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-(125)-ППУ-ОЦ-МЗИ             </t>
    </r>
  </si>
  <si>
    <r>
      <t xml:space="preserve">                                    ОЦ  Ø  2х32х3,0-90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-(180)-ППУ-ПЭ               </t>
    </r>
  </si>
  <si>
    <r>
      <t xml:space="preserve">                                     ОЦ  Ø 2х57х3,5-90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-(200)-ППУ-ПЭ             </t>
    </r>
  </si>
  <si>
    <r>
      <t xml:space="preserve">                                     ОЦ  Ø 2х57х3,5-20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-(200)-ППУ-ПЭ             </t>
    </r>
  </si>
  <si>
    <r>
      <t xml:space="preserve">                                     ОЦ  Ø 2х57х3,5-65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 xml:space="preserve">-(200)-ППУ-ПЭ             </t>
    </r>
  </si>
  <si>
    <t xml:space="preserve">                                    Ст. ОЦ  Ø 57х3,5-1(200)-ППУ-ПЭ             </t>
  </si>
  <si>
    <t xml:space="preserve">                                    Ст.ОЦ  Ø  32х3,0-2(100)-ППУ-ПЭ               </t>
  </si>
  <si>
    <t>две трубы в одной изоляции:</t>
  </si>
  <si>
    <t xml:space="preserve">                              Ст.ОЦ  Ø  2х32х3,0-(180)-ППУ-ПЭ               </t>
  </si>
  <si>
    <r>
      <t xml:space="preserve">                                  Ст.ОЦ  Ø 2х57х3,5</t>
    </r>
    <r>
      <rPr>
        <sz val="11"/>
        <color theme="1"/>
        <rFont val="Calibri"/>
        <family val="2"/>
        <scheme val="minor"/>
      </rPr>
      <t xml:space="preserve">-(200)-ППУ-ПЭ             </t>
    </r>
  </si>
  <si>
    <t xml:space="preserve"> ОЦ Ø57х3.5-(125)-ППУ-ПЭ                                В=1.38м, Н=1.5м</t>
  </si>
  <si>
    <t>ОЦ Ø57х3.5-(125)-ППУ-ПЭ                                В=2.08м, Н=1.5м</t>
  </si>
  <si>
    <r>
      <t xml:space="preserve">б)труба </t>
    </r>
    <r>
      <rPr>
        <sz val="11"/>
        <color theme="1"/>
        <rFont val="Calibri"/>
        <family val="2"/>
      </rPr>
      <t>Ø57х3,5 ТУ 14-101-535-2006</t>
    </r>
  </si>
  <si>
    <r>
      <t>а) отвод 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 xml:space="preserve">- Ø57х3,5 ГОСТ 17375-2001   </t>
    </r>
  </si>
  <si>
    <t xml:space="preserve"> Ст.ОЦ  Ø 2х57х3,5-(200)-ППУ-ПЭ     В=0,82/В=0,68м, Н=1.5м        </t>
  </si>
  <si>
    <t xml:space="preserve"> Ст.ОЦ  Ø 2х57х3,5-(200)-ППУ-ПЭ     В=2,63/В=2,77м, Н=1.5м        </t>
  </si>
  <si>
    <t>Футляр из трубы стальной электросварной прямошовная ГОСТ 10704-91 из стали марки 20, группа В ГОСТ 1-705-80,  L=14</t>
  </si>
  <si>
    <t>труба       Ø 426х8,0 ГОСТ 10704-91                              В 20 по ГОСТ10705-80</t>
  </si>
  <si>
    <t>труба       Ø 325х6,0 ГОСТ 10704-91                              В 20 по ГОСТ10705-80</t>
  </si>
  <si>
    <t>Опора скользящая для прокладки в футляре 325/125</t>
  </si>
  <si>
    <t>Трубы стальные электросварные прямошовные оцинкованные</t>
  </si>
  <si>
    <t>труба       Ø 108х5,0 ГОСТ 8732-78                                 17Г1С ГОСТ 1981-89*</t>
  </si>
  <si>
    <t>труба       Ø 76х4,0 ГОСТ 8732-78                                 17Г1С ГОСТ 1981-89*</t>
  </si>
  <si>
    <t>труба       Ø 57х3,5 ГОСТ 8732-78                                 17Г1С ГОСТ 1981-89*</t>
  </si>
  <si>
    <t>труба       Ø 45х3,0 ГОСТ 8732-78                                 17Г1С ГОСТ 1981-89*</t>
  </si>
  <si>
    <t>труба       Ø 32х3,0 ГОСТ 8732-78                                 17Г1С ГОСТ 1981-89*</t>
  </si>
  <si>
    <t>труба       Ø 20х5,0 ГОСТ 8732-78                                 17Г1С ГОСТ 1981-89*</t>
  </si>
  <si>
    <t>труба ОЦ Ø 57х3,5 ТУ 14-101-535-2006                               В ст3 ГОСТ 380-2005</t>
  </si>
  <si>
    <t>Гильза Ø325х6,0 L=300мм</t>
  </si>
  <si>
    <t>Гильза Ø273х6,0 L=300мм</t>
  </si>
  <si>
    <t>Гильза Ø219х6,0 L=300мм</t>
  </si>
  <si>
    <t>Гильза Ø159х5,0 L=300мм</t>
  </si>
  <si>
    <t>Уплотнение ввода в камере L=300мм</t>
  </si>
  <si>
    <t>так же:</t>
  </si>
  <si>
    <t>Сборные ж/б элементы для тепловых камер:</t>
  </si>
  <si>
    <t>ГОСТ 8020-2016</t>
  </si>
  <si>
    <t>кольцо стеновое квадратное с днищем                      КСКДф 20-25-6</t>
  </si>
  <si>
    <t>кольцо стеновое квадратное                                            КСКДф 20-9</t>
  </si>
  <si>
    <t>кольцо стеновое квадратное с днищем                      КСКДф 20-6</t>
  </si>
  <si>
    <t>кольцо стеновое квадратное                                            КСКДф 20-25-9</t>
  </si>
  <si>
    <t>кольцо стеновое квадратное                                            КСКДф 20-6</t>
  </si>
  <si>
    <t>кольцо стеновое квадратное                                            КСКДф 20-25-6</t>
  </si>
  <si>
    <t>Плита перекрытия квадратная                                        ППК 20-25</t>
  </si>
  <si>
    <t>Плита перекрытия квадратная                                         ППК 20</t>
  </si>
  <si>
    <t>кольцо стеновое КС 7-3</t>
  </si>
  <si>
    <t>кольцо опорное КО6</t>
  </si>
  <si>
    <t>Спецификация изделий и материалов</t>
  </si>
  <si>
    <t>цена за единицу без учета НДС</t>
  </si>
  <si>
    <t>стоимость ТМЦ без учета НДС</t>
  </si>
  <si>
    <t>сумма НДС 20%</t>
  </si>
  <si>
    <t>стоимость ТМЦ с учетом НДС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</si>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</sst>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1" xfId="0" applyFill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0" fillId="0" borderId="6" xfId="0" applyBorder="1"/>
    <xf numFmtId="0" fontId="5" fillId="0" borderId="6" xfId="0" applyFont="1" applyBorder="1"/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2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1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 applyAlignment="1">
      <alignment horizontal="left"/>
    </xf>
    <xf numFmtId="0" fontId="1" fillId="0" borderId="6" xfId="0" applyFont="1" applyBorder="1"/>
    <xf numFmtId="0" fontId="0" fillId="0" borderId="5" xfId="0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/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right"/>
    </xf>
    <xf numFmtId="164" fontId="7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C106" zoomScaleNormal="100" workbookViewId="0">
      <selection activeCell="L129" sqref="L129"/>
    </sheetView>
  </sheetViews>
  <sheetFormatPr defaultRowHeight="15" x14ac:dyDescent="0.25"/>
  <cols>
    <col min="1" max="1" width="4.85546875" customWidth="1"/>
    <col min="2" max="2" width="59.140625" customWidth="1"/>
    <col min="3" max="3" width="43.5703125" customWidth="1"/>
    <col min="5" max="5" width="24.5703125" customWidth="1"/>
    <col min="6" max="6" width="15.7109375" customWidth="1"/>
    <col min="7" max="7" width="15.28515625" customWidth="1"/>
    <col min="8" max="8" width="27.42578125" customWidth="1"/>
    <col min="9" max="9" width="28.7109375" customWidth="1"/>
    <col min="10" max="10" width="23.85546875" customWidth="1"/>
    <col min="11" max="11" width="28.85546875" customWidth="1"/>
  </cols>
  <sheetData>
    <row r="1" spans="1:11" ht="21" x14ac:dyDescent="0.35">
      <c r="A1" s="81" t="s">
        <v>120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30" x14ac:dyDescent="0.25">
      <c r="A2" s="7" t="s">
        <v>5</v>
      </c>
      <c r="B2" s="7" t="s">
        <v>0</v>
      </c>
      <c r="C2" s="7" t="s">
        <v>1</v>
      </c>
      <c r="D2" s="6" t="s">
        <v>2</v>
      </c>
      <c r="E2" s="8" t="s">
        <v>3</v>
      </c>
      <c r="F2" s="9" t="s">
        <v>4</v>
      </c>
      <c r="G2" s="9" t="s">
        <v>13</v>
      </c>
      <c r="H2" s="9" t="s">
        <v>121</v>
      </c>
      <c r="I2" s="9" t="s">
        <v>122</v>
      </c>
      <c r="J2" s="9" t="s">
        <v>123</v>
      </c>
      <c r="K2" s="9" t="s">
        <v>124</v>
      </c>
    </row>
    <row r="3" spans="1:11" ht="30" customHeight="1" x14ac:dyDescent="0.25">
      <c r="A3" s="17"/>
      <c r="B3" s="60" t="s">
        <v>29</v>
      </c>
      <c r="C3" s="61"/>
      <c r="D3" s="61"/>
      <c r="E3" s="61"/>
      <c r="F3" s="61"/>
      <c r="G3" s="62"/>
      <c r="H3" s="78"/>
      <c r="I3" s="78"/>
      <c r="J3" s="78"/>
      <c r="K3" s="78"/>
    </row>
    <row r="4" spans="1:11" ht="60" x14ac:dyDescent="0.25">
      <c r="A4" s="54">
        <v>1</v>
      </c>
      <c r="B4" s="20" t="s">
        <v>19</v>
      </c>
      <c r="C4" s="4" t="s">
        <v>6</v>
      </c>
      <c r="D4" s="1"/>
      <c r="E4" s="1"/>
      <c r="F4" s="1"/>
      <c r="G4" s="1"/>
      <c r="H4" s="79"/>
      <c r="I4" s="80"/>
      <c r="J4" s="80"/>
      <c r="K4" s="80"/>
    </row>
    <row r="5" spans="1:11" ht="15.75" x14ac:dyDescent="0.25">
      <c r="A5" s="55"/>
      <c r="B5" s="10" t="s">
        <v>20</v>
      </c>
      <c r="C5" s="5"/>
      <c r="D5" s="4" t="s">
        <v>7</v>
      </c>
      <c r="E5" s="4">
        <v>503</v>
      </c>
      <c r="F5" s="4">
        <v>16.329999999999998</v>
      </c>
      <c r="G5" s="1"/>
      <c r="H5" s="79"/>
      <c r="I5" s="80">
        <f t="shared" ref="I5" si="0">E5*H5</f>
        <v>0</v>
      </c>
      <c r="J5" s="80">
        <f t="shared" ref="J5:J68" si="1">I5*0.2</f>
        <v>0</v>
      </c>
      <c r="K5" s="80">
        <f t="shared" ref="K5" si="2">I5+J5</f>
        <v>0</v>
      </c>
    </row>
    <row r="6" spans="1:11" ht="15.75" x14ac:dyDescent="0.25">
      <c r="A6" s="55"/>
      <c r="B6" s="10" t="s">
        <v>21</v>
      </c>
      <c r="C6" s="5"/>
      <c r="D6" s="4" t="s">
        <v>7</v>
      </c>
      <c r="E6" s="4">
        <v>217.6</v>
      </c>
      <c r="F6" s="4">
        <v>9.77</v>
      </c>
      <c r="G6" s="1"/>
      <c r="H6" s="79"/>
      <c r="I6" s="80">
        <f t="shared" ref="I6:I69" si="3">E6*H6</f>
        <v>0</v>
      </c>
      <c r="J6" s="80">
        <f t="shared" si="1"/>
        <v>0</v>
      </c>
      <c r="K6" s="80">
        <f t="shared" ref="K6:K69" si="4">I6+J6</f>
        <v>0</v>
      </c>
    </row>
    <row r="7" spans="1:11" ht="15.75" x14ac:dyDescent="0.25">
      <c r="A7" s="56"/>
      <c r="B7" s="10" t="s">
        <v>22</v>
      </c>
      <c r="C7" s="5"/>
      <c r="D7" s="4" t="s">
        <v>7</v>
      </c>
      <c r="E7" s="4">
        <v>241</v>
      </c>
      <c r="F7" s="4">
        <v>6.37</v>
      </c>
      <c r="G7" s="1"/>
      <c r="H7" s="79"/>
      <c r="I7" s="80">
        <f t="shared" si="3"/>
        <v>0</v>
      </c>
      <c r="J7" s="80">
        <f t="shared" si="1"/>
        <v>0</v>
      </c>
      <c r="K7" s="80">
        <f t="shared" si="4"/>
        <v>0</v>
      </c>
    </row>
    <row r="8" spans="1:11" ht="15.75" x14ac:dyDescent="0.25">
      <c r="A8" s="75"/>
      <c r="B8" s="76"/>
      <c r="C8" s="76"/>
      <c r="D8" s="76"/>
      <c r="E8" s="76"/>
      <c r="F8" s="76"/>
      <c r="G8" s="77"/>
      <c r="H8" s="84"/>
      <c r="I8" s="85"/>
      <c r="J8" s="85"/>
      <c r="K8" s="85"/>
    </row>
    <row r="9" spans="1:11" ht="15.75" x14ac:dyDescent="0.25">
      <c r="A9" s="48">
        <v>2</v>
      </c>
      <c r="B9" s="22" t="s">
        <v>8</v>
      </c>
      <c r="C9" s="11"/>
      <c r="E9" s="21"/>
      <c r="F9" s="21"/>
      <c r="G9" s="21"/>
      <c r="H9" s="79"/>
      <c r="I9" s="80"/>
      <c r="J9" s="80"/>
      <c r="K9" s="80"/>
    </row>
    <row r="10" spans="1:11" ht="15.75" x14ac:dyDescent="0.25">
      <c r="A10" s="53"/>
      <c r="B10" s="10" t="s">
        <v>52</v>
      </c>
      <c r="C10" s="5"/>
      <c r="D10" s="4" t="s">
        <v>7</v>
      </c>
      <c r="E10" s="4">
        <v>2</v>
      </c>
      <c r="F10" s="4">
        <v>10.42</v>
      </c>
      <c r="G10" s="1"/>
      <c r="H10" s="79"/>
      <c r="I10" s="80">
        <f t="shared" si="3"/>
        <v>0</v>
      </c>
      <c r="J10" s="80">
        <f t="shared" si="1"/>
        <v>0</v>
      </c>
      <c r="K10" s="80">
        <f t="shared" si="4"/>
        <v>0</v>
      </c>
    </row>
    <row r="11" spans="1:11" ht="15.75" x14ac:dyDescent="0.25">
      <c r="A11" s="49"/>
      <c r="B11" s="10" t="s">
        <v>53</v>
      </c>
      <c r="C11" s="5"/>
      <c r="D11" s="4" t="s">
        <v>7</v>
      </c>
      <c r="E11" s="4">
        <v>8</v>
      </c>
      <c r="F11" s="4">
        <v>8.1999999999999993</v>
      </c>
      <c r="G11" s="1"/>
      <c r="H11" s="79"/>
      <c r="I11" s="80">
        <f t="shared" si="3"/>
        <v>0</v>
      </c>
      <c r="J11" s="80">
        <f t="shared" si="1"/>
        <v>0</v>
      </c>
      <c r="K11" s="80">
        <f t="shared" si="4"/>
        <v>0</v>
      </c>
    </row>
    <row r="12" spans="1:11" ht="15.75" x14ac:dyDescent="0.25">
      <c r="A12" s="50"/>
      <c r="B12" s="51"/>
      <c r="C12" s="51"/>
      <c r="D12" s="51"/>
      <c r="E12" s="51"/>
      <c r="F12" s="51"/>
      <c r="G12" s="52"/>
      <c r="H12" s="84"/>
      <c r="I12" s="85"/>
      <c r="J12" s="85"/>
      <c r="K12" s="85"/>
    </row>
    <row r="13" spans="1:11" ht="30" x14ac:dyDescent="0.25">
      <c r="A13" s="48">
        <v>3</v>
      </c>
      <c r="B13" s="19" t="s">
        <v>9</v>
      </c>
      <c r="C13" s="2" t="s">
        <v>6</v>
      </c>
      <c r="D13" s="1"/>
      <c r="E13" s="1"/>
      <c r="F13" s="1"/>
      <c r="G13" s="1"/>
      <c r="H13" s="79"/>
      <c r="I13" s="80"/>
      <c r="J13" s="80"/>
      <c r="K13" s="80"/>
    </row>
    <row r="14" spans="1:11" ht="15.75" x14ac:dyDescent="0.25">
      <c r="A14" s="53"/>
      <c r="B14" s="10" t="s">
        <v>51</v>
      </c>
      <c r="C14" s="1"/>
      <c r="D14" s="4" t="s">
        <v>10</v>
      </c>
      <c r="E14" s="4">
        <v>26</v>
      </c>
      <c r="F14" s="1"/>
      <c r="G14" s="4" t="s">
        <v>11</v>
      </c>
      <c r="H14" s="79"/>
      <c r="I14" s="80">
        <f t="shared" si="3"/>
        <v>0</v>
      </c>
      <c r="J14" s="80">
        <f t="shared" si="1"/>
        <v>0</v>
      </c>
      <c r="K14" s="80">
        <f t="shared" si="4"/>
        <v>0</v>
      </c>
    </row>
    <row r="15" spans="1:11" ht="15.75" x14ac:dyDescent="0.25">
      <c r="A15" s="53"/>
      <c r="B15" s="10" t="s">
        <v>50</v>
      </c>
      <c r="C15" s="1"/>
      <c r="D15" s="4" t="s">
        <v>10</v>
      </c>
      <c r="E15" s="4">
        <v>12</v>
      </c>
      <c r="F15" s="1"/>
      <c r="G15" s="4" t="s">
        <v>23</v>
      </c>
      <c r="H15" s="79"/>
      <c r="I15" s="80">
        <f t="shared" si="3"/>
        <v>0</v>
      </c>
      <c r="J15" s="80">
        <f t="shared" si="1"/>
        <v>0</v>
      </c>
      <c r="K15" s="80">
        <f t="shared" si="4"/>
        <v>0</v>
      </c>
    </row>
    <row r="16" spans="1:11" ht="15.75" x14ac:dyDescent="0.25">
      <c r="A16" s="49"/>
      <c r="B16" s="10" t="s">
        <v>49</v>
      </c>
      <c r="C16" s="1"/>
      <c r="D16" s="4" t="s">
        <v>10</v>
      </c>
      <c r="E16" s="4">
        <v>14</v>
      </c>
      <c r="F16" s="1"/>
      <c r="G16" s="4" t="s">
        <v>24</v>
      </c>
      <c r="H16" s="79"/>
      <c r="I16" s="80">
        <f t="shared" si="3"/>
        <v>0</v>
      </c>
      <c r="J16" s="80">
        <f t="shared" si="1"/>
        <v>0</v>
      </c>
      <c r="K16" s="80">
        <f t="shared" si="4"/>
        <v>0</v>
      </c>
    </row>
    <row r="17" spans="1:11" ht="15.75" x14ac:dyDescent="0.25">
      <c r="A17" s="50"/>
      <c r="B17" s="51"/>
      <c r="C17" s="51"/>
      <c r="D17" s="51"/>
      <c r="E17" s="51"/>
      <c r="F17" s="51"/>
      <c r="G17" s="52"/>
      <c r="H17" s="84"/>
      <c r="I17" s="85"/>
      <c r="J17" s="85"/>
      <c r="K17" s="85"/>
    </row>
    <row r="18" spans="1:11" ht="15.75" x14ac:dyDescent="0.25">
      <c r="A18" s="48">
        <v>4</v>
      </c>
      <c r="B18" s="10" t="s">
        <v>48</v>
      </c>
      <c r="C18" s="2" t="s">
        <v>6</v>
      </c>
      <c r="D18" s="4" t="s">
        <v>10</v>
      </c>
      <c r="E18" s="2">
        <v>14</v>
      </c>
      <c r="F18" s="2">
        <v>10.42</v>
      </c>
      <c r="G18" s="2"/>
      <c r="H18" s="79"/>
      <c r="I18" s="80">
        <f t="shared" si="3"/>
        <v>0</v>
      </c>
      <c r="J18" s="80">
        <f t="shared" si="1"/>
        <v>0</v>
      </c>
      <c r="K18" s="80">
        <f t="shared" si="4"/>
        <v>0</v>
      </c>
    </row>
    <row r="19" spans="1:11" ht="15.75" x14ac:dyDescent="0.25">
      <c r="A19" s="53"/>
      <c r="B19" s="2" t="s">
        <v>47</v>
      </c>
      <c r="C19" s="2"/>
      <c r="D19" s="4" t="s">
        <v>10</v>
      </c>
      <c r="E19" s="2">
        <v>2</v>
      </c>
      <c r="F19" s="2">
        <v>9</v>
      </c>
      <c r="G19" s="2"/>
      <c r="H19" s="79"/>
      <c r="I19" s="80">
        <f t="shared" si="3"/>
        <v>0</v>
      </c>
      <c r="J19" s="80">
        <f t="shared" si="1"/>
        <v>0</v>
      </c>
      <c r="K19" s="80">
        <f t="shared" si="4"/>
        <v>0</v>
      </c>
    </row>
    <row r="20" spans="1:11" ht="15.75" x14ac:dyDescent="0.25">
      <c r="A20" s="53"/>
      <c r="B20" s="2" t="s">
        <v>46</v>
      </c>
      <c r="C20" s="2"/>
      <c r="D20" s="4" t="s">
        <v>10</v>
      </c>
      <c r="E20" s="2">
        <v>2</v>
      </c>
      <c r="F20" s="2">
        <v>8.1</v>
      </c>
      <c r="G20" s="2"/>
      <c r="H20" s="79"/>
      <c r="I20" s="80">
        <f t="shared" si="3"/>
        <v>0</v>
      </c>
      <c r="J20" s="80">
        <f t="shared" si="1"/>
        <v>0</v>
      </c>
      <c r="K20" s="80">
        <f t="shared" si="4"/>
        <v>0</v>
      </c>
    </row>
    <row r="21" spans="1:11" ht="15.75" x14ac:dyDescent="0.25">
      <c r="A21" s="53"/>
      <c r="B21" s="10" t="s">
        <v>43</v>
      </c>
      <c r="C21" s="2"/>
      <c r="D21" s="4" t="s">
        <v>10</v>
      </c>
      <c r="E21" s="2">
        <v>14</v>
      </c>
      <c r="F21" s="2">
        <v>5.74</v>
      </c>
      <c r="G21" s="2"/>
      <c r="H21" s="79"/>
      <c r="I21" s="80">
        <f t="shared" si="3"/>
        <v>0</v>
      </c>
      <c r="J21" s="80">
        <f t="shared" si="1"/>
        <v>0</v>
      </c>
      <c r="K21" s="80">
        <f t="shared" si="4"/>
        <v>0</v>
      </c>
    </row>
    <row r="22" spans="1:11" ht="15.75" x14ac:dyDescent="0.25">
      <c r="A22" s="53"/>
      <c r="B22" s="10" t="s">
        <v>45</v>
      </c>
      <c r="C22" s="2"/>
      <c r="D22" s="4" t="s">
        <v>10</v>
      </c>
      <c r="E22" s="2">
        <v>28</v>
      </c>
      <c r="F22" s="2">
        <v>3.53</v>
      </c>
      <c r="G22" s="2"/>
      <c r="H22" s="79"/>
      <c r="I22" s="80">
        <f t="shared" si="3"/>
        <v>0</v>
      </c>
      <c r="J22" s="80">
        <f t="shared" si="1"/>
        <v>0</v>
      </c>
      <c r="K22" s="80">
        <f t="shared" si="4"/>
        <v>0</v>
      </c>
    </row>
    <row r="23" spans="1:11" ht="30" x14ac:dyDescent="0.25">
      <c r="A23" s="53"/>
      <c r="B23" s="10" t="s">
        <v>43</v>
      </c>
      <c r="C23" s="2"/>
      <c r="D23" s="4" t="s">
        <v>10</v>
      </c>
      <c r="E23" s="2">
        <v>4</v>
      </c>
      <c r="F23" s="2">
        <v>8.48</v>
      </c>
      <c r="G23" s="3" t="s">
        <v>25</v>
      </c>
      <c r="H23" s="79"/>
      <c r="I23" s="80">
        <f t="shared" si="3"/>
        <v>0</v>
      </c>
      <c r="J23" s="80">
        <f t="shared" si="1"/>
        <v>0</v>
      </c>
      <c r="K23" s="80">
        <f t="shared" si="4"/>
        <v>0</v>
      </c>
    </row>
    <row r="24" spans="1:11" ht="30" x14ac:dyDescent="0.25">
      <c r="A24" s="49"/>
      <c r="B24" s="10" t="s">
        <v>44</v>
      </c>
      <c r="C24" s="2"/>
      <c r="D24" s="2" t="s">
        <v>10</v>
      </c>
      <c r="E24" s="2">
        <v>16</v>
      </c>
      <c r="F24" s="2">
        <v>6.27</v>
      </c>
      <c r="G24" s="3" t="s">
        <v>15</v>
      </c>
      <c r="H24" s="79"/>
      <c r="I24" s="80">
        <f t="shared" si="3"/>
        <v>0</v>
      </c>
      <c r="J24" s="80">
        <f t="shared" si="1"/>
        <v>0</v>
      </c>
      <c r="K24" s="80">
        <f t="shared" si="4"/>
        <v>0</v>
      </c>
    </row>
    <row r="25" spans="1:11" ht="15.75" x14ac:dyDescent="0.25">
      <c r="A25" s="50"/>
      <c r="B25" s="51"/>
      <c r="C25" s="51"/>
      <c r="D25" s="51"/>
      <c r="E25" s="51"/>
      <c r="F25" s="51"/>
      <c r="G25" s="52"/>
      <c r="H25" s="84"/>
      <c r="I25" s="85"/>
      <c r="J25" s="85"/>
      <c r="K25" s="85"/>
    </row>
    <row r="26" spans="1:11" ht="15.75" x14ac:dyDescent="0.25">
      <c r="A26" s="48">
        <v>5</v>
      </c>
      <c r="B26" s="10" t="s">
        <v>40</v>
      </c>
      <c r="C26" s="2" t="s">
        <v>6</v>
      </c>
      <c r="D26" s="4" t="s">
        <v>10</v>
      </c>
      <c r="E26" s="2">
        <v>18</v>
      </c>
      <c r="F26" s="2">
        <v>45.3</v>
      </c>
      <c r="G26" s="3"/>
      <c r="H26" s="79"/>
      <c r="I26" s="80">
        <f t="shared" si="3"/>
        <v>0</v>
      </c>
      <c r="J26" s="80">
        <f t="shared" si="1"/>
        <v>0</v>
      </c>
      <c r="K26" s="80">
        <f t="shared" si="4"/>
        <v>0</v>
      </c>
    </row>
    <row r="27" spans="1:11" ht="15.75" x14ac:dyDescent="0.25">
      <c r="A27" s="53"/>
      <c r="B27" s="10" t="s">
        <v>41</v>
      </c>
      <c r="C27" s="2"/>
      <c r="D27" s="4" t="s">
        <v>10</v>
      </c>
      <c r="E27" s="2">
        <v>10</v>
      </c>
      <c r="F27" s="2">
        <v>28.2</v>
      </c>
      <c r="G27" s="3"/>
      <c r="H27" s="79"/>
      <c r="I27" s="80">
        <f t="shared" si="3"/>
        <v>0</v>
      </c>
      <c r="J27" s="80">
        <f t="shared" si="1"/>
        <v>0</v>
      </c>
      <c r="K27" s="80">
        <f t="shared" si="4"/>
        <v>0</v>
      </c>
    </row>
    <row r="28" spans="1:11" ht="15.75" x14ac:dyDescent="0.25">
      <c r="A28" s="49"/>
      <c r="B28" s="10" t="s">
        <v>42</v>
      </c>
      <c r="C28" s="2"/>
      <c r="D28" s="2" t="s">
        <v>10</v>
      </c>
      <c r="E28" s="2">
        <v>14</v>
      </c>
      <c r="F28" s="2">
        <v>21.1</v>
      </c>
      <c r="G28" s="3"/>
      <c r="H28" s="79"/>
      <c r="I28" s="80">
        <f t="shared" si="3"/>
        <v>0</v>
      </c>
      <c r="J28" s="80">
        <f t="shared" si="1"/>
        <v>0</v>
      </c>
      <c r="K28" s="80">
        <f t="shared" si="4"/>
        <v>0</v>
      </c>
    </row>
    <row r="29" spans="1:11" ht="14.25" customHeight="1" x14ac:dyDescent="0.25">
      <c r="A29" s="57"/>
      <c r="B29" s="58"/>
      <c r="C29" s="58"/>
      <c r="D29" s="58"/>
      <c r="E29" s="58"/>
      <c r="F29" s="58"/>
      <c r="G29" s="59"/>
      <c r="H29" s="84"/>
      <c r="I29" s="85"/>
      <c r="J29" s="85"/>
      <c r="K29" s="85"/>
    </row>
    <row r="30" spans="1:11" ht="45" x14ac:dyDescent="0.25">
      <c r="A30" s="48">
        <v>6</v>
      </c>
      <c r="B30" s="18" t="s">
        <v>12</v>
      </c>
      <c r="C30" s="4" t="s">
        <v>6</v>
      </c>
      <c r="D30" s="1"/>
      <c r="E30" s="4"/>
      <c r="F30" s="1"/>
      <c r="G30" s="1"/>
      <c r="H30" s="79"/>
      <c r="I30" s="80">
        <f t="shared" si="3"/>
        <v>0</v>
      </c>
      <c r="J30" s="80">
        <f t="shared" si="1"/>
        <v>0</v>
      </c>
      <c r="K30" s="80">
        <f t="shared" si="4"/>
        <v>0</v>
      </c>
    </row>
    <row r="31" spans="1:11" ht="15.75" x14ac:dyDescent="0.25">
      <c r="A31" s="53"/>
      <c r="B31" s="1" t="s">
        <v>37</v>
      </c>
      <c r="C31" s="1"/>
      <c r="D31" s="4" t="s">
        <v>10</v>
      </c>
      <c r="E31" s="4">
        <v>2</v>
      </c>
      <c r="F31" s="13"/>
      <c r="G31" s="1"/>
      <c r="H31" s="79"/>
      <c r="I31" s="80">
        <f t="shared" si="3"/>
        <v>0</v>
      </c>
      <c r="J31" s="80">
        <f t="shared" si="1"/>
        <v>0</v>
      </c>
      <c r="K31" s="80">
        <f t="shared" si="4"/>
        <v>0</v>
      </c>
    </row>
    <row r="32" spans="1:11" ht="15.75" x14ac:dyDescent="0.25">
      <c r="A32" s="53"/>
      <c r="B32" s="1" t="s">
        <v>36</v>
      </c>
      <c r="C32" s="1"/>
      <c r="D32" s="4" t="s">
        <v>10</v>
      </c>
      <c r="E32" s="4">
        <v>2</v>
      </c>
      <c r="F32" s="12"/>
      <c r="G32" s="1"/>
      <c r="H32" s="79"/>
      <c r="I32" s="80">
        <f t="shared" si="3"/>
        <v>0</v>
      </c>
      <c r="J32" s="80">
        <f t="shared" si="1"/>
        <v>0</v>
      </c>
      <c r="K32" s="80">
        <f t="shared" si="4"/>
        <v>0</v>
      </c>
    </row>
    <row r="33" spans="1:11" ht="15.75" x14ac:dyDescent="0.25">
      <c r="A33" s="53"/>
      <c r="B33" s="1" t="s">
        <v>35</v>
      </c>
      <c r="C33" s="1"/>
      <c r="D33" s="4"/>
      <c r="E33" s="4">
        <v>1</v>
      </c>
      <c r="F33" s="12"/>
      <c r="G33" s="1"/>
      <c r="H33" s="79"/>
      <c r="I33" s="80">
        <f t="shared" si="3"/>
        <v>0</v>
      </c>
      <c r="J33" s="80">
        <f t="shared" si="1"/>
        <v>0</v>
      </c>
      <c r="K33" s="80">
        <f t="shared" si="4"/>
        <v>0</v>
      </c>
    </row>
    <row r="34" spans="1:11" ht="15.75" x14ac:dyDescent="0.25">
      <c r="A34" s="53"/>
      <c r="B34" s="1" t="s">
        <v>34</v>
      </c>
      <c r="C34" s="1"/>
      <c r="D34" s="4"/>
      <c r="E34" s="4">
        <v>1</v>
      </c>
      <c r="F34" s="12"/>
      <c r="G34" s="1"/>
      <c r="H34" s="79"/>
      <c r="I34" s="80">
        <f t="shared" si="3"/>
        <v>0</v>
      </c>
      <c r="J34" s="80">
        <f t="shared" si="1"/>
        <v>0</v>
      </c>
      <c r="K34" s="80">
        <f t="shared" si="4"/>
        <v>0</v>
      </c>
    </row>
    <row r="35" spans="1:11" ht="15.75" x14ac:dyDescent="0.25">
      <c r="A35" s="53"/>
      <c r="B35" s="1" t="s">
        <v>38</v>
      </c>
      <c r="C35" s="1"/>
      <c r="D35" s="4" t="s">
        <v>10</v>
      </c>
      <c r="E35" s="4">
        <v>24</v>
      </c>
      <c r="F35" s="4">
        <v>3.1</v>
      </c>
      <c r="G35" s="1"/>
      <c r="H35" s="79"/>
      <c r="I35" s="80">
        <f t="shared" si="3"/>
        <v>0</v>
      </c>
      <c r="J35" s="80">
        <f t="shared" si="1"/>
        <v>0</v>
      </c>
      <c r="K35" s="80">
        <f t="shared" si="4"/>
        <v>0</v>
      </c>
    </row>
    <row r="36" spans="1:11" ht="30" x14ac:dyDescent="0.25">
      <c r="A36" s="49"/>
      <c r="B36" s="1" t="s">
        <v>39</v>
      </c>
      <c r="C36" s="5" t="s">
        <v>54</v>
      </c>
      <c r="D36" s="4" t="s">
        <v>7</v>
      </c>
      <c r="E36" s="4">
        <v>24.2</v>
      </c>
      <c r="F36" s="4">
        <v>12.7</v>
      </c>
      <c r="G36" s="1"/>
      <c r="H36" s="79"/>
      <c r="I36" s="80">
        <f>E36*H36</f>
        <v>0</v>
      </c>
      <c r="J36" s="80">
        <f t="shared" si="1"/>
        <v>0</v>
      </c>
      <c r="K36" s="80">
        <f t="shared" si="4"/>
        <v>0</v>
      </c>
    </row>
    <row r="37" spans="1:11" ht="15.75" x14ac:dyDescent="0.25">
      <c r="A37" s="63"/>
      <c r="B37" s="63"/>
      <c r="C37" s="63"/>
      <c r="D37" s="63"/>
      <c r="E37" s="63"/>
      <c r="F37" s="63"/>
      <c r="G37" s="63"/>
      <c r="H37" s="84"/>
      <c r="I37" s="85"/>
      <c r="J37" s="85"/>
      <c r="K37" s="85"/>
    </row>
    <row r="38" spans="1:11" s="32" customFormat="1" ht="45" x14ac:dyDescent="0.25">
      <c r="A38" s="33">
        <v>7</v>
      </c>
      <c r="B38" s="19" t="s">
        <v>26</v>
      </c>
      <c r="C38" s="3" t="s">
        <v>55</v>
      </c>
      <c r="D38" s="12" t="s">
        <v>14</v>
      </c>
      <c r="E38" s="12">
        <v>2</v>
      </c>
      <c r="F38" s="28">
        <v>82.47</v>
      </c>
      <c r="G38" s="12" t="s">
        <v>18</v>
      </c>
      <c r="H38" s="79"/>
      <c r="I38" s="80">
        <f t="shared" si="3"/>
        <v>0</v>
      </c>
      <c r="J38" s="80">
        <f t="shared" si="1"/>
        <v>0</v>
      </c>
      <c r="K38" s="80">
        <f t="shared" si="4"/>
        <v>0</v>
      </c>
    </row>
    <row r="39" spans="1:11" s="31" customFormat="1" ht="15.75" x14ac:dyDescent="0.25">
      <c r="A39" s="63"/>
      <c r="B39" s="63"/>
      <c r="C39" s="63"/>
      <c r="D39" s="63"/>
      <c r="E39" s="63"/>
      <c r="F39" s="63"/>
      <c r="G39" s="63"/>
      <c r="H39" s="84"/>
      <c r="I39" s="85"/>
      <c r="J39" s="85"/>
      <c r="K39" s="85"/>
    </row>
    <row r="40" spans="1:11" s="31" customFormat="1" ht="15.75" x14ac:dyDescent="0.25">
      <c r="A40" s="46">
        <v>8</v>
      </c>
      <c r="B40" s="47" t="s">
        <v>27</v>
      </c>
      <c r="C40" s="26"/>
      <c r="D40" s="26" t="s">
        <v>14</v>
      </c>
      <c r="E40" s="26">
        <v>4.7</v>
      </c>
      <c r="F40" s="26"/>
      <c r="G40" s="26"/>
      <c r="H40" s="79"/>
      <c r="I40" s="80">
        <f t="shared" si="3"/>
        <v>0</v>
      </c>
      <c r="J40" s="80">
        <f t="shared" si="1"/>
        <v>0</v>
      </c>
      <c r="K40" s="80">
        <f t="shared" si="4"/>
        <v>0</v>
      </c>
    </row>
    <row r="41" spans="1:11" s="31" customFormat="1" ht="15.75" x14ac:dyDescent="0.25">
      <c r="A41" s="50"/>
      <c r="B41" s="51"/>
      <c r="C41" s="51"/>
      <c r="D41" s="51"/>
      <c r="E41" s="51"/>
      <c r="F41" s="51"/>
      <c r="G41" s="52"/>
      <c r="H41" s="84"/>
      <c r="I41" s="85"/>
      <c r="J41" s="85"/>
      <c r="K41" s="85"/>
    </row>
    <row r="42" spans="1:11" s="31" customFormat="1" ht="15.75" x14ac:dyDescent="0.25">
      <c r="A42" s="70" t="s">
        <v>28</v>
      </c>
      <c r="B42" s="71"/>
      <c r="C42" s="27"/>
      <c r="D42" s="29"/>
      <c r="E42" s="30"/>
      <c r="F42" s="29"/>
      <c r="G42" s="29"/>
      <c r="H42" s="79"/>
      <c r="I42" s="80">
        <f t="shared" si="3"/>
        <v>0</v>
      </c>
      <c r="J42" s="80">
        <f t="shared" si="1"/>
        <v>0</v>
      </c>
      <c r="K42" s="80">
        <f t="shared" si="4"/>
        <v>0</v>
      </c>
    </row>
    <row r="43" spans="1:11" s="31" customFormat="1" ht="60" x14ac:dyDescent="0.25">
      <c r="A43" s="72">
        <v>9</v>
      </c>
      <c r="B43" s="18" t="s">
        <v>30</v>
      </c>
      <c r="C43" s="13" t="s">
        <v>6</v>
      </c>
      <c r="D43" s="29"/>
      <c r="E43" s="30"/>
      <c r="F43" s="29"/>
      <c r="G43" s="29"/>
      <c r="H43" s="79"/>
      <c r="I43" s="80">
        <f t="shared" si="3"/>
        <v>0</v>
      </c>
      <c r="J43" s="80">
        <f t="shared" si="1"/>
        <v>0</v>
      </c>
      <c r="K43" s="80">
        <f t="shared" si="4"/>
        <v>0</v>
      </c>
    </row>
    <row r="44" spans="1:11" s="31" customFormat="1" ht="15.75" x14ac:dyDescent="0.25">
      <c r="A44" s="73"/>
      <c r="B44" s="10" t="s">
        <v>33</v>
      </c>
      <c r="C44" s="29"/>
      <c r="D44" s="29" t="s">
        <v>7</v>
      </c>
      <c r="E44" s="30">
        <v>363</v>
      </c>
      <c r="F44" s="29">
        <v>6.5</v>
      </c>
      <c r="G44" s="29"/>
      <c r="H44" s="79"/>
      <c r="I44" s="80">
        <f t="shared" si="3"/>
        <v>0</v>
      </c>
      <c r="J44" s="80">
        <f t="shared" si="1"/>
        <v>0</v>
      </c>
      <c r="K44" s="80">
        <f t="shared" si="4"/>
        <v>0</v>
      </c>
    </row>
    <row r="45" spans="1:11" s="31" customFormat="1" ht="15.75" x14ac:dyDescent="0.25">
      <c r="A45" s="73"/>
      <c r="B45" s="10" t="s">
        <v>32</v>
      </c>
      <c r="C45" s="29"/>
      <c r="D45" s="29" t="s">
        <v>7</v>
      </c>
      <c r="E45" s="30">
        <v>120.7</v>
      </c>
      <c r="F45" s="29">
        <v>4.09</v>
      </c>
      <c r="G45" s="29"/>
      <c r="H45" s="79"/>
      <c r="I45" s="80">
        <f t="shared" si="3"/>
        <v>0</v>
      </c>
      <c r="J45" s="80">
        <f t="shared" si="1"/>
        <v>0</v>
      </c>
      <c r="K45" s="80">
        <f t="shared" si="4"/>
        <v>0</v>
      </c>
    </row>
    <row r="46" spans="1:11" s="31" customFormat="1" ht="30" x14ac:dyDescent="0.25">
      <c r="A46" s="73"/>
      <c r="B46" s="35" t="s">
        <v>31</v>
      </c>
      <c r="C46" s="29"/>
      <c r="D46" s="29" t="s">
        <v>7</v>
      </c>
      <c r="E46" s="30">
        <v>364</v>
      </c>
      <c r="F46" s="29">
        <v>13.15</v>
      </c>
      <c r="G46" s="29"/>
      <c r="H46" s="79"/>
      <c r="I46" s="80">
        <f t="shared" si="3"/>
        <v>0</v>
      </c>
      <c r="J46" s="80">
        <f t="shared" si="1"/>
        <v>0</v>
      </c>
      <c r="K46" s="80">
        <f t="shared" si="4"/>
        <v>0</v>
      </c>
    </row>
    <row r="47" spans="1:11" s="31" customFormat="1" ht="30" x14ac:dyDescent="0.25">
      <c r="A47" s="73"/>
      <c r="B47" s="35" t="s">
        <v>31</v>
      </c>
      <c r="C47" s="29"/>
      <c r="D47" s="29" t="s">
        <v>7</v>
      </c>
      <c r="E47" s="30">
        <v>120.7</v>
      </c>
      <c r="F47" s="29">
        <v>7.8</v>
      </c>
      <c r="G47" s="29"/>
      <c r="H47" s="79"/>
      <c r="I47" s="80">
        <f t="shared" si="3"/>
        <v>0</v>
      </c>
      <c r="J47" s="80">
        <f t="shared" si="1"/>
        <v>0</v>
      </c>
      <c r="K47" s="80">
        <f t="shared" si="4"/>
        <v>0</v>
      </c>
    </row>
    <row r="48" spans="1:11" s="31" customFormat="1" ht="15.75" x14ac:dyDescent="0.25">
      <c r="A48" s="73"/>
      <c r="B48" s="36" t="s">
        <v>8</v>
      </c>
      <c r="C48" s="29"/>
      <c r="D48" s="29"/>
      <c r="E48" s="30"/>
      <c r="F48" s="29"/>
      <c r="G48" s="29"/>
      <c r="H48" s="79"/>
      <c r="I48" s="80">
        <f t="shared" si="3"/>
        <v>0</v>
      </c>
      <c r="J48" s="80">
        <f t="shared" si="1"/>
        <v>0</v>
      </c>
      <c r="K48" s="80">
        <f t="shared" si="4"/>
        <v>0</v>
      </c>
    </row>
    <row r="49" spans="1:11" s="31" customFormat="1" ht="15.75" x14ac:dyDescent="0.25">
      <c r="A49" s="73"/>
      <c r="B49" s="10" t="s">
        <v>33</v>
      </c>
      <c r="C49" s="29"/>
      <c r="D49" s="29" t="s">
        <v>7</v>
      </c>
      <c r="E49" s="30">
        <v>1</v>
      </c>
      <c r="F49" s="29">
        <v>8.34</v>
      </c>
      <c r="G49" s="29"/>
      <c r="H49" s="79"/>
      <c r="I49" s="80">
        <f t="shared" si="3"/>
        <v>0</v>
      </c>
      <c r="J49" s="80">
        <f t="shared" si="1"/>
        <v>0</v>
      </c>
      <c r="K49" s="80">
        <f t="shared" si="4"/>
        <v>0</v>
      </c>
    </row>
    <row r="50" spans="1:11" s="31" customFormat="1" ht="15.75" x14ac:dyDescent="0.25">
      <c r="A50" s="73"/>
      <c r="B50" s="10" t="s">
        <v>32</v>
      </c>
      <c r="C50" s="29"/>
      <c r="D50" s="29" t="s">
        <v>7</v>
      </c>
      <c r="E50" s="30">
        <v>4</v>
      </c>
      <c r="F50" s="29">
        <v>4.92</v>
      </c>
      <c r="G50" s="29"/>
      <c r="H50" s="79"/>
      <c r="I50" s="80">
        <f t="shared" si="3"/>
        <v>0</v>
      </c>
      <c r="J50" s="80">
        <f t="shared" si="1"/>
        <v>0</v>
      </c>
      <c r="K50" s="80">
        <f t="shared" si="4"/>
        <v>0</v>
      </c>
    </row>
    <row r="51" spans="1:11" s="31" customFormat="1" ht="30" x14ac:dyDescent="0.25">
      <c r="A51" s="73"/>
      <c r="B51" s="35" t="s">
        <v>31</v>
      </c>
      <c r="C51" s="29"/>
      <c r="D51" s="29" t="s">
        <v>7</v>
      </c>
      <c r="E51" s="30">
        <v>1</v>
      </c>
      <c r="F51" s="29">
        <v>14.9</v>
      </c>
      <c r="G51" s="29"/>
      <c r="H51" s="79"/>
      <c r="I51" s="80">
        <f t="shared" si="3"/>
        <v>0</v>
      </c>
      <c r="J51" s="80">
        <f t="shared" si="1"/>
        <v>0</v>
      </c>
      <c r="K51" s="80">
        <f t="shared" si="4"/>
        <v>0</v>
      </c>
    </row>
    <row r="52" spans="1:11" s="31" customFormat="1" ht="30" x14ac:dyDescent="0.25">
      <c r="A52" s="73"/>
      <c r="B52" s="35" t="s">
        <v>31</v>
      </c>
      <c r="C52" s="29"/>
      <c r="D52" s="29" t="s">
        <v>7</v>
      </c>
      <c r="E52" s="30">
        <v>4</v>
      </c>
      <c r="F52" s="29">
        <v>9.4600000000000009</v>
      </c>
      <c r="G52" s="29"/>
      <c r="H52" s="79"/>
      <c r="I52" s="80">
        <f t="shared" si="3"/>
        <v>0</v>
      </c>
      <c r="J52" s="80">
        <f t="shared" si="1"/>
        <v>0</v>
      </c>
      <c r="K52" s="80">
        <f t="shared" si="4"/>
        <v>0</v>
      </c>
    </row>
    <row r="53" spans="1:11" s="31" customFormat="1" ht="30" x14ac:dyDescent="0.25">
      <c r="A53" s="73"/>
      <c r="B53" s="36" t="s">
        <v>56</v>
      </c>
      <c r="C53" s="13" t="s">
        <v>6</v>
      </c>
      <c r="D53" s="29"/>
      <c r="E53" s="30"/>
      <c r="F53" s="29"/>
      <c r="G53" s="29"/>
      <c r="H53" s="79"/>
      <c r="I53" s="80">
        <f t="shared" si="3"/>
        <v>0</v>
      </c>
      <c r="J53" s="80">
        <f t="shared" si="1"/>
        <v>0</v>
      </c>
      <c r="K53" s="80">
        <f t="shared" si="4"/>
        <v>0</v>
      </c>
    </row>
    <row r="54" spans="1:11" s="31" customFormat="1" ht="15.75" x14ac:dyDescent="0.25">
      <c r="A54" s="73"/>
      <c r="B54" s="10" t="s">
        <v>58</v>
      </c>
      <c r="C54" s="29"/>
      <c r="D54" s="29" t="s">
        <v>14</v>
      </c>
      <c r="E54" s="30">
        <v>21</v>
      </c>
      <c r="F54" s="29"/>
      <c r="G54" s="29" t="s">
        <v>61</v>
      </c>
      <c r="H54" s="79"/>
      <c r="I54" s="80">
        <f t="shared" si="3"/>
        <v>0</v>
      </c>
      <c r="J54" s="80">
        <f t="shared" si="1"/>
        <v>0</v>
      </c>
      <c r="K54" s="80">
        <f t="shared" si="4"/>
        <v>0</v>
      </c>
    </row>
    <row r="55" spans="1:11" s="31" customFormat="1" ht="15.75" x14ac:dyDescent="0.25">
      <c r="A55" s="73"/>
      <c r="B55" s="10" t="s">
        <v>57</v>
      </c>
      <c r="C55" s="29"/>
      <c r="D55" s="29" t="s">
        <v>14</v>
      </c>
      <c r="E55" s="30">
        <v>8</v>
      </c>
      <c r="F55" s="29"/>
      <c r="G55" s="29" t="s">
        <v>62</v>
      </c>
      <c r="H55" s="79"/>
      <c r="I55" s="80">
        <f t="shared" si="3"/>
        <v>0</v>
      </c>
      <c r="J55" s="80">
        <f t="shared" si="1"/>
        <v>0</v>
      </c>
      <c r="K55" s="80">
        <f t="shared" si="4"/>
        <v>0</v>
      </c>
    </row>
    <row r="56" spans="1:11" s="31" customFormat="1" ht="30" x14ac:dyDescent="0.25">
      <c r="A56" s="73"/>
      <c r="B56" s="35" t="s">
        <v>59</v>
      </c>
      <c r="C56" s="29"/>
      <c r="D56" s="29"/>
      <c r="E56" s="30">
        <v>22</v>
      </c>
      <c r="F56" s="29"/>
      <c r="G56" s="29" t="s">
        <v>63</v>
      </c>
      <c r="H56" s="79"/>
      <c r="I56" s="80">
        <f t="shared" si="3"/>
        <v>0</v>
      </c>
      <c r="J56" s="80">
        <f t="shared" si="1"/>
        <v>0</v>
      </c>
      <c r="K56" s="80">
        <f t="shared" si="4"/>
        <v>0</v>
      </c>
    </row>
    <row r="57" spans="1:11" s="31" customFormat="1" ht="30" x14ac:dyDescent="0.25">
      <c r="A57" s="74"/>
      <c r="B57" s="35" t="s">
        <v>60</v>
      </c>
      <c r="C57" s="29"/>
      <c r="D57" s="29"/>
      <c r="E57" s="30">
        <v>8</v>
      </c>
      <c r="F57" s="29"/>
      <c r="G57" s="29" t="s">
        <v>64</v>
      </c>
      <c r="H57" s="79"/>
      <c r="I57" s="80">
        <f t="shared" si="3"/>
        <v>0</v>
      </c>
      <c r="J57" s="80">
        <f t="shared" si="1"/>
        <v>0</v>
      </c>
      <c r="K57" s="80">
        <f t="shared" si="4"/>
        <v>0</v>
      </c>
    </row>
    <row r="58" spans="1:11" s="31" customFormat="1" ht="15.75" x14ac:dyDescent="0.25">
      <c r="A58" s="50"/>
      <c r="B58" s="51"/>
      <c r="C58" s="51"/>
      <c r="D58" s="51"/>
      <c r="E58" s="51"/>
      <c r="F58" s="51"/>
      <c r="G58" s="52"/>
      <c r="H58" s="84"/>
      <c r="I58" s="85"/>
      <c r="J58" s="85"/>
      <c r="K58" s="85"/>
    </row>
    <row r="59" spans="1:11" ht="12.75" customHeight="1" x14ac:dyDescent="0.25">
      <c r="A59" s="48">
        <v>10</v>
      </c>
      <c r="B59" s="1" t="s">
        <v>65</v>
      </c>
      <c r="C59" s="38" t="s">
        <v>6</v>
      </c>
      <c r="D59" s="2" t="s">
        <v>14</v>
      </c>
      <c r="E59" s="25">
        <v>12</v>
      </c>
      <c r="F59" s="24">
        <v>3.58</v>
      </c>
      <c r="G59" s="21"/>
      <c r="H59" s="79"/>
      <c r="I59" s="80">
        <f t="shared" si="3"/>
        <v>0</v>
      </c>
      <c r="J59" s="80">
        <f t="shared" si="1"/>
        <v>0</v>
      </c>
      <c r="K59" s="80">
        <f t="shared" si="4"/>
        <v>0</v>
      </c>
    </row>
    <row r="60" spans="1:11" ht="15.75" x14ac:dyDescent="0.25">
      <c r="A60" s="53"/>
      <c r="B60" s="1" t="s">
        <v>66</v>
      </c>
      <c r="C60" s="1"/>
      <c r="D60" s="2" t="s">
        <v>14</v>
      </c>
      <c r="E60" s="14">
        <v>6</v>
      </c>
      <c r="F60" s="4">
        <v>2.62</v>
      </c>
      <c r="G60" s="1"/>
      <c r="H60" s="79"/>
      <c r="I60" s="80">
        <f t="shared" si="3"/>
        <v>0</v>
      </c>
      <c r="J60" s="80">
        <f t="shared" si="1"/>
        <v>0</v>
      </c>
      <c r="K60" s="80">
        <f t="shared" si="4"/>
        <v>0</v>
      </c>
    </row>
    <row r="61" spans="1:11" ht="30" x14ac:dyDescent="0.25">
      <c r="A61" s="53"/>
      <c r="B61" s="1" t="s">
        <v>67</v>
      </c>
      <c r="C61" s="1"/>
      <c r="D61" s="2" t="s">
        <v>14</v>
      </c>
      <c r="E61" s="14">
        <v>2</v>
      </c>
      <c r="F61" s="4">
        <v>6.32</v>
      </c>
      <c r="G61" s="5" t="s">
        <v>15</v>
      </c>
      <c r="H61" s="79"/>
      <c r="I61" s="80">
        <f t="shared" si="3"/>
        <v>0</v>
      </c>
      <c r="J61" s="80">
        <f t="shared" si="1"/>
        <v>0</v>
      </c>
      <c r="K61" s="80">
        <f t="shared" si="4"/>
        <v>0</v>
      </c>
    </row>
    <row r="62" spans="1:11" ht="30" x14ac:dyDescent="0.25">
      <c r="A62" s="49"/>
      <c r="B62" s="1" t="s">
        <v>68</v>
      </c>
      <c r="C62" s="1"/>
      <c r="D62" s="2" t="s">
        <v>14</v>
      </c>
      <c r="E62" s="14">
        <v>8</v>
      </c>
      <c r="F62" s="4">
        <v>6.47</v>
      </c>
      <c r="G62" s="5" t="s">
        <v>69</v>
      </c>
      <c r="H62" s="79"/>
      <c r="I62" s="80">
        <f t="shared" si="3"/>
        <v>0</v>
      </c>
      <c r="J62" s="80">
        <f t="shared" si="1"/>
        <v>0</v>
      </c>
      <c r="K62" s="80">
        <f t="shared" si="4"/>
        <v>0</v>
      </c>
    </row>
    <row r="63" spans="1:11" ht="15.75" x14ac:dyDescent="0.25">
      <c r="A63" s="50"/>
      <c r="B63" s="51"/>
      <c r="C63" s="51"/>
      <c r="D63" s="51"/>
      <c r="E63" s="51"/>
      <c r="F63" s="51"/>
      <c r="G63" s="52"/>
      <c r="H63" s="84"/>
      <c r="I63" s="85"/>
      <c r="J63" s="85"/>
      <c r="K63" s="85"/>
    </row>
    <row r="64" spans="1:11" ht="15.75" x14ac:dyDescent="0.25">
      <c r="A64" s="48">
        <v>11</v>
      </c>
      <c r="B64" s="2" t="s">
        <v>70</v>
      </c>
      <c r="C64" s="1"/>
      <c r="D64" s="4" t="s">
        <v>14</v>
      </c>
      <c r="E64" s="14">
        <v>1</v>
      </c>
      <c r="F64" s="4">
        <v>3.38</v>
      </c>
      <c r="G64" s="1"/>
      <c r="H64" s="79"/>
      <c r="I64" s="80">
        <f t="shared" si="3"/>
        <v>0</v>
      </c>
      <c r="J64" s="80">
        <f t="shared" si="1"/>
        <v>0</v>
      </c>
      <c r="K64" s="80">
        <f t="shared" si="4"/>
        <v>0</v>
      </c>
    </row>
    <row r="65" spans="1:11" ht="15.75" x14ac:dyDescent="0.25">
      <c r="A65" s="53"/>
      <c r="B65" s="2" t="s">
        <v>71</v>
      </c>
      <c r="C65" s="1"/>
      <c r="D65" s="4" t="s">
        <v>14</v>
      </c>
      <c r="E65" s="14">
        <v>1</v>
      </c>
      <c r="F65" s="4">
        <v>3.18</v>
      </c>
      <c r="G65" s="1"/>
      <c r="H65" s="79"/>
      <c r="I65" s="80">
        <f t="shared" si="3"/>
        <v>0</v>
      </c>
      <c r="J65" s="80">
        <f t="shared" si="1"/>
        <v>0</v>
      </c>
      <c r="K65" s="80">
        <f t="shared" si="4"/>
        <v>0</v>
      </c>
    </row>
    <row r="66" spans="1:11" ht="15.75" x14ac:dyDescent="0.25">
      <c r="A66" s="53"/>
      <c r="B66" s="21" t="s">
        <v>72</v>
      </c>
      <c r="C66" s="1"/>
      <c r="D66" s="4"/>
      <c r="E66" s="14"/>
      <c r="F66" s="4"/>
      <c r="G66" s="1"/>
      <c r="H66" s="79"/>
      <c r="I66" s="80">
        <f t="shared" si="3"/>
        <v>0</v>
      </c>
      <c r="J66" s="80">
        <f t="shared" si="1"/>
        <v>0</v>
      </c>
      <c r="K66" s="80">
        <f t="shared" si="4"/>
        <v>0</v>
      </c>
    </row>
    <row r="67" spans="1:11" ht="30" x14ac:dyDescent="0.25">
      <c r="A67" s="53"/>
      <c r="B67" s="10" t="s">
        <v>74</v>
      </c>
      <c r="C67" s="1"/>
      <c r="D67" s="4" t="s">
        <v>14</v>
      </c>
      <c r="E67" s="14">
        <v>2</v>
      </c>
      <c r="F67" s="4">
        <v>11.83</v>
      </c>
      <c r="G67" s="5" t="s">
        <v>69</v>
      </c>
      <c r="H67" s="79"/>
      <c r="I67" s="80">
        <f t="shared" si="3"/>
        <v>0</v>
      </c>
      <c r="J67" s="80">
        <f t="shared" si="1"/>
        <v>0</v>
      </c>
      <c r="K67" s="80">
        <f t="shared" si="4"/>
        <v>0</v>
      </c>
    </row>
    <row r="68" spans="1:11" ht="30" x14ac:dyDescent="0.25">
      <c r="A68" s="49"/>
      <c r="B68" s="10" t="s">
        <v>73</v>
      </c>
      <c r="C68" s="1"/>
      <c r="D68" s="4" t="s">
        <v>14</v>
      </c>
      <c r="E68" s="14">
        <v>8</v>
      </c>
      <c r="F68" s="4">
        <v>9.66</v>
      </c>
      <c r="G68" s="5" t="s">
        <v>69</v>
      </c>
      <c r="H68" s="79"/>
      <c r="I68" s="80">
        <f t="shared" si="3"/>
        <v>0</v>
      </c>
      <c r="J68" s="80">
        <f t="shared" si="1"/>
        <v>0</v>
      </c>
      <c r="K68" s="80">
        <f t="shared" si="4"/>
        <v>0</v>
      </c>
    </row>
    <row r="69" spans="1:11" ht="15.75" x14ac:dyDescent="0.25">
      <c r="A69" s="39"/>
      <c r="B69" s="10" t="s">
        <v>78</v>
      </c>
      <c r="C69" s="40"/>
      <c r="D69" s="4" t="s">
        <v>14</v>
      </c>
      <c r="E69" s="2">
        <v>1</v>
      </c>
      <c r="F69" s="4">
        <v>6.96</v>
      </c>
      <c r="G69" s="5"/>
      <c r="H69" s="79"/>
      <c r="I69" s="80">
        <f t="shared" si="3"/>
        <v>0</v>
      </c>
      <c r="J69" s="80">
        <f t="shared" ref="J69:J132" si="5">I69*0.2</f>
        <v>0</v>
      </c>
      <c r="K69" s="80">
        <f t="shared" si="4"/>
        <v>0</v>
      </c>
    </row>
    <row r="70" spans="1:11" ht="15.75" x14ac:dyDescent="0.25">
      <c r="A70" s="39"/>
      <c r="B70" s="10" t="s">
        <v>77</v>
      </c>
      <c r="C70" s="40"/>
      <c r="D70" s="4" t="s">
        <v>14</v>
      </c>
      <c r="E70" s="2">
        <v>1</v>
      </c>
      <c r="F70" s="4">
        <v>7.36</v>
      </c>
      <c r="G70" s="5"/>
      <c r="H70" s="79"/>
      <c r="I70" s="80">
        <f t="shared" ref="I70:I132" si="6">E70*H70</f>
        <v>0</v>
      </c>
      <c r="J70" s="80">
        <f t="shared" si="5"/>
        <v>0</v>
      </c>
      <c r="K70" s="80">
        <f t="shared" ref="K70:K132" si="7">I70+J70</f>
        <v>0</v>
      </c>
    </row>
    <row r="71" spans="1:11" ht="15.75" x14ac:dyDescent="0.25">
      <c r="A71" s="39"/>
      <c r="B71" s="10" t="s">
        <v>76</v>
      </c>
      <c r="C71" s="40"/>
      <c r="D71" s="4" t="s">
        <v>14</v>
      </c>
      <c r="E71" s="2">
        <v>12</v>
      </c>
      <c r="F71" s="4">
        <v>7.76</v>
      </c>
      <c r="G71" s="5"/>
      <c r="H71" s="79"/>
      <c r="I71" s="80">
        <f t="shared" si="6"/>
        <v>0</v>
      </c>
      <c r="J71" s="80">
        <f t="shared" si="5"/>
        <v>0</v>
      </c>
      <c r="K71" s="80">
        <f t="shared" si="7"/>
        <v>0</v>
      </c>
    </row>
    <row r="72" spans="1:11" ht="15.75" x14ac:dyDescent="0.25">
      <c r="A72" s="39"/>
      <c r="B72" s="10" t="s">
        <v>75</v>
      </c>
      <c r="C72" s="40"/>
      <c r="D72" s="4" t="s">
        <v>14</v>
      </c>
      <c r="E72" s="2">
        <v>6</v>
      </c>
      <c r="F72" s="4">
        <v>6.16</v>
      </c>
      <c r="G72" s="5"/>
      <c r="H72" s="79"/>
      <c r="I72" s="80">
        <f t="shared" si="6"/>
        <v>0</v>
      </c>
      <c r="J72" s="80">
        <f t="shared" si="5"/>
        <v>0</v>
      </c>
      <c r="K72" s="80">
        <f t="shared" si="7"/>
        <v>0</v>
      </c>
    </row>
    <row r="73" spans="1:11" ht="15.75" x14ac:dyDescent="0.25">
      <c r="A73" s="50"/>
      <c r="B73" s="51"/>
      <c r="C73" s="51"/>
      <c r="D73" s="51"/>
      <c r="E73" s="51"/>
      <c r="F73" s="51"/>
      <c r="G73" s="52"/>
      <c r="H73" s="84"/>
      <c r="I73" s="85"/>
      <c r="J73" s="85"/>
      <c r="K73" s="85"/>
    </row>
    <row r="74" spans="1:11" ht="15.75" x14ac:dyDescent="0.25">
      <c r="A74" s="48">
        <v>12</v>
      </c>
      <c r="B74" s="37" t="s">
        <v>16</v>
      </c>
      <c r="C74" s="23" t="s">
        <v>6</v>
      </c>
      <c r="D74" s="4"/>
      <c r="E74" s="14"/>
      <c r="F74" s="4"/>
      <c r="G74" s="1"/>
      <c r="H74" s="79"/>
      <c r="I74" s="80">
        <f t="shared" si="6"/>
        <v>0</v>
      </c>
      <c r="J74" s="80">
        <f t="shared" si="5"/>
        <v>0</v>
      </c>
      <c r="K74" s="80">
        <f t="shared" si="7"/>
        <v>0</v>
      </c>
    </row>
    <row r="75" spans="1:11" ht="15.75" x14ac:dyDescent="0.25">
      <c r="A75" s="53"/>
      <c r="B75" s="10" t="s">
        <v>79</v>
      </c>
      <c r="C75" s="23"/>
      <c r="D75" s="4" t="s">
        <v>14</v>
      </c>
      <c r="E75" s="14">
        <v>14</v>
      </c>
      <c r="F75" s="4">
        <v>21.24</v>
      </c>
      <c r="G75" s="1"/>
      <c r="H75" s="79"/>
      <c r="I75" s="80">
        <f t="shared" si="6"/>
        <v>0</v>
      </c>
      <c r="J75" s="80">
        <f t="shared" si="5"/>
        <v>0</v>
      </c>
      <c r="K75" s="80">
        <f t="shared" si="7"/>
        <v>0</v>
      </c>
    </row>
    <row r="76" spans="1:11" ht="15.75" x14ac:dyDescent="0.25">
      <c r="A76" s="53"/>
      <c r="B76" s="10" t="s">
        <v>80</v>
      </c>
      <c r="C76" s="23"/>
      <c r="D76" s="4" t="s">
        <v>14</v>
      </c>
      <c r="E76" s="14">
        <v>7</v>
      </c>
      <c r="F76" s="4">
        <v>15.68</v>
      </c>
      <c r="G76" s="1"/>
      <c r="H76" s="79"/>
      <c r="I76" s="80">
        <f t="shared" si="6"/>
        <v>0</v>
      </c>
      <c r="J76" s="80">
        <f t="shared" si="5"/>
        <v>0</v>
      </c>
      <c r="K76" s="80">
        <f t="shared" si="7"/>
        <v>0</v>
      </c>
    </row>
    <row r="77" spans="1:11" ht="15.75" x14ac:dyDescent="0.25">
      <c r="A77" s="53"/>
      <c r="B77" s="42" t="s">
        <v>81</v>
      </c>
      <c r="C77" s="23"/>
      <c r="D77" s="4"/>
      <c r="E77" s="14"/>
      <c r="F77" s="4"/>
      <c r="G77" s="1"/>
      <c r="H77" s="79"/>
      <c r="I77" s="80"/>
      <c r="J77" s="80"/>
      <c r="K77" s="80">
        <f t="shared" si="7"/>
        <v>0</v>
      </c>
    </row>
    <row r="78" spans="1:11" ht="15.75" x14ac:dyDescent="0.25">
      <c r="A78" s="53"/>
      <c r="B78" s="10" t="s">
        <v>83</v>
      </c>
      <c r="C78" s="23"/>
      <c r="D78" s="4" t="s">
        <v>14</v>
      </c>
      <c r="E78" s="14">
        <v>14</v>
      </c>
      <c r="F78" s="4">
        <v>28.38</v>
      </c>
      <c r="G78" s="1"/>
      <c r="H78" s="79"/>
      <c r="I78" s="80">
        <f t="shared" si="6"/>
        <v>0</v>
      </c>
      <c r="J78" s="80">
        <f t="shared" si="5"/>
        <v>0</v>
      </c>
      <c r="K78" s="80">
        <f t="shared" si="7"/>
        <v>0</v>
      </c>
    </row>
    <row r="79" spans="1:11" ht="15.75" x14ac:dyDescent="0.25">
      <c r="A79" s="49"/>
      <c r="B79" s="10" t="s">
        <v>82</v>
      </c>
      <c r="C79" s="23"/>
      <c r="D79" s="4" t="s">
        <v>14</v>
      </c>
      <c r="E79" s="14">
        <v>7</v>
      </c>
      <c r="F79" s="4">
        <v>19.2</v>
      </c>
      <c r="G79" s="1"/>
      <c r="H79" s="79"/>
      <c r="I79" s="80">
        <f t="shared" si="6"/>
        <v>0</v>
      </c>
      <c r="J79" s="80">
        <f t="shared" si="5"/>
        <v>0</v>
      </c>
      <c r="K79" s="80">
        <f t="shared" si="7"/>
        <v>0</v>
      </c>
    </row>
    <row r="80" spans="1:11" ht="15.75" x14ac:dyDescent="0.25">
      <c r="A80" s="50"/>
      <c r="B80" s="51"/>
      <c r="C80" s="51"/>
      <c r="D80" s="51"/>
      <c r="E80" s="51"/>
      <c r="F80" s="51"/>
      <c r="G80" s="52"/>
      <c r="H80" s="84"/>
      <c r="I80" s="85"/>
      <c r="J80" s="85"/>
      <c r="K80" s="85"/>
    </row>
    <row r="81" spans="1:11" ht="45" x14ac:dyDescent="0.25">
      <c r="A81" s="48">
        <v>13</v>
      </c>
      <c r="B81" s="18" t="s">
        <v>12</v>
      </c>
      <c r="C81" s="23"/>
      <c r="D81" s="4"/>
      <c r="E81" s="14"/>
      <c r="F81" s="4"/>
      <c r="G81" s="1"/>
      <c r="H81" s="79"/>
      <c r="I81" s="80"/>
      <c r="J81" s="80"/>
      <c r="K81" s="80">
        <f t="shared" si="7"/>
        <v>0</v>
      </c>
    </row>
    <row r="82" spans="1:11" ht="15.75" x14ac:dyDescent="0.25">
      <c r="A82" s="53"/>
      <c r="B82" s="1" t="s">
        <v>84</v>
      </c>
      <c r="C82" s="23"/>
      <c r="D82" s="4" t="s">
        <v>14</v>
      </c>
      <c r="E82" s="14">
        <v>2</v>
      </c>
      <c r="F82" s="4"/>
      <c r="G82" s="1"/>
      <c r="H82" s="79"/>
      <c r="I82" s="80">
        <f t="shared" si="6"/>
        <v>0</v>
      </c>
      <c r="J82" s="80">
        <f t="shared" si="5"/>
        <v>0</v>
      </c>
      <c r="K82" s="80">
        <f t="shared" si="7"/>
        <v>0</v>
      </c>
    </row>
    <row r="83" spans="1:11" ht="15.75" x14ac:dyDescent="0.25">
      <c r="A83" s="53"/>
      <c r="B83" s="1" t="s">
        <v>85</v>
      </c>
      <c r="C83" s="23"/>
      <c r="D83" s="4" t="s">
        <v>14</v>
      </c>
      <c r="E83" s="14">
        <v>1</v>
      </c>
      <c r="F83" s="4"/>
      <c r="G83" s="1"/>
      <c r="H83" s="79"/>
      <c r="I83" s="80">
        <f t="shared" si="6"/>
        <v>0</v>
      </c>
      <c r="J83" s="80">
        <f t="shared" si="5"/>
        <v>0</v>
      </c>
      <c r="K83" s="80">
        <f t="shared" si="7"/>
        <v>0</v>
      </c>
    </row>
    <row r="84" spans="1:11" ht="15.75" x14ac:dyDescent="0.25">
      <c r="A84" s="53"/>
      <c r="B84" s="1" t="s">
        <v>87</v>
      </c>
      <c r="C84" s="23"/>
      <c r="D84" s="4" t="s">
        <v>14</v>
      </c>
      <c r="E84" s="14">
        <v>12</v>
      </c>
      <c r="F84" s="4">
        <v>0.6</v>
      </c>
      <c r="G84" s="1"/>
      <c r="H84" s="79"/>
      <c r="I84" s="80">
        <f t="shared" si="6"/>
        <v>0</v>
      </c>
      <c r="J84" s="80">
        <f t="shared" si="5"/>
        <v>0</v>
      </c>
      <c r="K84" s="80">
        <f t="shared" si="7"/>
        <v>0</v>
      </c>
    </row>
    <row r="85" spans="1:11" ht="15.75" x14ac:dyDescent="0.25">
      <c r="A85" s="53"/>
      <c r="B85" s="1" t="s">
        <v>86</v>
      </c>
      <c r="C85" s="23"/>
      <c r="D85" s="4" t="s">
        <v>7</v>
      </c>
      <c r="E85" s="14">
        <v>12.5</v>
      </c>
      <c r="F85" s="4">
        <v>4.62</v>
      </c>
      <c r="G85" s="1"/>
      <c r="H85" s="79"/>
      <c r="I85" s="80">
        <f t="shared" si="6"/>
        <v>0</v>
      </c>
      <c r="J85" s="80">
        <f t="shared" si="5"/>
        <v>0</v>
      </c>
      <c r="K85" s="80">
        <f t="shared" si="7"/>
        <v>0</v>
      </c>
    </row>
    <row r="86" spans="1:11" ht="15.75" x14ac:dyDescent="0.25">
      <c r="A86" s="53"/>
      <c r="B86" s="42" t="s">
        <v>81</v>
      </c>
      <c r="C86" s="23"/>
      <c r="D86" s="4"/>
      <c r="E86" s="14"/>
      <c r="F86" s="4"/>
      <c r="G86" s="1"/>
      <c r="H86" s="79"/>
      <c r="I86" s="80"/>
      <c r="J86" s="80"/>
      <c r="K86" s="80">
        <f t="shared" si="7"/>
        <v>0</v>
      </c>
    </row>
    <row r="87" spans="1:11" ht="15.75" x14ac:dyDescent="0.25">
      <c r="A87" s="53"/>
      <c r="B87" s="41" t="s">
        <v>88</v>
      </c>
      <c r="C87" s="23"/>
      <c r="D87" s="4" t="s">
        <v>14</v>
      </c>
      <c r="E87" s="14">
        <v>2</v>
      </c>
      <c r="F87" s="4"/>
      <c r="G87" s="1"/>
      <c r="H87" s="79"/>
      <c r="I87" s="80">
        <f t="shared" si="6"/>
        <v>0</v>
      </c>
      <c r="J87" s="80">
        <f t="shared" si="5"/>
        <v>0</v>
      </c>
      <c r="K87" s="80">
        <f t="shared" si="7"/>
        <v>0</v>
      </c>
    </row>
    <row r="88" spans="1:11" ht="15.75" x14ac:dyDescent="0.25">
      <c r="A88" s="53"/>
      <c r="B88" s="41" t="s">
        <v>89</v>
      </c>
      <c r="C88" s="23"/>
      <c r="D88" s="4" t="s">
        <v>14</v>
      </c>
      <c r="E88" s="14">
        <v>1</v>
      </c>
      <c r="F88" s="4"/>
      <c r="G88" s="1"/>
      <c r="H88" s="79"/>
      <c r="I88" s="80">
        <f t="shared" si="6"/>
        <v>0</v>
      </c>
      <c r="J88" s="80">
        <f t="shared" si="5"/>
        <v>0</v>
      </c>
      <c r="K88" s="80">
        <f t="shared" si="7"/>
        <v>0</v>
      </c>
    </row>
    <row r="89" spans="1:11" ht="15.75" x14ac:dyDescent="0.25">
      <c r="A89" s="53"/>
      <c r="B89" s="1" t="s">
        <v>87</v>
      </c>
      <c r="C89" s="23"/>
      <c r="D89" s="4" t="s">
        <v>14</v>
      </c>
      <c r="E89" s="14">
        <v>24</v>
      </c>
      <c r="F89" s="4">
        <v>0.6</v>
      </c>
      <c r="G89" s="1"/>
      <c r="H89" s="79"/>
      <c r="I89" s="80">
        <f t="shared" si="6"/>
        <v>0</v>
      </c>
      <c r="J89" s="80">
        <f t="shared" si="5"/>
        <v>0</v>
      </c>
      <c r="K89" s="80">
        <f t="shared" si="7"/>
        <v>0</v>
      </c>
    </row>
    <row r="90" spans="1:11" ht="15.75" x14ac:dyDescent="0.25">
      <c r="A90" s="49"/>
      <c r="B90" s="1" t="s">
        <v>86</v>
      </c>
      <c r="C90" s="23"/>
      <c r="D90" s="4" t="s">
        <v>7</v>
      </c>
      <c r="E90" s="14">
        <v>31.4</v>
      </c>
      <c r="F90" s="4">
        <v>4.62</v>
      </c>
      <c r="G90" s="1"/>
      <c r="H90" s="79"/>
      <c r="I90" s="80">
        <f t="shared" si="6"/>
        <v>0</v>
      </c>
      <c r="J90" s="80">
        <f t="shared" si="5"/>
        <v>0</v>
      </c>
      <c r="K90" s="80">
        <f t="shared" si="7"/>
        <v>0</v>
      </c>
    </row>
    <row r="91" spans="1:11" ht="15.75" x14ac:dyDescent="0.25">
      <c r="A91" s="50"/>
      <c r="B91" s="51"/>
      <c r="C91" s="51"/>
      <c r="D91" s="51"/>
      <c r="E91" s="51"/>
      <c r="F91" s="51"/>
      <c r="G91" s="52"/>
      <c r="H91" s="84"/>
      <c r="I91" s="85"/>
      <c r="J91" s="85"/>
      <c r="K91" s="85"/>
    </row>
    <row r="92" spans="1:11" ht="30" x14ac:dyDescent="0.25">
      <c r="A92" s="48">
        <v>14</v>
      </c>
      <c r="B92" s="67" t="s">
        <v>90</v>
      </c>
      <c r="C92" s="3" t="s">
        <v>91</v>
      </c>
      <c r="D92" s="4" t="s">
        <v>14</v>
      </c>
      <c r="E92" s="14">
        <v>1</v>
      </c>
      <c r="F92" s="4">
        <v>82.47</v>
      </c>
      <c r="G92" s="4" t="s">
        <v>18</v>
      </c>
      <c r="H92" s="79"/>
      <c r="I92" s="80">
        <f t="shared" si="6"/>
        <v>0</v>
      </c>
      <c r="J92" s="80">
        <f t="shared" si="5"/>
        <v>0</v>
      </c>
      <c r="K92" s="80">
        <f t="shared" si="7"/>
        <v>0</v>
      </c>
    </row>
    <row r="93" spans="1:11" ht="30" x14ac:dyDescent="0.25">
      <c r="A93" s="49"/>
      <c r="B93" s="69"/>
      <c r="C93" s="3" t="s">
        <v>92</v>
      </c>
      <c r="D93" s="4" t="s">
        <v>14</v>
      </c>
      <c r="E93" s="14">
        <v>1</v>
      </c>
      <c r="F93" s="4">
        <v>47.2</v>
      </c>
      <c r="G93" s="4" t="s">
        <v>18</v>
      </c>
      <c r="H93" s="79"/>
      <c r="I93" s="80">
        <f t="shared" si="6"/>
        <v>0</v>
      </c>
      <c r="J93" s="80">
        <f t="shared" si="5"/>
        <v>0</v>
      </c>
      <c r="K93" s="80">
        <f t="shared" si="7"/>
        <v>0</v>
      </c>
    </row>
    <row r="94" spans="1:11" ht="15.75" x14ac:dyDescent="0.25">
      <c r="A94" s="50"/>
      <c r="B94" s="51"/>
      <c r="C94" s="51"/>
      <c r="D94" s="51"/>
      <c r="E94" s="51"/>
      <c r="F94" s="51"/>
      <c r="G94" s="52"/>
      <c r="H94" s="84"/>
      <c r="I94" s="85"/>
      <c r="J94" s="85"/>
      <c r="K94" s="85"/>
    </row>
    <row r="95" spans="1:11" ht="15.75" x14ac:dyDescent="0.25">
      <c r="A95" s="48">
        <v>15</v>
      </c>
      <c r="B95" s="34" t="s">
        <v>93</v>
      </c>
      <c r="C95" s="23"/>
      <c r="D95" s="4" t="s">
        <v>14</v>
      </c>
      <c r="E95" s="14">
        <v>4</v>
      </c>
      <c r="F95" s="4">
        <v>3.6</v>
      </c>
      <c r="G95" s="1"/>
      <c r="H95" s="79"/>
      <c r="I95" s="80">
        <f t="shared" si="6"/>
        <v>0</v>
      </c>
      <c r="J95" s="80">
        <f t="shared" si="5"/>
        <v>0</v>
      </c>
      <c r="K95" s="80">
        <f t="shared" si="7"/>
        <v>0</v>
      </c>
    </row>
    <row r="96" spans="1:11" ht="15.75" x14ac:dyDescent="0.25">
      <c r="A96" s="49"/>
      <c r="B96" s="34" t="s">
        <v>27</v>
      </c>
      <c r="C96" s="23"/>
      <c r="D96" s="4" t="s">
        <v>14</v>
      </c>
      <c r="E96" s="14">
        <v>4</v>
      </c>
      <c r="F96" s="4">
        <v>4.7</v>
      </c>
      <c r="G96" s="1"/>
      <c r="H96" s="79"/>
      <c r="I96" s="80">
        <f t="shared" si="6"/>
        <v>0</v>
      </c>
      <c r="J96" s="80">
        <f t="shared" si="5"/>
        <v>0</v>
      </c>
      <c r="K96" s="80">
        <f t="shared" si="7"/>
        <v>0</v>
      </c>
    </row>
    <row r="97" spans="1:11" ht="15.75" x14ac:dyDescent="0.25">
      <c r="A97" s="50"/>
      <c r="B97" s="51"/>
      <c r="C97" s="51"/>
      <c r="D97" s="51"/>
      <c r="E97" s="51"/>
      <c r="F97" s="51"/>
      <c r="G97" s="52"/>
      <c r="H97" s="84"/>
      <c r="I97" s="85"/>
      <c r="J97" s="85"/>
      <c r="K97" s="85"/>
    </row>
    <row r="98" spans="1:11" ht="30" x14ac:dyDescent="0.25">
      <c r="A98" s="53">
        <v>16</v>
      </c>
      <c r="B98" s="64" t="s">
        <v>17</v>
      </c>
      <c r="C98" s="3" t="s">
        <v>95</v>
      </c>
      <c r="D98" s="4" t="s">
        <v>7</v>
      </c>
      <c r="E98" s="4">
        <v>25</v>
      </c>
      <c r="F98" s="4">
        <v>12.7</v>
      </c>
      <c r="G98" s="1"/>
      <c r="H98" s="79"/>
      <c r="I98" s="80">
        <f t="shared" si="6"/>
        <v>0</v>
      </c>
      <c r="J98" s="80">
        <f t="shared" si="5"/>
        <v>0</v>
      </c>
      <c r="K98" s="80">
        <f t="shared" si="7"/>
        <v>0</v>
      </c>
    </row>
    <row r="99" spans="1:11" ht="30" x14ac:dyDescent="0.25">
      <c r="A99" s="53"/>
      <c r="B99" s="65"/>
      <c r="C99" s="3" t="s">
        <v>96</v>
      </c>
      <c r="D99" s="4" t="s">
        <v>7</v>
      </c>
      <c r="E99" s="4">
        <v>10</v>
      </c>
      <c r="F99" s="4">
        <v>7.1</v>
      </c>
      <c r="G99" s="1"/>
      <c r="H99" s="79"/>
      <c r="I99" s="80">
        <f t="shared" si="6"/>
        <v>0</v>
      </c>
      <c r="J99" s="80">
        <f t="shared" si="5"/>
        <v>0</v>
      </c>
      <c r="K99" s="80">
        <f t="shared" si="7"/>
        <v>0</v>
      </c>
    </row>
    <row r="100" spans="1:11" ht="30" x14ac:dyDescent="0.25">
      <c r="A100" s="53"/>
      <c r="B100" s="65"/>
      <c r="C100" s="3" t="s">
        <v>97</v>
      </c>
      <c r="D100" s="4" t="s">
        <v>7</v>
      </c>
      <c r="E100" s="4">
        <v>10</v>
      </c>
      <c r="F100" s="4">
        <v>4.62</v>
      </c>
      <c r="G100" s="1"/>
      <c r="H100" s="79"/>
      <c r="I100" s="80">
        <f t="shared" si="6"/>
        <v>0</v>
      </c>
      <c r="J100" s="80">
        <f t="shared" si="5"/>
        <v>0</v>
      </c>
      <c r="K100" s="80">
        <f t="shared" si="7"/>
        <v>0</v>
      </c>
    </row>
    <row r="101" spans="1:11" ht="30" x14ac:dyDescent="0.25">
      <c r="A101" s="53"/>
      <c r="B101" s="65"/>
      <c r="C101" s="3" t="s">
        <v>98</v>
      </c>
      <c r="D101" s="4" t="s">
        <v>7</v>
      </c>
      <c r="E101" s="4">
        <v>0.5</v>
      </c>
      <c r="F101" s="4">
        <v>3.11</v>
      </c>
      <c r="G101" s="1"/>
      <c r="H101" s="79"/>
      <c r="I101" s="80">
        <f t="shared" si="6"/>
        <v>0</v>
      </c>
      <c r="J101" s="80">
        <f t="shared" si="5"/>
        <v>0</v>
      </c>
      <c r="K101" s="80">
        <f t="shared" si="7"/>
        <v>0</v>
      </c>
    </row>
    <row r="102" spans="1:11" ht="30" x14ac:dyDescent="0.25">
      <c r="A102" s="53"/>
      <c r="B102" s="65"/>
      <c r="C102" s="3" t="s">
        <v>99</v>
      </c>
      <c r="D102" s="4" t="s">
        <v>7</v>
      </c>
      <c r="E102" s="4">
        <v>4.4000000000000004</v>
      </c>
      <c r="F102" s="4">
        <v>2.15</v>
      </c>
      <c r="G102" s="1"/>
      <c r="H102" s="79"/>
      <c r="I102" s="80">
        <f t="shared" si="6"/>
        <v>0</v>
      </c>
      <c r="J102" s="80">
        <f t="shared" si="5"/>
        <v>0</v>
      </c>
      <c r="K102" s="80">
        <f t="shared" si="7"/>
        <v>0</v>
      </c>
    </row>
    <row r="103" spans="1:11" ht="30" x14ac:dyDescent="0.25">
      <c r="A103" s="49"/>
      <c r="B103" s="66"/>
      <c r="C103" s="3" t="s">
        <v>100</v>
      </c>
      <c r="D103" s="43" t="s">
        <v>7</v>
      </c>
      <c r="E103" s="4">
        <v>0.8</v>
      </c>
      <c r="F103" s="4">
        <v>1.39</v>
      </c>
      <c r="G103" s="1"/>
      <c r="H103" s="79"/>
      <c r="I103" s="80">
        <f t="shared" si="6"/>
        <v>0</v>
      </c>
      <c r="J103" s="80">
        <f t="shared" si="5"/>
        <v>0</v>
      </c>
      <c r="K103" s="80">
        <f t="shared" si="7"/>
        <v>0</v>
      </c>
    </row>
    <row r="104" spans="1:11" ht="15.75" x14ac:dyDescent="0.25">
      <c r="A104" s="63"/>
      <c r="B104" s="63"/>
      <c r="C104" s="63"/>
      <c r="D104" s="63"/>
      <c r="E104" s="63"/>
      <c r="F104" s="63"/>
      <c r="G104" s="63"/>
      <c r="H104" s="84"/>
      <c r="I104" s="85"/>
      <c r="J104" s="85"/>
      <c r="K104" s="85"/>
    </row>
    <row r="105" spans="1:11" ht="30" x14ac:dyDescent="0.25">
      <c r="A105" s="48">
        <v>17</v>
      </c>
      <c r="B105" s="67" t="s">
        <v>94</v>
      </c>
      <c r="C105" s="3" t="s">
        <v>101</v>
      </c>
      <c r="D105" s="4" t="s">
        <v>7</v>
      </c>
      <c r="E105" s="4">
        <v>47</v>
      </c>
      <c r="F105" s="4">
        <v>4.62</v>
      </c>
      <c r="G105" s="1"/>
      <c r="H105" s="79"/>
      <c r="I105" s="80">
        <f t="shared" si="6"/>
        <v>0</v>
      </c>
      <c r="J105" s="80">
        <f t="shared" si="5"/>
        <v>0</v>
      </c>
      <c r="K105" s="80">
        <f t="shared" si="7"/>
        <v>0</v>
      </c>
    </row>
    <row r="106" spans="1:11" ht="30" x14ac:dyDescent="0.25">
      <c r="A106" s="53"/>
      <c r="B106" s="68"/>
      <c r="C106" s="3" t="s">
        <v>101</v>
      </c>
      <c r="D106" s="4" t="s">
        <v>7</v>
      </c>
      <c r="E106" s="4">
        <v>12</v>
      </c>
      <c r="F106" s="4">
        <v>2.15</v>
      </c>
      <c r="G106" s="1"/>
      <c r="H106" s="79"/>
      <c r="I106" s="80">
        <f t="shared" si="6"/>
        <v>0</v>
      </c>
      <c r="J106" s="80">
        <f t="shared" si="5"/>
        <v>0</v>
      </c>
      <c r="K106" s="80">
        <f t="shared" si="7"/>
        <v>0</v>
      </c>
    </row>
    <row r="107" spans="1:11" ht="30" x14ac:dyDescent="0.25">
      <c r="A107" s="53"/>
      <c r="B107" s="68"/>
      <c r="C107" s="3" t="s">
        <v>101</v>
      </c>
      <c r="D107" s="4" t="s">
        <v>7</v>
      </c>
      <c r="E107" s="4">
        <v>7.2</v>
      </c>
      <c r="F107" s="4">
        <v>1.63</v>
      </c>
      <c r="G107" s="1"/>
      <c r="H107" s="79"/>
      <c r="I107" s="80">
        <f t="shared" si="6"/>
        <v>0</v>
      </c>
      <c r="J107" s="80">
        <f t="shared" si="5"/>
        <v>0</v>
      </c>
      <c r="K107" s="80">
        <f t="shared" si="7"/>
        <v>0</v>
      </c>
    </row>
    <row r="108" spans="1:11" ht="30" x14ac:dyDescent="0.25">
      <c r="A108" s="53"/>
      <c r="B108" s="69"/>
      <c r="C108" s="3" t="s">
        <v>101</v>
      </c>
      <c r="D108" s="4" t="s">
        <v>7</v>
      </c>
      <c r="E108" s="4">
        <v>1.2</v>
      </c>
      <c r="F108" s="4">
        <v>1.39</v>
      </c>
      <c r="G108" s="1"/>
      <c r="H108" s="79"/>
      <c r="I108" s="80">
        <f t="shared" si="6"/>
        <v>0</v>
      </c>
      <c r="J108" s="80">
        <f t="shared" si="5"/>
        <v>0</v>
      </c>
      <c r="K108" s="80">
        <f t="shared" si="7"/>
        <v>0</v>
      </c>
    </row>
    <row r="109" spans="1:11" ht="15.75" x14ac:dyDescent="0.25">
      <c r="A109" s="63"/>
      <c r="B109" s="63"/>
      <c r="C109" s="63"/>
      <c r="D109" s="63"/>
      <c r="E109" s="63"/>
      <c r="F109" s="63"/>
      <c r="G109" s="63"/>
      <c r="H109" s="84"/>
      <c r="I109" s="85"/>
      <c r="J109" s="85"/>
      <c r="K109" s="85"/>
    </row>
    <row r="110" spans="1:11" ht="15.75" x14ac:dyDescent="0.25">
      <c r="A110" s="48">
        <v>18</v>
      </c>
      <c r="B110" s="10" t="s">
        <v>102</v>
      </c>
      <c r="C110" s="1"/>
      <c r="D110" s="2" t="s">
        <v>14</v>
      </c>
      <c r="E110" s="4">
        <v>45</v>
      </c>
      <c r="F110" s="4">
        <v>14.16</v>
      </c>
      <c r="G110" s="1"/>
      <c r="H110" s="79"/>
      <c r="I110" s="80">
        <f t="shared" si="6"/>
        <v>0</v>
      </c>
      <c r="J110" s="80">
        <f t="shared" si="5"/>
        <v>0</v>
      </c>
      <c r="K110" s="80">
        <f t="shared" si="7"/>
        <v>0</v>
      </c>
    </row>
    <row r="111" spans="1:11" ht="15.75" x14ac:dyDescent="0.25">
      <c r="A111" s="53"/>
      <c r="B111" s="10" t="s">
        <v>103</v>
      </c>
      <c r="C111" s="1"/>
      <c r="D111" s="2" t="s">
        <v>14</v>
      </c>
      <c r="E111" s="4">
        <v>20</v>
      </c>
      <c r="F111" s="4">
        <v>11.85</v>
      </c>
      <c r="G111" s="1"/>
      <c r="H111" s="79"/>
      <c r="I111" s="80">
        <f t="shared" si="6"/>
        <v>0</v>
      </c>
      <c r="J111" s="80">
        <f t="shared" si="5"/>
        <v>0</v>
      </c>
      <c r="K111" s="80">
        <f t="shared" si="7"/>
        <v>0</v>
      </c>
    </row>
    <row r="112" spans="1:11" ht="15.75" x14ac:dyDescent="0.25">
      <c r="A112" s="53"/>
      <c r="B112" s="10" t="s">
        <v>104</v>
      </c>
      <c r="C112" s="1"/>
      <c r="D112" s="2" t="s">
        <v>14</v>
      </c>
      <c r="E112" s="4">
        <v>43</v>
      </c>
      <c r="F112" s="4">
        <v>9.4499999999999993</v>
      </c>
      <c r="G112" s="1"/>
      <c r="H112" s="79"/>
      <c r="I112" s="80">
        <f t="shared" si="6"/>
        <v>0</v>
      </c>
      <c r="J112" s="80">
        <f t="shared" si="5"/>
        <v>0</v>
      </c>
      <c r="K112" s="80">
        <f t="shared" si="7"/>
        <v>0</v>
      </c>
    </row>
    <row r="113" spans="1:11" ht="15.75" x14ac:dyDescent="0.25">
      <c r="A113" s="53"/>
      <c r="B113" s="10" t="s">
        <v>105</v>
      </c>
      <c r="C113" s="1"/>
      <c r="D113" s="2" t="s">
        <v>14</v>
      </c>
      <c r="E113" s="4">
        <v>36</v>
      </c>
      <c r="F113" s="4">
        <v>5.67</v>
      </c>
      <c r="G113" s="1"/>
      <c r="H113" s="79"/>
      <c r="I113" s="80">
        <f t="shared" si="6"/>
        <v>0</v>
      </c>
      <c r="J113" s="80">
        <f t="shared" si="5"/>
        <v>0</v>
      </c>
      <c r="K113" s="80">
        <f t="shared" si="7"/>
        <v>0</v>
      </c>
    </row>
    <row r="114" spans="1:11" ht="15.75" x14ac:dyDescent="0.25">
      <c r="A114" s="53"/>
      <c r="B114" s="45" t="s">
        <v>107</v>
      </c>
      <c r="C114" s="1"/>
      <c r="D114" s="2"/>
      <c r="E114" s="4"/>
      <c r="F114" s="4"/>
      <c r="G114" s="1"/>
      <c r="H114" s="79"/>
      <c r="I114" s="80"/>
      <c r="J114" s="80"/>
      <c r="K114" s="80"/>
    </row>
    <row r="115" spans="1:11" ht="15.75" x14ac:dyDescent="0.25">
      <c r="A115" s="53"/>
      <c r="B115" s="10" t="s">
        <v>102</v>
      </c>
      <c r="C115" s="1"/>
      <c r="D115" s="2" t="s">
        <v>7</v>
      </c>
      <c r="E115" s="4">
        <v>13.5</v>
      </c>
      <c r="F115" s="4"/>
      <c r="G115" s="1"/>
      <c r="H115" s="79"/>
      <c r="I115" s="80">
        <f t="shared" si="6"/>
        <v>0</v>
      </c>
      <c r="J115" s="80">
        <f t="shared" si="5"/>
        <v>0</v>
      </c>
      <c r="K115" s="80">
        <f t="shared" si="7"/>
        <v>0</v>
      </c>
    </row>
    <row r="116" spans="1:11" ht="15.75" x14ac:dyDescent="0.25">
      <c r="A116" s="53"/>
      <c r="B116" s="10" t="s">
        <v>103</v>
      </c>
      <c r="C116" s="1"/>
      <c r="D116" s="2" t="s">
        <v>7</v>
      </c>
      <c r="E116" s="4">
        <v>6</v>
      </c>
      <c r="F116" s="4"/>
      <c r="G116" s="1"/>
      <c r="H116" s="79"/>
      <c r="I116" s="80">
        <f t="shared" si="6"/>
        <v>0</v>
      </c>
      <c r="J116" s="80">
        <f t="shared" si="5"/>
        <v>0</v>
      </c>
      <c r="K116" s="80">
        <f t="shared" si="7"/>
        <v>0</v>
      </c>
    </row>
    <row r="117" spans="1:11" ht="15.75" x14ac:dyDescent="0.25">
      <c r="A117" s="53"/>
      <c r="B117" s="10" t="s">
        <v>104</v>
      </c>
      <c r="C117" s="1"/>
      <c r="D117" s="2" t="s">
        <v>7</v>
      </c>
      <c r="E117" s="4">
        <v>12.9</v>
      </c>
      <c r="F117" s="4"/>
      <c r="G117" s="1"/>
      <c r="H117" s="79"/>
      <c r="I117" s="80">
        <f t="shared" si="6"/>
        <v>0</v>
      </c>
      <c r="J117" s="80">
        <f t="shared" si="5"/>
        <v>0</v>
      </c>
      <c r="K117" s="80">
        <f t="shared" si="7"/>
        <v>0</v>
      </c>
    </row>
    <row r="118" spans="1:11" ht="15.75" x14ac:dyDescent="0.25">
      <c r="A118" s="53"/>
      <c r="B118" s="10" t="s">
        <v>105</v>
      </c>
      <c r="C118" s="1"/>
      <c r="D118" s="2" t="s">
        <v>7</v>
      </c>
      <c r="E118" s="4">
        <v>10.8</v>
      </c>
      <c r="F118" s="4"/>
      <c r="G118" s="1"/>
      <c r="H118" s="79"/>
      <c r="I118" s="80">
        <f t="shared" si="6"/>
        <v>0</v>
      </c>
      <c r="J118" s="80">
        <f t="shared" si="5"/>
        <v>0</v>
      </c>
      <c r="K118" s="80">
        <f t="shared" si="7"/>
        <v>0</v>
      </c>
    </row>
    <row r="119" spans="1:11" ht="15.75" x14ac:dyDescent="0.25">
      <c r="A119" s="49"/>
      <c r="B119" s="16" t="s">
        <v>106</v>
      </c>
      <c r="C119" s="1"/>
      <c r="D119" s="4" t="s">
        <v>14</v>
      </c>
      <c r="E119" s="4">
        <v>144</v>
      </c>
      <c r="F119" s="1"/>
      <c r="G119" s="1"/>
      <c r="H119" s="79"/>
      <c r="I119" s="80">
        <f t="shared" si="6"/>
        <v>0</v>
      </c>
      <c r="J119" s="80">
        <f t="shared" si="5"/>
        <v>0</v>
      </c>
      <c r="K119" s="80">
        <f t="shared" si="7"/>
        <v>0</v>
      </c>
    </row>
    <row r="120" spans="1:11" ht="15.75" x14ac:dyDescent="0.25">
      <c r="A120" s="63"/>
      <c r="B120" s="63"/>
      <c r="C120" s="63"/>
      <c r="D120" s="63"/>
      <c r="E120" s="63"/>
      <c r="F120" s="63"/>
      <c r="G120" s="63"/>
      <c r="H120" s="84"/>
      <c r="I120" s="85"/>
      <c r="J120" s="85"/>
      <c r="K120" s="85"/>
    </row>
    <row r="121" spans="1:11" ht="15.75" x14ac:dyDescent="0.25">
      <c r="A121" s="48">
        <v>19</v>
      </c>
      <c r="B121" s="44" t="s">
        <v>108</v>
      </c>
      <c r="C121" s="23" t="s">
        <v>109</v>
      </c>
      <c r="D121" s="4"/>
      <c r="E121" s="1"/>
      <c r="F121" s="1"/>
      <c r="G121" s="1"/>
      <c r="H121" s="79"/>
      <c r="I121" s="80"/>
      <c r="J121" s="80"/>
      <c r="K121" s="80"/>
    </row>
    <row r="122" spans="1:11" ht="15.75" x14ac:dyDescent="0.25">
      <c r="A122" s="53"/>
      <c r="B122" s="1" t="s">
        <v>112</v>
      </c>
      <c r="C122" s="15"/>
      <c r="D122" s="4" t="s">
        <v>14</v>
      </c>
      <c r="E122" s="4">
        <v>1</v>
      </c>
      <c r="F122" s="1"/>
      <c r="G122" s="1"/>
      <c r="H122" s="79"/>
      <c r="I122" s="80">
        <f t="shared" si="6"/>
        <v>0</v>
      </c>
      <c r="J122" s="80">
        <f t="shared" si="5"/>
        <v>0</v>
      </c>
      <c r="K122" s="80">
        <f t="shared" si="7"/>
        <v>0</v>
      </c>
    </row>
    <row r="123" spans="1:11" ht="15.75" x14ac:dyDescent="0.25">
      <c r="A123" s="53"/>
      <c r="B123" s="1" t="s">
        <v>110</v>
      </c>
      <c r="C123" s="15"/>
      <c r="D123" s="4" t="s">
        <v>14</v>
      </c>
      <c r="E123" s="4">
        <v>8</v>
      </c>
      <c r="F123" s="1"/>
      <c r="G123" s="1"/>
      <c r="H123" s="79"/>
      <c r="I123" s="80">
        <f t="shared" si="6"/>
        <v>0</v>
      </c>
      <c r="J123" s="80">
        <f t="shared" si="5"/>
        <v>0</v>
      </c>
      <c r="K123" s="80">
        <f t="shared" si="7"/>
        <v>0</v>
      </c>
    </row>
    <row r="124" spans="1:11" ht="15.75" x14ac:dyDescent="0.25">
      <c r="A124" s="53"/>
      <c r="B124" s="1" t="s">
        <v>111</v>
      </c>
      <c r="C124" s="15"/>
      <c r="D124" s="4" t="s">
        <v>14</v>
      </c>
      <c r="E124" s="4">
        <v>1</v>
      </c>
      <c r="F124" s="1"/>
      <c r="G124" s="1"/>
      <c r="H124" s="79"/>
      <c r="I124" s="80">
        <f t="shared" si="6"/>
        <v>0</v>
      </c>
      <c r="J124" s="80">
        <f t="shared" si="5"/>
        <v>0</v>
      </c>
      <c r="K124" s="80">
        <f t="shared" si="7"/>
        <v>0</v>
      </c>
    </row>
    <row r="125" spans="1:11" ht="15.75" x14ac:dyDescent="0.25">
      <c r="A125" s="53"/>
      <c r="B125" s="1" t="s">
        <v>113</v>
      </c>
      <c r="C125" s="15"/>
      <c r="D125" s="4" t="s">
        <v>14</v>
      </c>
      <c r="E125" s="4">
        <v>8</v>
      </c>
      <c r="F125" s="1"/>
      <c r="G125" s="1"/>
      <c r="H125" s="79"/>
      <c r="I125" s="80">
        <f>E125*H125</f>
        <v>0</v>
      </c>
      <c r="J125" s="80">
        <f t="shared" si="5"/>
        <v>0</v>
      </c>
      <c r="K125" s="80">
        <f t="shared" si="7"/>
        <v>0</v>
      </c>
    </row>
    <row r="126" spans="1:11" ht="15.75" x14ac:dyDescent="0.25">
      <c r="A126" s="53"/>
      <c r="B126" s="1" t="s">
        <v>114</v>
      </c>
      <c r="C126" s="15"/>
      <c r="D126" s="4" t="s">
        <v>14</v>
      </c>
      <c r="E126" s="4">
        <v>1</v>
      </c>
      <c r="F126" s="1"/>
      <c r="G126" s="1"/>
      <c r="H126" s="79"/>
      <c r="I126" s="80">
        <f t="shared" si="6"/>
        <v>0</v>
      </c>
      <c r="J126" s="80">
        <f t="shared" si="5"/>
        <v>0</v>
      </c>
      <c r="K126" s="80">
        <f t="shared" si="7"/>
        <v>0</v>
      </c>
    </row>
    <row r="127" spans="1:11" ht="15.75" x14ac:dyDescent="0.25">
      <c r="A127" s="53"/>
      <c r="B127" s="1" t="s">
        <v>115</v>
      </c>
      <c r="C127" s="15"/>
      <c r="D127" s="4" t="s">
        <v>14</v>
      </c>
      <c r="E127" s="4">
        <v>8</v>
      </c>
      <c r="F127" s="1"/>
      <c r="G127" s="1"/>
      <c r="H127" s="79"/>
      <c r="I127" s="80">
        <f t="shared" si="6"/>
        <v>0</v>
      </c>
      <c r="J127" s="80">
        <f t="shared" si="5"/>
        <v>0</v>
      </c>
      <c r="K127" s="80">
        <f t="shared" si="7"/>
        <v>0</v>
      </c>
    </row>
    <row r="128" spans="1:11" ht="15.75" x14ac:dyDescent="0.25">
      <c r="A128" s="53"/>
      <c r="B128" s="1" t="s">
        <v>117</v>
      </c>
      <c r="C128" s="15"/>
      <c r="D128" s="4" t="s">
        <v>14</v>
      </c>
      <c r="E128" s="4">
        <v>1</v>
      </c>
      <c r="F128" s="1"/>
      <c r="G128" s="1"/>
      <c r="H128" s="79"/>
      <c r="I128" s="80">
        <f t="shared" si="6"/>
        <v>0</v>
      </c>
      <c r="J128" s="80">
        <f t="shared" si="5"/>
        <v>0</v>
      </c>
      <c r="K128" s="80">
        <f t="shared" si="7"/>
        <v>0</v>
      </c>
    </row>
    <row r="129" spans="1:11" ht="15.75" x14ac:dyDescent="0.25">
      <c r="A129" s="53"/>
      <c r="B129" s="1" t="s">
        <v>116</v>
      </c>
      <c r="C129" s="15"/>
      <c r="D129" s="4" t="s">
        <v>14</v>
      </c>
      <c r="E129" s="4">
        <v>8</v>
      </c>
      <c r="F129" s="1"/>
      <c r="G129" s="1"/>
      <c r="H129" s="79"/>
      <c r="I129" s="80">
        <f t="shared" si="6"/>
        <v>0</v>
      </c>
      <c r="J129" s="80">
        <f t="shared" si="5"/>
        <v>0</v>
      </c>
      <c r="K129" s="80">
        <f t="shared" si="7"/>
        <v>0</v>
      </c>
    </row>
    <row r="130" spans="1:11" ht="15.75" x14ac:dyDescent="0.25">
      <c r="A130" s="53"/>
      <c r="B130" s="1"/>
      <c r="C130" s="15"/>
      <c r="D130" s="1"/>
      <c r="E130" s="1"/>
      <c r="F130" s="1"/>
      <c r="G130" s="1"/>
      <c r="H130" s="79"/>
      <c r="I130" s="80"/>
      <c r="J130" s="80"/>
      <c r="K130" s="80"/>
    </row>
    <row r="131" spans="1:11" ht="15.75" x14ac:dyDescent="0.25">
      <c r="A131" s="53"/>
      <c r="B131" s="1" t="s">
        <v>118</v>
      </c>
      <c r="C131" s="15"/>
      <c r="D131" s="4" t="s">
        <v>14</v>
      </c>
      <c r="E131" s="4">
        <v>18</v>
      </c>
      <c r="F131" s="1"/>
      <c r="G131" s="1"/>
      <c r="H131" s="79"/>
      <c r="I131" s="80">
        <f t="shared" si="6"/>
        <v>0</v>
      </c>
      <c r="J131" s="80">
        <f t="shared" si="5"/>
        <v>0</v>
      </c>
      <c r="K131" s="80">
        <f t="shared" si="7"/>
        <v>0</v>
      </c>
    </row>
    <row r="132" spans="1:11" ht="15.75" x14ac:dyDescent="0.25">
      <c r="A132" s="49"/>
      <c r="B132" s="1" t="s">
        <v>119</v>
      </c>
      <c r="C132" s="15"/>
      <c r="D132" s="4" t="s">
        <v>14</v>
      </c>
      <c r="E132" s="4">
        <v>18</v>
      </c>
      <c r="F132" s="1"/>
      <c r="G132" s="1"/>
      <c r="H132" s="79"/>
      <c r="I132" s="80">
        <f t="shared" si="6"/>
        <v>0</v>
      </c>
      <c r="J132" s="80">
        <f t="shared" si="5"/>
        <v>0</v>
      </c>
      <c r="K132" s="80">
        <f t="shared" si="7"/>
        <v>0</v>
      </c>
    </row>
    <row r="133" spans="1:11" ht="27.75" customHeight="1" x14ac:dyDescent="0.35">
      <c r="H133" s="83" t="s">
        <v>125</v>
      </c>
      <c r="I133" s="86">
        <f>SUM(I4:I132)</f>
        <v>0</v>
      </c>
      <c r="J133" s="86">
        <f t="shared" ref="I133:K133" si="8">SUM(J4:J132)</f>
        <v>0</v>
      </c>
      <c r="K133" s="86">
        <f t="shared" si="8"/>
        <v>0</v>
      </c>
    </row>
  </sheetData>
  <mergeCells count="41">
    <mergeCell ref="A17:G17"/>
    <mergeCell ref="A25:G25"/>
    <mergeCell ref="A9:A11"/>
    <mergeCell ref="A13:A16"/>
    <mergeCell ref="B3:G3"/>
    <mergeCell ref="A4:A7"/>
    <mergeCell ref="A12:G12"/>
    <mergeCell ref="A8:G8"/>
    <mergeCell ref="A18:A24"/>
    <mergeCell ref="A1:K1"/>
    <mergeCell ref="A29:G29"/>
    <mergeCell ref="A26:A28"/>
    <mergeCell ref="A37:G37"/>
    <mergeCell ref="A30:A36"/>
    <mergeCell ref="A39:G39"/>
    <mergeCell ref="A41:G41"/>
    <mergeCell ref="A42:B42"/>
    <mergeCell ref="A58:G58"/>
    <mergeCell ref="A43:A57"/>
    <mergeCell ref="A95:A96"/>
    <mergeCell ref="A63:G63"/>
    <mergeCell ref="A59:A62"/>
    <mergeCell ref="A73:G73"/>
    <mergeCell ref="A64:A68"/>
    <mergeCell ref="A80:G80"/>
    <mergeCell ref="A74:A79"/>
    <mergeCell ref="A91:G91"/>
    <mergeCell ref="B92:B93"/>
    <mergeCell ref="A92:A93"/>
    <mergeCell ref="A94:G94"/>
    <mergeCell ref="A81:A90"/>
    <mergeCell ref="A120:G120"/>
    <mergeCell ref="A110:A119"/>
    <mergeCell ref="A121:A132"/>
    <mergeCell ref="A97:G97"/>
    <mergeCell ref="A104:G104"/>
    <mergeCell ref="A109:G109"/>
    <mergeCell ref="A98:A103"/>
    <mergeCell ref="A105:A108"/>
    <mergeCell ref="B98:B103"/>
    <mergeCell ref="B105:B1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№0587600003921000003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2021-03-25T12:44:48Z</dcterms:modified>
</cp:coreProperties>
</file>