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№0587600003921000004" sheetId="5" r:id="rId1"/>
  </sheets>
  <calcPr calcId="162913"/>
</workbook>
</file>

<file path=xl/calcChain.xml><?xml version="1.0" encoding="utf-8"?>
<calcChain xmlns="http://schemas.openxmlformats.org/spreadsheetml/2006/main">
  <c r="I40" i="5" l="1"/>
  <c r="I22" i="5" l="1"/>
  <c r="J22" i="5"/>
  <c r="K22" i="5"/>
  <c r="I24" i="5"/>
  <c r="J24" i="5" s="1"/>
  <c r="I26" i="5"/>
  <c r="J26" i="5"/>
  <c r="K26" i="5"/>
  <c r="I27" i="5"/>
  <c r="J27" i="5" s="1"/>
  <c r="I30" i="5"/>
  <c r="J30" i="5"/>
  <c r="K30" i="5"/>
  <c r="I31" i="5"/>
  <c r="J31" i="5"/>
  <c r="K31" i="5"/>
  <c r="I32" i="5"/>
  <c r="J32" i="5" s="1"/>
  <c r="I35" i="5"/>
  <c r="J35" i="5"/>
  <c r="K35" i="5"/>
  <c r="I36" i="5"/>
  <c r="J36" i="5" s="1"/>
  <c r="I37" i="5"/>
  <c r="J37" i="5"/>
  <c r="I38" i="5"/>
  <c r="J38" i="5" s="1"/>
  <c r="I39" i="5"/>
  <c r="K39" i="5" s="1"/>
  <c r="J39" i="5"/>
  <c r="J40" i="5"/>
  <c r="I41" i="5"/>
  <c r="J41" i="5"/>
  <c r="I44" i="5"/>
  <c r="J44" i="5" s="1"/>
  <c r="I45" i="5"/>
  <c r="I46" i="5"/>
  <c r="J46" i="5"/>
  <c r="K46" i="5"/>
  <c r="I47" i="5"/>
  <c r="J47" i="5"/>
  <c r="K47" i="5"/>
  <c r="I48" i="5"/>
  <c r="J48" i="5" s="1"/>
  <c r="I49" i="5"/>
  <c r="J49" i="5"/>
  <c r="I50" i="5"/>
  <c r="K50" i="5" s="1"/>
  <c r="J50" i="5"/>
  <c r="I51" i="5"/>
  <c r="J51" i="5"/>
  <c r="K51" i="5"/>
  <c r="I53" i="5"/>
  <c r="J53" i="5"/>
  <c r="I54" i="5"/>
  <c r="J54" i="5" s="1"/>
  <c r="I56" i="5"/>
  <c r="J56" i="5" s="1"/>
  <c r="I57" i="5"/>
  <c r="J57" i="5"/>
  <c r="I8" i="5"/>
  <c r="J8" i="5"/>
  <c r="I10" i="5"/>
  <c r="J10" i="5"/>
  <c r="K10" i="5"/>
  <c r="I11" i="5"/>
  <c r="J11" i="5" s="1"/>
  <c r="I14" i="5"/>
  <c r="K14" i="5" s="1"/>
  <c r="J14" i="5"/>
  <c r="I15" i="5"/>
  <c r="J15" i="5" s="1"/>
  <c r="I16" i="5"/>
  <c r="J16" i="5"/>
  <c r="I18" i="5"/>
  <c r="J18" i="5" s="1"/>
  <c r="I5" i="5"/>
  <c r="J5" i="5" s="1"/>
  <c r="K5" i="5" s="1"/>
  <c r="K16" i="5" l="1"/>
  <c r="K41" i="5"/>
  <c r="K54" i="5"/>
  <c r="K53" i="5"/>
  <c r="K38" i="5"/>
  <c r="K37" i="5"/>
  <c r="K27" i="5"/>
  <c r="K57" i="5"/>
  <c r="K8" i="5"/>
  <c r="K49" i="5"/>
  <c r="J45" i="5"/>
  <c r="K45" i="5" s="1"/>
  <c r="I58" i="5"/>
  <c r="K56" i="5"/>
  <c r="K48" i="5"/>
  <c r="K44" i="5"/>
  <c r="K40" i="5"/>
  <c r="K36" i="5"/>
  <c r="K32" i="5"/>
  <c r="K24" i="5"/>
  <c r="K18" i="5"/>
  <c r="K15" i="5"/>
  <c r="K11" i="5"/>
  <c r="K58" i="5" l="1"/>
  <c r="J58" i="5"/>
</calcChain>
</file>

<file path=xl/sharedStrings.xml><?xml version="1.0" encoding="utf-8"?>
<sst xmlns="http://schemas.openxmlformats.org/spreadsheetml/2006/main" count="105" uniqueCount="69">
  <si>
    <t>Наименование и техническая характеристика</t>
  </si>
  <si>
    <t>Тип, марка, ГОСТ</t>
  </si>
  <si>
    <t>Ед.изм.</t>
  </si>
  <si>
    <t>Кол-во</t>
  </si>
  <si>
    <t>масса ед, кг</t>
  </si>
  <si>
    <t>№ п/п</t>
  </si>
  <si>
    <t>ГОСТ 30732-2006</t>
  </si>
  <si>
    <t>м</t>
  </si>
  <si>
    <t>в т.ч.: концевой элемент трубопровода с металлической заглушкой изоляции L=2.2 м</t>
  </si>
  <si>
    <t>шт.</t>
  </si>
  <si>
    <t>вес МЗИ 8.17 кг</t>
  </si>
  <si>
    <t>П-образный компенсатор из труб полной заводской готовности с изоляцией из ППУ с оболочкой из полиэтилена</t>
  </si>
  <si>
    <t>Примечание</t>
  </si>
  <si>
    <t>шт</t>
  </si>
  <si>
    <t>КШЦП.050.040.П/П.02</t>
  </si>
  <si>
    <t>КШЦП.040.040.Н/П.02</t>
  </si>
  <si>
    <t>вес 1м трубы</t>
  </si>
  <si>
    <t>Трубы стальные бесшовные горячедеформированные ГОСТ 8732-78 из стали 17Г1С по ГОСТ 19281-89* полдной заводской готовности с изоляцией из ППУ с оболочкой из полиэтилена</t>
  </si>
  <si>
    <t>вес МЗИ 5,09 кг</t>
  </si>
  <si>
    <t>Футляр из трубы стальной электросварной прямошовная ГОСТ 10704-91 из стали марки 20, группа В ГОСТ 1-705-80,  L=14,0м</t>
  </si>
  <si>
    <t>Тепловые сети №1</t>
  </si>
  <si>
    <t xml:space="preserve"> Ø108х5.0-2(200)-ППУ-ПЭ                                В=2.7м, Н=1.5м</t>
  </si>
  <si>
    <r>
      <t>а) отвод 90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</rPr>
      <t xml:space="preserve">- Ø108х5,0-17Г1С ГОСТ 17375-2001   </t>
    </r>
  </si>
  <si>
    <t>б) труба  Ø108х5,0 ГОСТ 8732-78</t>
  </si>
  <si>
    <t>Ст  Ø108х5,0-2(200)-ППУ-ПЭ-МЗИ</t>
  </si>
  <si>
    <r>
      <t>а) отвод 90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</rPr>
      <t xml:space="preserve">- Ø57х3,5 ГОСТ 17375-2001   </t>
    </r>
  </si>
  <si>
    <t>Сборные ж/б элементы для тепловых камер:</t>
  </si>
  <si>
    <t>ГОСТ 8020-2016</t>
  </si>
  <si>
    <t>кольцо стеновое КС 7-3</t>
  </si>
  <si>
    <t>кольцо опорное КО6</t>
  </si>
  <si>
    <t>Труба  Ø108х5,0-2(200)-ППУ-ПЭ</t>
  </si>
  <si>
    <r>
      <t>Нестандартный отвод  Ø108х5,0-160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  <scheme val="minor"/>
      </rPr>
      <t>(200)-ППУ-ПЭ</t>
    </r>
  </si>
  <si>
    <t>Нестандартный отвод  Ø108х5,0-102˚-(200)-ППУ-ПЭ</t>
  </si>
  <si>
    <t>Труба  Ø108х5,0 ГОСТ 8732-78                            17Г1С ГОСТ19281-89*</t>
  </si>
  <si>
    <t>труба        Ø426х8,0 ГОСТ 10704-91                           В 20 по ГОСТ10705-80</t>
  </si>
  <si>
    <t>Водовод</t>
  </si>
  <si>
    <t>Трубы стальные электросварные прямошовные оцинкованные ТУ 14-101-535-2006 из стали ВС\ст3 по ГОСТ 380-2005 полной заводской готовности с изоляцией из ППУ с оболочкой из полиэтилена</t>
  </si>
  <si>
    <t>Труба ОЦ 57х3.5-1(125)-ППУ-ПЭ</t>
  </si>
  <si>
    <t>Ст ОЦ Ø57х3,5-1(125)-ППУ-ПЭ-МЗИ</t>
  </si>
  <si>
    <r>
      <t>Нестандартный отвод ОЦ Ø57х3,5-160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  <scheme val="minor"/>
      </rPr>
      <t>(200)-ППУ-ПЭ</t>
    </r>
  </si>
  <si>
    <t>Нестандартный отвод ОЦ  Ø57х3,5-102˚-(200)-ППУ-ПЭ</t>
  </si>
  <si>
    <t xml:space="preserve"> ОЦ Ø57х3.5(125)-ППУ-ПЭ                                В=1,38м, Н=1.5м</t>
  </si>
  <si>
    <t>б) труба  Ø57х3,5 ТУ 14-101-535-2006</t>
  </si>
  <si>
    <t>кольцо стеновое квадратное с днищем                 КСКДф 20-25-6</t>
  </si>
  <si>
    <t>кольцо стеновое квадратное                                   КСКДф 20-9</t>
  </si>
  <si>
    <t>кольцо стеновое квадратное с днищем                 КСКДф 20-6</t>
  </si>
  <si>
    <t>кольцо стеновое квадратное                                   КСКДф 20-25-9</t>
  </si>
  <si>
    <t>кольцо стеновое квадратное                                   КСКДф 20-6</t>
  </si>
  <si>
    <t>кольцо стеновое квадратное                                   КСКДф 20-25-6</t>
  </si>
  <si>
    <t>Плита перекрытия квадратная                                 ППК 20</t>
  </si>
  <si>
    <t>Плита перекрытия квадратная                                 ППК 20-25</t>
  </si>
  <si>
    <t>Люк полимерный лёгкий с запорным замковым устройством</t>
  </si>
  <si>
    <t>ГОСТ 3634-99</t>
  </si>
  <si>
    <t>Стремянка С-3</t>
  </si>
  <si>
    <t>Тепловые камеры</t>
  </si>
  <si>
    <t>Кран шаровый  полнопроходной, патрубки под приварку, класс А,  Ру=25кгс/см2, с ручкой                                             ДУ 100</t>
  </si>
  <si>
    <t>КШЦП.100.025.П/П.02</t>
  </si>
  <si>
    <t xml:space="preserve">Ру=40кгс/см2, с ручкой                                                  ДУ 50 </t>
  </si>
  <si>
    <t>Кран шаровый  стандартнопроходной, патрубки под приварку,класс А,  Ру=40кгс/см2, с ручкой               ДУ 40</t>
  </si>
  <si>
    <t xml:space="preserve">                                                                     ДУ 20</t>
  </si>
  <si>
    <t>КШЦП.020.040.Н/П.02</t>
  </si>
  <si>
    <t>Гильза  Ø325х6,0 L=300мм</t>
  </si>
  <si>
    <t>Гильза  Ø219х6,0 L=300мм</t>
  </si>
  <si>
    <t>Спецификация изделий и материалов</t>
  </si>
  <si>
    <t>стоимость ТМЦ без учета НДС</t>
  </si>
  <si>
    <t>сумма НДС 20%</t>
  </si>
  <si>
    <t>стоимость ТМЦ с учетом НДС</t>
  </si>
  <si>
    <t>цена за единицу без учета НДС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</si>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</sst>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right" wrapText="1"/>
    </xf>
    <xf numFmtId="0" fontId="0" fillId="0" borderId="5" xfId="0" applyBorder="1" applyAlignment="1">
      <alignment horizontal="right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/>
    </xf>
    <xf numFmtId="0" fontId="0" fillId="3" borderId="1" xfId="0" applyFill="1" applyBorder="1"/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64" fontId="7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C1" zoomScale="110" zoomScaleNormal="110" workbookViewId="0">
      <selection activeCell="H40" sqref="H40"/>
    </sheetView>
  </sheetViews>
  <sheetFormatPr defaultRowHeight="15" x14ac:dyDescent="0.25"/>
  <cols>
    <col min="1" max="1" width="4.85546875" customWidth="1"/>
    <col min="2" max="2" width="59.140625" customWidth="1"/>
    <col min="3" max="3" width="43.5703125" customWidth="1"/>
    <col min="5" max="5" width="24.5703125" customWidth="1"/>
    <col min="6" max="6" width="15.7109375" customWidth="1"/>
    <col min="7" max="7" width="15.28515625" customWidth="1"/>
    <col min="8" max="11" width="24" customWidth="1"/>
  </cols>
  <sheetData>
    <row r="1" spans="1:11" ht="21" x14ac:dyDescent="0.35">
      <c r="A1" s="68" t="s">
        <v>63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30" x14ac:dyDescent="0.25">
      <c r="A2" s="7" t="s">
        <v>5</v>
      </c>
      <c r="B2" s="7" t="s">
        <v>0</v>
      </c>
      <c r="C2" s="7" t="s">
        <v>1</v>
      </c>
      <c r="D2" s="6" t="s">
        <v>2</v>
      </c>
      <c r="E2" s="8" t="s">
        <v>3</v>
      </c>
      <c r="F2" s="9" t="s">
        <v>4</v>
      </c>
      <c r="G2" s="9" t="s">
        <v>12</v>
      </c>
      <c r="H2" s="9" t="s">
        <v>67</v>
      </c>
      <c r="I2" s="9" t="s">
        <v>64</v>
      </c>
      <c r="J2" s="9" t="s">
        <v>65</v>
      </c>
      <c r="K2" s="9" t="s">
        <v>66</v>
      </c>
    </row>
    <row r="3" spans="1:11" ht="30" customHeight="1" x14ac:dyDescent="0.25">
      <c r="A3" s="13"/>
      <c r="B3" s="63" t="s">
        <v>20</v>
      </c>
      <c r="C3" s="64"/>
      <c r="D3" s="64"/>
      <c r="E3" s="64"/>
      <c r="F3" s="64"/>
      <c r="G3" s="65"/>
      <c r="H3" s="42"/>
      <c r="I3" s="42"/>
      <c r="J3" s="42"/>
      <c r="K3" s="42"/>
    </row>
    <row r="4" spans="1:11" ht="60" x14ac:dyDescent="0.25">
      <c r="A4" s="66">
        <v>1</v>
      </c>
      <c r="B4" s="15" t="s">
        <v>17</v>
      </c>
      <c r="C4" s="6" t="s">
        <v>6</v>
      </c>
      <c r="D4" s="1"/>
      <c r="E4" s="1"/>
      <c r="F4" s="1"/>
      <c r="G4" s="1"/>
      <c r="H4" s="44"/>
      <c r="I4" s="43"/>
      <c r="J4" s="43"/>
      <c r="K4" s="43"/>
    </row>
    <row r="5" spans="1:11" ht="18" customHeight="1" x14ac:dyDescent="0.25">
      <c r="A5" s="67"/>
      <c r="B5" s="10" t="s">
        <v>30</v>
      </c>
      <c r="C5" s="4"/>
      <c r="D5" s="3" t="s">
        <v>7</v>
      </c>
      <c r="E5" s="3">
        <v>185.2</v>
      </c>
      <c r="F5" s="3">
        <v>16.329999999999998</v>
      </c>
      <c r="G5" s="1"/>
      <c r="H5" s="44"/>
      <c r="I5" s="43">
        <f t="shared" ref="I5" si="0">E5*H5</f>
        <v>0</v>
      </c>
      <c r="J5" s="43">
        <f t="shared" ref="J5:J57" si="1">I5*0.2</f>
        <v>0</v>
      </c>
      <c r="K5" s="43">
        <f t="shared" ref="K5" si="2">I5+J5</f>
        <v>0</v>
      </c>
    </row>
    <row r="6" spans="1:11" ht="15.75" x14ac:dyDescent="0.25">
      <c r="A6" s="50"/>
      <c r="B6" s="51"/>
      <c r="C6" s="51"/>
      <c r="D6" s="51"/>
      <c r="E6" s="51"/>
      <c r="F6" s="51"/>
      <c r="G6" s="52"/>
      <c r="H6" s="46"/>
      <c r="I6" s="47"/>
      <c r="J6" s="47"/>
      <c r="K6" s="47"/>
    </row>
    <row r="7" spans="1:11" ht="30" x14ac:dyDescent="0.25">
      <c r="A7" s="57">
        <v>2</v>
      </c>
      <c r="B7" s="14" t="s">
        <v>8</v>
      </c>
      <c r="C7" s="17" t="s">
        <v>6</v>
      </c>
      <c r="D7" s="1"/>
      <c r="E7" s="1"/>
      <c r="F7" s="1"/>
      <c r="G7" s="1"/>
      <c r="H7" s="44"/>
      <c r="I7" s="43"/>
      <c r="J7" s="43"/>
      <c r="K7" s="43"/>
    </row>
    <row r="8" spans="1:11" ht="15.75" x14ac:dyDescent="0.25">
      <c r="A8" s="58"/>
      <c r="B8" s="10" t="s">
        <v>24</v>
      </c>
      <c r="C8" s="1"/>
      <c r="D8" s="3" t="s">
        <v>9</v>
      </c>
      <c r="E8" s="3">
        <v>6</v>
      </c>
      <c r="F8" s="1"/>
      <c r="G8" s="3" t="s">
        <v>10</v>
      </c>
      <c r="H8" s="44"/>
      <c r="I8" s="43">
        <f t="shared" ref="I8:I18" si="3">E8*H8</f>
        <v>0</v>
      </c>
      <c r="J8" s="43">
        <f t="shared" si="1"/>
        <v>0</v>
      </c>
      <c r="K8" s="43">
        <f t="shared" ref="K8:K18" si="4">I8+J8</f>
        <v>0</v>
      </c>
    </row>
    <row r="9" spans="1:11" ht="15.75" x14ac:dyDescent="0.25">
      <c r="A9" s="50"/>
      <c r="B9" s="51"/>
      <c r="C9" s="51"/>
      <c r="D9" s="51"/>
      <c r="E9" s="51"/>
      <c r="F9" s="51"/>
      <c r="G9" s="52"/>
      <c r="H9" s="46"/>
      <c r="I9" s="47"/>
      <c r="J9" s="47"/>
      <c r="K9" s="47"/>
    </row>
    <row r="10" spans="1:11" ht="15.75" x14ac:dyDescent="0.25">
      <c r="A10" s="57">
        <v>3</v>
      </c>
      <c r="B10" s="2" t="s">
        <v>31</v>
      </c>
      <c r="C10" s="2"/>
      <c r="D10" s="3" t="s">
        <v>9</v>
      </c>
      <c r="E10" s="2">
        <v>2</v>
      </c>
      <c r="F10" s="2">
        <v>9.4</v>
      </c>
      <c r="G10" s="2"/>
      <c r="H10" s="44"/>
      <c r="I10" s="43">
        <f t="shared" si="3"/>
        <v>0</v>
      </c>
      <c r="J10" s="43">
        <f t="shared" si="1"/>
        <v>0</v>
      </c>
      <c r="K10" s="43">
        <f t="shared" si="4"/>
        <v>0</v>
      </c>
    </row>
    <row r="11" spans="1:11" ht="15.75" x14ac:dyDescent="0.25">
      <c r="A11" s="58"/>
      <c r="B11" s="2" t="s">
        <v>32</v>
      </c>
      <c r="C11" s="2"/>
      <c r="D11" s="3" t="s">
        <v>9</v>
      </c>
      <c r="E11" s="2">
        <v>2</v>
      </c>
      <c r="F11" s="2">
        <v>9.4</v>
      </c>
      <c r="G11" s="2"/>
      <c r="H11" s="44"/>
      <c r="I11" s="43">
        <f t="shared" si="3"/>
        <v>0</v>
      </c>
      <c r="J11" s="43">
        <f t="shared" si="1"/>
        <v>0</v>
      </c>
      <c r="K11" s="43">
        <f t="shared" si="4"/>
        <v>0</v>
      </c>
    </row>
    <row r="12" spans="1:11" ht="15.75" x14ac:dyDescent="0.25">
      <c r="A12" s="50"/>
      <c r="B12" s="51"/>
      <c r="C12" s="51"/>
      <c r="D12" s="51"/>
      <c r="E12" s="51"/>
      <c r="F12" s="51"/>
      <c r="G12" s="52"/>
      <c r="H12" s="46"/>
      <c r="I12" s="47"/>
      <c r="J12" s="47"/>
      <c r="K12" s="47"/>
    </row>
    <row r="13" spans="1:11" s="29" customFormat="1" ht="45" x14ac:dyDescent="0.25">
      <c r="A13" s="24">
        <v>6</v>
      </c>
      <c r="B13" s="15" t="s">
        <v>11</v>
      </c>
      <c r="C13" s="30" t="s">
        <v>6</v>
      </c>
      <c r="D13" s="28"/>
      <c r="E13" s="27"/>
      <c r="F13" s="28"/>
      <c r="G13" s="28"/>
      <c r="H13" s="44"/>
      <c r="I13" s="43"/>
      <c r="J13" s="43"/>
      <c r="K13" s="43"/>
    </row>
    <row r="14" spans="1:11" ht="15.75" x14ac:dyDescent="0.25">
      <c r="A14" s="25"/>
      <c r="B14" s="1" t="s">
        <v>21</v>
      </c>
      <c r="C14" s="1"/>
      <c r="D14" s="3" t="s">
        <v>9</v>
      </c>
      <c r="E14" s="3">
        <v>2</v>
      </c>
      <c r="F14" s="12"/>
      <c r="G14" s="1"/>
      <c r="H14" s="44"/>
      <c r="I14" s="43">
        <f t="shared" si="3"/>
        <v>0</v>
      </c>
      <c r="J14" s="43">
        <f t="shared" si="1"/>
        <v>0</v>
      </c>
      <c r="K14" s="43">
        <f t="shared" si="4"/>
        <v>0</v>
      </c>
    </row>
    <row r="15" spans="1:11" ht="15.75" x14ac:dyDescent="0.25">
      <c r="A15" s="25"/>
      <c r="B15" s="1" t="s">
        <v>22</v>
      </c>
      <c r="C15" s="1"/>
      <c r="D15" s="3" t="s">
        <v>9</v>
      </c>
      <c r="E15" s="3">
        <v>8</v>
      </c>
      <c r="F15" s="3">
        <v>3.1</v>
      </c>
      <c r="G15" s="1"/>
      <c r="H15" s="44"/>
      <c r="I15" s="43">
        <f t="shared" si="3"/>
        <v>0</v>
      </c>
      <c r="J15" s="43">
        <f t="shared" si="1"/>
        <v>0</v>
      </c>
      <c r="K15" s="43">
        <f t="shared" si="4"/>
        <v>0</v>
      </c>
    </row>
    <row r="16" spans="1:11" ht="30" x14ac:dyDescent="0.25">
      <c r="A16" s="26"/>
      <c r="B16" s="1" t="s">
        <v>23</v>
      </c>
      <c r="C16" s="7" t="s">
        <v>33</v>
      </c>
      <c r="D16" s="3" t="s">
        <v>7</v>
      </c>
      <c r="E16" s="3">
        <v>10.7</v>
      </c>
      <c r="F16" s="3">
        <v>12.7</v>
      </c>
      <c r="G16" s="1"/>
      <c r="H16" s="44"/>
      <c r="I16" s="43">
        <f t="shared" si="3"/>
        <v>0</v>
      </c>
      <c r="J16" s="43">
        <f t="shared" si="1"/>
        <v>0</v>
      </c>
      <c r="K16" s="43">
        <f t="shared" si="4"/>
        <v>0</v>
      </c>
    </row>
    <row r="17" spans="1:11" ht="15.75" x14ac:dyDescent="0.25">
      <c r="A17" s="56"/>
      <c r="B17" s="56"/>
      <c r="C17" s="56"/>
      <c r="D17" s="56"/>
      <c r="E17" s="56"/>
      <c r="F17" s="56"/>
      <c r="G17" s="56"/>
      <c r="H17" s="46"/>
      <c r="I17" s="47"/>
      <c r="J17" s="47"/>
      <c r="K17" s="47"/>
    </row>
    <row r="18" spans="1:11" s="20" customFormat="1" ht="45" x14ac:dyDescent="0.25">
      <c r="A18" s="21">
        <v>7</v>
      </c>
      <c r="B18" s="16" t="s">
        <v>19</v>
      </c>
      <c r="C18" s="37" t="s">
        <v>34</v>
      </c>
      <c r="D18" s="11" t="s">
        <v>13</v>
      </c>
      <c r="E18" s="11">
        <v>2</v>
      </c>
      <c r="F18" s="11">
        <v>82.47</v>
      </c>
      <c r="G18" s="11" t="s">
        <v>16</v>
      </c>
      <c r="H18" s="44"/>
      <c r="I18" s="43">
        <f t="shared" si="3"/>
        <v>0</v>
      </c>
      <c r="J18" s="43">
        <f t="shared" si="1"/>
        <v>0</v>
      </c>
      <c r="K18" s="43">
        <f t="shared" si="4"/>
        <v>0</v>
      </c>
    </row>
    <row r="19" spans="1:11" ht="15.75" x14ac:dyDescent="0.25">
      <c r="A19" s="50"/>
      <c r="B19" s="51"/>
      <c r="C19" s="51"/>
      <c r="D19" s="51"/>
      <c r="E19" s="51"/>
      <c r="F19" s="51"/>
      <c r="G19" s="52"/>
      <c r="H19" s="46"/>
      <c r="I19" s="47"/>
      <c r="J19" s="47"/>
      <c r="K19" s="47"/>
    </row>
    <row r="20" spans="1:11" ht="15.75" x14ac:dyDescent="0.25">
      <c r="A20" s="53">
        <v>8</v>
      </c>
      <c r="B20" s="23" t="s">
        <v>35</v>
      </c>
      <c r="C20" s="18"/>
      <c r="D20" s="18"/>
      <c r="E20" s="18"/>
      <c r="F20" s="18"/>
      <c r="G20" s="18"/>
      <c r="H20" s="44"/>
      <c r="I20" s="43"/>
      <c r="J20" s="43"/>
      <c r="K20" s="43"/>
    </row>
    <row r="21" spans="1:11" ht="60" x14ac:dyDescent="0.25">
      <c r="A21" s="54"/>
      <c r="B21" s="33" t="s">
        <v>36</v>
      </c>
      <c r="C21" s="21" t="s">
        <v>6</v>
      </c>
      <c r="D21" s="18"/>
      <c r="E21" s="18"/>
      <c r="F21" s="18"/>
      <c r="G21" s="18"/>
      <c r="H21" s="44"/>
      <c r="I21" s="43"/>
      <c r="J21" s="43"/>
      <c r="K21" s="43"/>
    </row>
    <row r="22" spans="1:11" ht="15.75" x14ac:dyDescent="0.25">
      <c r="A22" s="54"/>
      <c r="B22" s="34" t="s">
        <v>37</v>
      </c>
      <c r="C22" s="32"/>
      <c r="D22" s="19" t="s">
        <v>7</v>
      </c>
      <c r="E22" s="19">
        <v>92.6</v>
      </c>
      <c r="F22" s="19">
        <v>6.5</v>
      </c>
      <c r="G22" s="19"/>
      <c r="H22" s="44"/>
      <c r="I22" s="43">
        <f t="shared" ref="I22:I57" si="5">E22*H22</f>
        <v>0</v>
      </c>
      <c r="J22" s="43">
        <f t="shared" si="1"/>
        <v>0</v>
      </c>
      <c r="K22" s="43">
        <f t="shared" ref="K22:K57" si="6">I22+J22</f>
        <v>0</v>
      </c>
    </row>
    <row r="23" spans="1:11" ht="30" x14ac:dyDescent="0.25">
      <c r="A23" s="54"/>
      <c r="B23" s="14" t="s">
        <v>8</v>
      </c>
      <c r="C23" s="32"/>
      <c r="D23" s="19"/>
      <c r="E23" s="19"/>
      <c r="F23" s="19"/>
      <c r="G23" s="19"/>
      <c r="H23" s="44"/>
      <c r="I23" s="43"/>
      <c r="J23" s="43"/>
      <c r="K23" s="43"/>
    </row>
    <row r="24" spans="1:11" ht="15.75" x14ac:dyDescent="0.25">
      <c r="A24" s="54"/>
      <c r="B24" s="35" t="s">
        <v>38</v>
      </c>
      <c r="C24" s="31"/>
      <c r="D24" s="36" t="s">
        <v>13</v>
      </c>
      <c r="E24" s="36">
        <v>6</v>
      </c>
      <c r="F24" s="36"/>
      <c r="G24" s="36" t="s">
        <v>18</v>
      </c>
      <c r="H24" s="44"/>
      <c r="I24" s="43">
        <f t="shared" si="5"/>
        <v>0</v>
      </c>
      <c r="J24" s="43">
        <f t="shared" si="1"/>
        <v>0</v>
      </c>
      <c r="K24" s="43">
        <f t="shared" si="6"/>
        <v>0</v>
      </c>
    </row>
    <row r="25" spans="1:11" ht="15.75" x14ac:dyDescent="0.25">
      <c r="A25" s="59"/>
      <c r="B25" s="59"/>
      <c r="C25" s="59"/>
      <c r="D25" s="59"/>
      <c r="E25" s="59"/>
      <c r="F25" s="59"/>
      <c r="G25" s="59"/>
      <c r="H25" s="46"/>
      <c r="I25" s="47"/>
      <c r="J25" s="47"/>
      <c r="K25" s="47"/>
    </row>
    <row r="26" spans="1:11" ht="15.75" x14ac:dyDescent="0.25">
      <c r="A26" s="53">
        <v>9</v>
      </c>
      <c r="B26" s="2" t="s">
        <v>39</v>
      </c>
      <c r="C26" s="32"/>
      <c r="D26" s="19" t="s">
        <v>13</v>
      </c>
      <c r="E26" s="19">
        <v>1</v>
      </c>
      <c r="F26" s="19">
        <v>3.38</v>
      </c>
      <c r="G26" s="19"/>
      <c r="H26" s="44"/>
      <c r="I26" s="43">
        <f t="shared" si="5"/>
        <v>0</v>
      </c>
      <c r="J26" s="43">
        <f t="shared" si="1"/>
        <v>0</v>
      </c>
      <c r="K26" s="43">
        <f t="shared" si="6"/>
        <v>0</v>
      </c>
    </row>
    <row r="27" spans="1:11" ht="15.75" x14ac:dyDescent="0.25">
      <c r="A27" s="55"/>
      <c r="B27" s="2" t="s">
        <v>40</v>
      </c>
      <c r="C27" s="32"/>
      <c r="D27" s="19" t="s">
        <v>13</v>
      </c>
      <c r="E27" s="19">
        <v>1</v>
      </c>
      <c r="F27" s="19">
        <v>3.38</v>
      </c>
      <c r="G27" s="19"/>
      <c r="H27" s="44"/>
      <c r="I27" s="43">
        <f t="shared" si="5"/>
        <v>0</v>
      </c>
      <c r="J27" s="43">
        <f t="shared" si="1"/>
        <v>0</v>
      </c>
      <c r="K27" s="43">
        <f t="shared" si="6"/>
        <v>0</v>
      </c>
    </row>
    <row r="28" spans="1:11" ht="15.75" x14ac:dyDescent="0.25">
      <c r="A28" s="60"/>
      <c r="B28" s="61"/>
      <c r="C28" s="61"/>
      <c r="D28" s="61"/>
      <c r="E28" s="61"/>
      <c r="F28" s="61"/>
      <c r="G28" s="62"/>
      <c r="H28" s="46"/>
      <c r="I28" s="47"/>
      <c r="J28" s="47"/>
      <c r="K28" s="47"/>
    </row>
    <row r="29" spans="1:11" ht="45" x14ac:dyDescent="0.25">
      <c r="A29" s="53">
        <v>10</v>
      </c>
      <c r="B29" s="15" t="s">
        <v>11</v>
      </c>
      <c r="C29" s="32" t="s">
        <v>6</v>
      </c>
      <c r="D29" s="19"/>
      <c r="E29" s="19"/>
      <c r="F29" s="19"/>
      <c r="G29" s="19"/>
      <c r="H29" s="44"/>
      <c r="I29" s="43"/>
      <c r="J29" s="43"/>
      <c r="K29" s="43"/>
    </row>
    <row r="30" spans="1:11" ht="15.75" x14ac:dyDescent="0.25">
      <c r="A30" s="54"/>
      <c r="B30" s="1" t="s">
        <v>41</v>
      </c>
      <c r="C30" s="32"/>
      <c r="D30" s="19" t="s">
        <v>13</v>
      </c>
      <c r="E30" s="19">
        <v>1</v>
      </c>
      <c r="F30" s="19"/>
      <c r="G30" s="19"/>
      <c r="H30" s="44"/>
      <c r="I30" s="43">
        <f t="shared" si="5"/>
        <v>0</v>
      </c>
      <c r="J30" s="43">
        <f t="shared" si="1"/>
        <v>0</v>
      </c>
      <c r="K30" s="43">
        <f t="shared" si="6"/>
        <v>0</v>
      </c>
    </row>
    <row r="31" spans="1:11" ht="15.75" x14ac:dyDescent="0.25">
      <c r="A31" s="54"/>
      <c r="B31" s="1" t="s">
        <v>25</v>
      </c>
      <c r="C31" s="32"/>
      <c r="D31" s="19" t="s">
        <v>13</v>
      </c>
      <c r="E31" s="19">
        <v>4</v>
      </c>
      <c r="F31" s="19">
        <v>0.6</v>
      </c>
      <c r="G31" s="19"/>
      <c r="H31" s="44"/>
      <c r="I31" s="43">
        <f t="shared" si="5"/>
        <v>0</v>
      </c>
      <c r="J31" s="43">
        <f t="shared" si="1"/>
        <v>0</v>
      </c>
      <c r="K31" s="43">
        <f t="shared" si="6"/>
        <v>0</v>
      </c>
    </row>
    <row r="32" spans="1:11" ht="15.75" x14ac:dyDescent="0.25">
      <c r="A32" s="55"/>
      <c r="B32" s="1" t="s">
        <v>42</v>
      </c>
      <c r="C32" s="32"/>
      <c r="D32" s="19" t="s">
        <v>7</v>
      </c>
      <c r="E32" s="19">
        <v>4.4000000000000004</v>
      </c>
      <c r="F32" s="19">
        <v>4.62</v>
      </c>
      <c r="G32" s="19"/>
      <c r="H32" s="44"/>
      <c r="I32" s="43">
        <f t="shared" si="5"/>
        <v>0</v>
      </c>
      <c r="J32" s="43">
        <f t="shared" si="1"/>
        <v>0</v>
      </c>
      <c r="K32" s="43">
        <f t="shared" si="6"/>
        <v>0</v>
      </c>
    </row>
    <row r="33" spans="1:11" ht="15.75" x14ac:dyDescent="0.25">
      <c r="A33" s="56"/>
      <c r="B33" s="56"/>
      <c r="C33" s="56"/>
      <c r="D33" s="56"/>
      <c r="E33" s="56"/>
      <c r="F33" s="56"/>
      <c r="G33" s="56"/>
      <c r="H33" s="46"/>
      <c r="I33" s="47"/>
      <c r="J33" s="47"/>
      <c r="K33" s="47"/>
    </row>
    <row r="34" spans="1:11" ht="15.75" x14ac:dyDescent="0.25">
      <c r="A34" s="53">
        <v>11</v>
      </c>
      <c r="B34" s="39" t="s">
        <v>54</v>
      </c>
      <c r="C34" s="18"/>
      <c r="D34" s="18"/>
      <c r="E34" s="18"/>
      <c r="F34" s="18"/>
      <c r="G34" s="18"/>
      <c r="H34" s="44"/>
      <c r="I34" s="43"/>
      <c r="J34" s="43"/>
      <c r="K34" s="43"/>
    </row>
    <row r="35" spans="1:11" ht="30" x14ac:dyDescent="0.25">
      <c r="A35" s="54"/>
      <c r="B35" s="40" t="s">
        <v>55</v>
      </c>
      <c r="C35" s="18" t="s">
        <v>56</v>
      </c>
      <c r="D35" s="18" t="s">
        <v>13</v>
      </c>
      <c r="E35" s="18">
        <v>8</v>
      </c>
      <c r="F35" s="18">
        <v>15.3</v>
      </c>
      <c r="G35" s="18"/>
      <c r="H35" s="44"/>
      <c r="I35" s="43">
        <f t="shared" si="5"/>
        <v>0</v>
      </c>
      <c r="J35" s="43">
        <f t="shared" si="1"/>
        <v>0</v>
      </c>
      <c r="K35" s="43">
        <f t="shared" si="6"/>
        <v>0</v>
      </c>
    </row>
    <row r="36" spans="1:11" ht="15.75" x14ac:dyDescent="0.25">
      <c r="A36" s="54"/>
      <c r="B36" s="38" t="s">
        <v>57</v>
      </c>
      <c r="C36" s="18" t="s">
        <v>14</v>
      </c>
      <c r="D36" s="18" t="s">
        <v>13</v>
      </c>
      <c r="E36" s="18">
        <v>4</v>
      </c>
      <c r="F36" s="18">
        <v>3.4</v>
      </c>
      <c r="G36" s="18"/>
      <c r="H36" s="44"/>
      <c r="I36" s="43">
        <f t="shared" si="5"/>
        <v>0</v>
      </c>
      <c r="J36" s="43">
        <f t="shared" si="1"/>
        <v>0</v>
      </c>
      <c r="K36" s="43">
        <f t="shared" si="6"/>
        <v>0</v>
      </c>
    </row>
    <row r="37" spans="1:11" ht="30" x14ac:dyDescent="0.25">
      <c r="A37" s="54"/>
      <c r="B37" s="40" t="s">
        <v>58</v>
      </c>
      <c r="C37" s="18" t="s">
        <v>15</v>
      </c>
      <c r="D37" s="18" t="s">
        <v>13</v>
      </c>
      <c r="E37" s="18">
        <v>8</v>
      </c>
      <c r="F37" s="18"/>
      <c r="G37" s="18"/>
      <c r="H37" s="44"/>
      <c r="I37" s="43">
        <f t="shared" si="5"/>
        <v>0</v>
      </c>
      <c r="J37" s="43">
        <f t="shared" si="1"/>
        <v>0</v>
      </c>
      <c r="K37" s="43">
        <f t="shared" si="6"/>
        <v>0</v>
      </c>
    </row>
    <row r="38" spans="1:11" ht="15.75" x14ac:dyDescent="0.25">
      <c r="A38" s="54"/>
      <c r="B38" s="18" t="s">
        <v>59</v>
      </c>
      <c r="C38" s="18" t="s">
        <v>60</v>
      </c>
      <c r="D38" s="18" t="s">
        <v>13</v>
      </c>
      <c r="E38" s="18">
        <v>4</v>
      </c>
      <c r="F38" s="18">
        <v>2</v>
      </c>
      <c r="G38" s="18"/>
      <c r="H38" s="44"/>
      <c r="I38" s="43">
        <f t="shared" si="5"/>
        <v>0</v>
      </c>
      <c r="J38" s="43">
        <f t="shared" si="1"/>
        <v>0</v>
      </c>
      <c r="K38" s="43">
        <f t="shared" si="6"/>
        <v>0</v>
      </c>
    </row>
    <row r="39" spans="1:11" ht="15.75" x14ac:dyDescent="0.25">
      <c r="A39" s="54"/>
      <c r="B39" s="18"/>
      <c r="C39" s="18"/>
      <c r="D39" s="18"/>
      <c r="E39" s="18"/>
      <c r="F39" s="18">
        <v>0.8</v>
      </c>
      <c r="G39" s="18"/>
      <c r="H39" s="44"/>
      <c r="I39" s="43">
        <f t="shared" si="5"/>
        <v>0</v>
      </c>
      <c r="J39" s="43">
        <f t="shared" si="1"/>
        <v>0</v>
      </c>
      <c r="K39" s="43">
        <f t="shared" si="6"/>
        <v>0</v>
      </c>
    </row>
    <row r="40" spans="1:11" ht="15.75" x14ac:dyDescent="0.25">
      <c r="A40" s="54"/>
      <c r="B40" s="41" t="s">
        <v>61</v>
      </c>
      <c r="C40" s="18"/>
      <c r="D40" s="18" t="s">
        <v>13</v>
      </c>
      <c r="E40" s="18">
        <v>6</v>
      </c>
      <c r="F40" s="18">
        <v>14.16</v>
      </c>
      <c r="G40" s="18"/>
      <c r="H40" s="44"/>
      <c r="I40" s="43">
        <f t="shared" si="5"/>
        <v>0</v>
      </c>
      <c r="J40" s="43">
        <f t="shared" si="1"/>
        <v>0</v>
      </c>
      <c r="K40" s="43">
        <f t="shared" si="6"/>
        <v>0</v>
      </c>
    </row>
    <row r="41" spans="1:11" ht="15.75" x14ac:dyDescent="0.25">
      <c r="A41" s="54"/>
      <c r="B41" s="41" t="s">
        <v>62</v>
      </c>
      <c r="C41" s="18"/>
      <c r="D41" s="18" t="s">
        <v>13</v>
      </c>
      <c r="E41" s="18">
        <v>3</v>
      </c>
      <c r="F41" s="18">
        <v>9.4499999999999993</v>
      </c>
      <c r="G41" s="18"/>
      <c r="H41" s="44"/>
      <c r="I41" s="43">
        <f t="shared" si="5"/>
        <v>0</v>
      </c>
      <c r="J41" s="43">
        <f t="shared" si="1"/>
        <v>0</v>
      </c>
      <c r="K41" s="43">
        <f t="shared" si="6"/>
        <v>0</v>
      </c>
    </row>
    <row r="42" spans="1:11" ht="15.75" x14ac:dyDescent="0.25">
      <c r="A42" s="55"/>
      <c r="B42" s="18"/>
      <c r="C42" s="18"/>
      <c r="D42" s="18"/>
      <c r="E42" s="18"/>
      <c r="F42" s="18"/>
      <c r="G42" s="18"/>
      <c r="H42" s="44"/>
      <c r="I42" s="43"/>
      <c r="J42" s="43"/>
      <c r="K42" s="43"/>
    </row>
    <row r="43" spans="1:11" ht="15.75" x14ac:dyDescent="0.25">
      <c r="A43" s="49">
        <v>12</v>
      </c>
      <c r="B43" s="22" t="s">
        <v>26</v>
      </c>
      <c r="C43" s="17" t="s">
        <v>27</v>
      </c>
      <c r="D43" s="3"/>
      <c r="E43" s="1"/>
      <c r="F43" s="1"/>
      <c r="G43" s="1"/>
      <c r="H43" s="44"/>
      <c r="I43" s="43"/>
      <c r="J43" s="43"/>
      <c r="K43" s="43"/>
    </row>
    <row r="44" spans="1:11" ht="15.75" x14ac:dyDescent="0.25">
      <c r="A44" s="49"/>
      <c r="B44" s="1" t="s">
        <v>45</v>
      </c>
      <c r="C44" s="1"/>
      <c r="D44" s="3" t="s">
        <v>13</v>
      </c>
      <c r="E44" s="3">
        <v>1</v>
      </c>
      <c r="F44" s="1"/>
      <c r="G44" s="1"/>
      <c r="H44" s="44"/>
      <c r="I44" s="43">
        <f t="shared" si="5"/>
        <v>0</v>
      </c>
      <c r="J44" s="43">
        <f t="shared" si="1"/>
        <v>0</v>
      </c>
      <c r="K44" s="43">
        <f t="shared" si="6"/>
        <v>0</v>
      </c>
    </row>
    <row r="45" spans="1:11" ht="15.75" x14ac:dyDescent="0.25">
      <c r="A45" s="49"/>
      <c r="B45" s="1" t="s">
        <v>43</v>
      </c>
      <c r="C45" s="1"/>
      <c r="D45" s="3" t="s">
        <v>13</v>
      </c>
      <c r="E45" s="3">
        <v>2</v>
      </c>
      <c r="F45" s="1"/>
      <c r="G45" s="1"/>
      <c r="H45" s="44"/>
      <c r="I45" s="43">
        <f t="shared" si="5"/>
        <v>0</v>
      </c>
      <c r="J45" s="43">
        <f t="shared" si="1"/>
        <v>0</v>
      </c>
      <c r="K45" s="43">
        <f t="shared" si="6"/>
        <v>0</v>
      </c>
    </row>
    <row r="46" spans="1:11" ht="15.75" x14ac:dyDescent="0.25">
      <c r="A46" s="49"/>
      <c r="B46" s="1" t="s">
        <v>44</v>
      </c>
      <c r="C46" s="1"/>
      <c r="D46" s="3" t="s">
        <v>13</v>
      </c>
      <c r="E46" s="3">
        <v>1</v>
      </c>
      <c r="F46" s="1"/>
      <c r="G46" s="1"/>
      <c r="H46" s="44"/>
      <c r="I46" s="43">
        <f t="shared" si="5"/>
        <v>0</v>
      </c>
      <c r="J46" s="43">
        <f t="shared" si="1"/>
        <v>0</v>
      </c>
      <c r="K46" s="43">
        <f t="shared" si="6"/>
        <v>0</v>
      </c>
    </row>
    <row r="47" spans="1:11" ht="15.75" x14ac:dyDescent="0.25">
      <c r="A47" s="49"/>
      <c r="B47" s="1" t="s">
        <v>46</v>
      </c>
      <c r="C47" s="1"/>
      <c r="D47" s="3" t="s">
        <v>13</v>
      </c>
      <c r="E47" s="3">
        <v>2</v>
      </c>
      <c r="F47" s="1"/>
      <c r="G47" s="1"/>
      <c r="H47" s="44"/>
      <c r="I47" s="43">
        <f t="shared" si="5"/>
        <v>0</v>
      </c>
      <c r="J47" s="43">
        <f t="shared" si="1"/>
        <v>0</v>
      </c>
      <c r="K47" s="43">
        <f t="shared" si="6"/>
        <v>0</v>
      </c>
    </row>
    <row r="48" spans="1:11" ht="15.75" x14ac:dyDescent="0.25">
      <c r="A48" s="49"/>
      <c r="B48" s="1" t="s">
        <v>47</v>
      </c>
      <c r="C48" s="1"/>
      <c r="D48" s="3" t="s">
        <v>13</v>
      </c>
      <c r="E48" s="3">
        <v>1</v>
      </c>
      <c r="F48" s="1"/>
      <c r="G48" s="1"/>
      <c r="H48" s="44"/>
      <c r="I48" s="43">
        <f t="shared" si="5"/>
        <v>0</v>
      </c>
      <c r="J48" s="43">
        <f t="shared" si="1"/>
        <v>0</v>
      </c>
      <c r="K48" s="43">
        <f t="shared" si="6"/>
        <v>0</v>
      </c>
    </row>
    <row r="49" spans="1:11" ht="15.75" x14ac:dyDescent="0.25">
      <c r="A49" s="49"/>
      <c r="B49" s="1" t="s">
        <v>48</v>
      </c>
      <c r="C49" s="1"/>
      <c r="D49" s="3" t="s">
        <v>13</v>
      </c>
      <c r="E49" s="3">
        <v>2</v>
      </c>
      <c r="F49" s="1"/>
      <c r="G49" s="1"/>
      <c r="H49" s="44"/>
      <c r="I49" s="43">
        <f t="shared" si="5"/>
        <v>0</v>
      </c>
      <c r="J49" s="43">
        <f t="shared" si="1"/>
        <v>0</v>
      </c>
      <c r="K49" s="43">
        <f t="shared" si="6"/>
        <v>0</v>
      </c>
    </row>
    <row r="50" spans="1:11" ht="15.75" x14ac:dyDescent="0.25">
      <c r="A50" s="49"/>
      <c r="B50" s="1" t="s">
        <v>49</v>
      </c>
      <c r="C50" s="1"/>
      <c r="D50" s="3" t="s">
        <v>13</v>
      </c>
      <c r="E50" s="3">
        <v>1</v>
      </c>
      <c r="F50" s="1"/>
      <c r="G50" s="1"/>
      <c r="H50" s="44"/>
      <c r="I50" s="43">
        <f t="shared" si="5"/>
        <v>0</v>
      </c>
      <c r="J50" s="43">
        <f t="shared" si="1"/>
        <v>0</v>
      </c>
      <c r="K50" s="43">
        <f t="shared" si="6"/>
        <v>0</v>
      </c>
    </row>
    <row r="51" spans="1:11" ht="15.75" x14ac:dyDescent="0.25">
      <c r="A51" s="49"/>
      <c r="B51" s="1" t="s">
        <v>50</v>
      </c>
      <c r="C51" s="1"/>
      <c r="D51" s="3" t="s">
        <v>13</v>
      </c>
      <c r="E51" s="3">
        <v>2</v>
      </c>
      <c r="F51" s="1"/>
      <c r="G51" s="1"/>
      <c r="H51" s="44"/>
      <c r="I51" s="43">
        <f t="shared" si="5"/>
        <v>0</v>
      </c>
      <c r="J51" s="43">
        <f t="shared" si="1"/>
        <v>0</v>
      </c>
      <c r="K51" s="43">
        <f t="shared" si="6"/>
        <v>0</v>
      </c>
    </row>
    <row r="52" spans="1:11" ht="15.75" x14ac:dyDescent="0.25">
      <c r="A52" s="49"/>
      <c r="B52" s="1"/>
      <c r="C52" s="1"/>
      <c r="D52" s="1"/>
      <c r="E52" s="1"/>
      <c r="F52" s="1"/>
      <c r="G52" s="1"/>
      <c r="H52" s="44"/>
      <c r="I52" s="43"/>
      <c r="J52" s="43"/>
      <c r="K52" s="43"/>
    </row>
    <row r="53" spans="1:11" ht="15.75" x14ac:dyDescent="0.25">
      <c r="A53" s="49"/>
      <c r="B53" s="1" t="s">
        <v>28</v>
      </c>
      <c r="C53" s="1"/>
      <c r="D53" s="3" t="s">
        <v>13</v>
      </c>
      <c r="E53" s="3">
        <v>4</v>
      </c>
      <c r="F53" s="1"/>
      <c r="G53" s="1"/>
      <c r="H53" s="44"/>
      <c r="I53" s="43">
        <f t="shared" si="5"/>
        <v>0</v>
      </c>
      <c r="J53" s="43">
        <f t="shared" si="1"/>
        <v>0</v>
      </c>
      <c r="K53" s="43">
        <f t="shared" si="6"/>
        <v>0</v>
      </c>
    </row>
    <row r="54" spans="1:11" ht="15.75" x14ac:dyDescent="0.25">
      <c r="A54" s="49"/>
      <c r="B54" s="1" t="s">
        <v>29</v>
      </c>
      <c r="C54" s="1"/>
      <c r="D54" s="3" t="s">
        <v>13</v>
      </c>
      <c r="E54" s="3">
        <v>4</v>
      </c>
      <c r="F54" s="1"/>
      <c r="G54" s="1"/>
      <c r="H54" s="44"/>
      <c r="I54" s="43">
        <f t="shared" si="5"/>
        <v>0</v>
      </c>
      <c r="J54" s="43">
        <f t="shared" si="1"/>
        <v>0</v>
      </c>
      <c r="K54" s="43">
        <f t="shared" si="6"/>
        <v>0</v>
      </c>
    </row>
    <row r="55" spans="1:11" ht="15.75" x14ac:dyDescent="0.25">
      <c r="A55" s="49"/>
      <c r="B55" s="1"/>
      <c r="C55" s="1"/>
      <c r="D55" s="1"/>
      <c r="E55" s="1"/>
      <c r="F55" s="1"/>
      <c r="G55" s="1"/>
      <c r="H55" s="44"/>
      <c r="I55" s="43"/>
      <c r="J55" s="43"/>
      <c r="K55" s="43"/>
    </row>
    <row r="56" spans="1:11" ht="15.75" x14ac:dyDescent="0.25">
      <c r="A56" s="49"/>
      <c r="B56" s="1" t="s">
        <v>51</v>
      </c>
      <c r="C56" s="17" t="s">
        <v>52</v>
      </c>
      <c r="D56" s="5" t="s">
        <v>13</v>
      </c>
      <c r="E56" s="3">
        <v>2</v>
      </c>
      <c r="F56" s="1"/>
      <c r="G56" s="1"/>
      <c r="H56" s="44"/>
      <c r="I56" s="43">
        <f t="shared" si="5"/>
        <v>0</v>
      </c>
      <c r="J56" s="43">
        <f t="shared" si="1"/>
        <v>0</v>
      </c>
      <c r="K56" s="43">
        <f t="shared" si="6"/>
        <v>0</v>
      </c>
    </row>
    <row r="57" spans="1:11" ht="15.75" x14ac:dyDescent="0.25">
      <c r="A57" s="49"/>
      <c r="B57" s="1" t="s">
        <v>53</v>
      </c>
      <c r="C57" s="1"/>
      <c r="D57" s="5" t="s">
        <v>13</v>
      </c>
      <c r="E57" s="3">
        <v>2</v>
      </c>
      <c r="F57" s="3">
        <v>20.3</v>
      </c>
      <c r="G57" s="1"/>
      <c r="H57" s="44"/>
      <c r="I57" s="43">
        <f t="shared" si="5"/>
        <v>0</v>
      </c>
      <c r="J57" s="43">
        <f t="shared" si="1"/>
        <v>0</v>
      </c>
      <c r="K57" s="43">
        <f t="shared" si="6"/>
        <v>0</v>
      </c>
    </row>
    <row r="58" spans="1:11" ht="29.25" customHeight="1" x14ac:dyDescent="0.35">
      <c r="H58" s="45" t="s">
        <v>68</v>
      </c>
      <c r="I58" s="48">
        <f t="shared" ref="I58:K58" si="7">SUM(I5:I57)</f>
        <v>0</v>
      </c>
      <c r="J58" s="48">
        <f t="shared" si="7"/>
        <v>0</v>
      </c>
      <c r="K58" s="48">
        <f t="shared" si="7"/>
        <v>0</v>
      </c>
    </row>
  </sheetData>
  <mergeCells count="18">
    <mergeCell ref="B3:G3"/>
    <mergeCell ref="A4:A5"/>
    <mergeCell ref="A6:G6"/>
    <mergeCell ref="A1:K1"/>
    <mergeCell ref="A43:A57"/>
    <mergeCell ref="A19:G19"/>
    <mergeCell ref="A34:A42"/>
    <mergeCell ref="A17:G17"/>
    <mergeCell ref="A7:A8"/>
    <mergeCell ref="A9:G9"/>
    <mergeCell ref="A12:G12"/>
    <mergeCell ref="A33:G33"/>
    <mergeCell ref="A10:A11"/>
    <mergeCell ref="A20:A24"/>
    <mergeCell ref="A25:G25"/>
    <mergeCell ref="A28:G28"/>
    <mergeCell ref="A26:A27"/>
    <mergeCell ref="A29:A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№0587600003921000004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2021-03-25T12:45:55Z</dcterms:modified>
</cp:coreProperties>
</file>