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Лист1!$A$6:$H$190</definedName>
    <definedName name="_xlnm.Print_Area" localSheetId="0">Лист1!$A$1:$H$190</definedName>
  </definedNames>
  <calcPr calcId="19102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3" i="1"/>
  <c r="D172"/>
  <c r="D36"/>
  <c r="D35"/>
  <c r="D30"/>
  <c r="D29"/>
  <c r="D24"/>
  <c r="D23"/>
</calcChain>
</file>

<file path=xl/sharedStrings.xml><?xml version="1.0" encoding="utf-8"?>
<sst xmlns="http://schemas.openxmlformats.org/spreadsheetml/2006/main" count="381" uniqueCount="191">
  <si>
    <t>№ 
п/п</t>
  </si>
  <si>
    <t>Наименование материала,оборудования</t>
  </si>
  <si>
    <t>Ед.изм.</t>
  </si>
  <si>
    <t>Кол-во</t>
  </si>
  <si>
    <t>м</t>
  </si>
  <si>
    <t>шт</t>
  </si>
  <si>
    <t>кг</t>
  </si>
  <si>
    <t>Перечень МТР</t>
  </si>
  <si>
    <t>Цена за ед. руб с НДС</t>
  </si>
  <si>
    <t>Цена за ед. руб без НДС</t>
  </si>
  <si>
    <t>Стоимость руб, без НДС</t>
  </si>
  <si>
    <t>Стоимость руб, с НДС</t>
  </si>
  <si>
    <t>ИТОГО</t>
  </si>
  <si>
    <t xml:space="preserve">Приложение к запросу МТР </t>
  </si>
  <si>
    <t>Хомут трубный 1/2" с гайкой М8 и резиновым профилем</t>
  </si>
  <si>
    <t>Хомут трубный 3/4" с гайкой М8 и резиновым профилем</t>
  </si>
  <si>
    <t>Хомут трубный 1" с гайкой М8 и резиновым профилем</t>
  </si>
  <si>
    <t>Хомут трубный 1 1/4" с гайкой М8 и резиновым профилем</t>
  </si>
  <si>
    <t>Хомут трубный 1 с гайкой М8 и резиновым профилем</t>
  </si>
  <si>
    <t>Хомут трубный 1 1/2" с гайкой М8 и резиновым профилем</t>
  </si>
  <si>
    <t>Решетка круглая, пластиковая с нерегулируемыми жалюзи Ду100</t>
  </si>
  <si>
    <t>Переходник 1/2" -&gt; 3/8"</t>
  </si>
  <si>
    <t>Переходник 1" -&gt; 7/8"</t>
  </si>
  <si>
    <t>Труба медная бесшовная Ду 6.35</t>
  </si>
  <si>
    <t>Труба медная бесшовная Ду 9.52</t>
  </si>
  <si>
    <t>Труба медная бесшовная Ду 12.7</t>
  </si>
  <si>
    <t>Труба медная бесшовная Ду 15.88</t>
  </si>
  <si>
    <t>Труба медная бесшовная Ду 22.22</t>
  </si>
  <si>
    <t>шт/кВт</t>
  </si>
  <si>
    <t>1/1,5</t>
  </si>
  <si>
    <t>13/5,668</t>
  </si>
  <si>
    <t>4/2,18</t>
  </si>
  <si>
    <t>7/4,578</t>
  </si>
  <si>
    <t>2/1,526</t>
  </si>
  <si>
    <t>1/0,872</t>
  </si>
  <si>
    <t>л</t>
  </si>
  <si>
    <t>л/кг</t>
  </si>
  <si>
    <t>0,19/0,16</t>
  </si>
  <si>
    <t>компл.</t>
  </si>
  <si>
    <t>шт/м2</t>
  </si>
  <si>
    <t>1/0,69</t>
  </si>
  <si>
    <t>1/2,52</t>
  </si>
  <si>
    <t>м2/кг</t>
  </si>
  <si>
    <t>6,75/15,5</t>
  </si>
  <si>
    <t>1,88/4,32</t>
  </si>
  <si>
    <t>Хомут трубный 2" с гайкой М10 и резиновым профилем</t>
  </si>
  <si>
    <t>0,4/0,34</t>
  </si>
  <si>
    <t>Краска антикоррозионная типа БТ-177</t>
  </si>
  <si>
    <r>
      <t xml:space="preserve">Манометр общетехнический 0...1,6 МПа, 100 мм, G=1/2", Т=150C типа </t>
    </r>
    <r>
      <rPr>
        <b/>
        <sz val="12"/>
        <rFont val="Times New Roman"/>
        <family val="1"/>
        <charset val="204"/>
      </rPr>
      <t>ТМ-510Р</t>
    </r>
  </si>
  <si>
    <r>
      <t xml:space="preserve">Термометр биметаллический T=0...120C+защитная гильза с внешней резьбой G1/2" по типу </t>
    </r>
    <r>
      <rPr>
        <b/>
        <sz val="12"/>
        <rFont val="Times New Roman"/>
        <family val="1"/>
        <charset val="204"/>
      </rPr>
      <t>БТ-52.211</t>
    </r>
  </si>
  <si>
    <r>
      <t xml:space="preserve">Электрический конвектор с механическим термостатом, Q=1,5 кВт типа </t>
    </r>
    <r>
      <rPr>
        <b/>
        <sz val="12"/>
        <rFont val="Times New Roman"/>
        <family val="1"/>
        <charset val="204"/>
      </rPr>
      <t>ЭВУС-1,5</t>
    </r>
  </si>
  <si>
    <r>
      <t xml:space="preserve">Стальной панельный радиатор
 тип 21, размер 500(h)х400 типа </t>
    </r>
    <r>
      <rPr>
        <b/>
        <sz val="12"/>
        <rFont val="Times New Roman"/>
        <family val="1"/>
        <charset val="204"/>
      </rPr>
      <t>Logatrend K-Profil 21/500/400,BUDERUS</t>
    </r>
  </si>
  <si>
    <r>
      <t xml:space="preserve">Стальной панельный радиатор 
тип 21, размер 500(h)х500 тип </t>
    </r>
    <r>
      <rPr>
        <b/>
        <sz val="12"/>
        <rFont val="Times New Roman"/>
        <family val="1"/>
        <charset val="204"/>
      </rPr>
      <t>Logatrend K-Profil 21/500/500, BUDERUS</t>
    </r>
  </si>
  <si>
    <r>
      <t xml:space="preserve">Стальной панельный радиатор
тип 21, размер 500(h)х600 по типу </t>
    </r>
    <r>
      <rPr>
        <b/>
        <sz val="12"/>
        <rFont val="Times New Roman"/>
        <family val="1"/>
        <charset val="204"/>
      </rPr>
      <t>Logatrend K-Profil 21/500/600, BUDERUS</t>
    </r>
  </si>
  <si>
    <r>
      <t xml:space="preserve">Стальной панельный радиатор
тип 21, размер 500(h)х700 типа </t>
    </r>
    <r>
      <rPr>
        <b/>
        <sz val="12"/>
        <rFont val="Times New Roman"/>
        <family val="1"/>
        <charset val="204"/>
      </rPr>
      <t xml:space="preserve">Logatrend K-Profil 21/500/700, BUDERUS </t>
    </r>
  </si>
  <si>
    <r>
      <t xml:space="preserve">Стальной панельный радиатор
тип 21, размер 500(h)х800 типа </t>
    </r>
    <r>
      <rPr>
        <b/>
        <sz val="12"/>
        <rFont val="Times New Roman"/>
        <family val="1"/>
        <charset val="204"/>
      </rPr>
      <t>Logatrend K-Profil 21/500/800, BUDERUS</t>
    </r>
  </si>
  <si>
    <r>
      <t xml:space="preserve">Кронштейн для внутреннего монтажа типа 21 </t>
    </r>
    <r>
      <rPr>
        <b/>
        <sz val="12"/>
        <rFont val="Times New Roman"/>
        <family val="1"/>
        <charset val="204"/>
      </rPr>
      <t>K11.31</t>
    </r>
    <r>
      <rPr>
        <sz val="12"/>
        <rFont val="Times New Roman"/>
        <family val="1"/>
        <charset val="204"/>
      </rPr>
      <t>(для радиаторов)</t>
    </r>
  </si>
  <si>
    <r>
      <t xml:space="preserve">Клапан терморегулирующий прямой РN 16 (бар); DN 15 типа </t>
    </r>
    <r>
      <rPr>
        <b/>
        <sz val="12"/>
        <rFont val="Times New Roman"/>
        <family val="1"/>
        <charset val="204"/>
      </rPr>
      <t xml:space="preserve">RTR-N, 013G7014 , Danfoss </t>
    </r>
  </si>
  <si>
    <r>
      <t xml:space="preserve">Термостатический элемент серии RTR 7000 типа </t>
    </r>
    <r>
      <rPr>
        <b/>
        <sz val="12"/>
        <rFont val="Times New Roman"/>
        <family val="1"/>
        <charset val="204"/>
      </rPr>
      <t>RTR 7090, 013G7090, Danfoss</t>
    </r>
  </si>
  <si>
    <r>
      <t xml:space="preserve">Кран шаровый латунный DN15, tmax=110%%DС; РN=40 бар типа </t>
    </r>
    <r>
      <rPr>
        <b/>
        <sz val="12"/>
        <rFont val="Times New Roman"/>
        <family val="1"/>
        <charset val="204"/>
      </rPr>
      <t>BVR, 065B8207, Danfoss</t>
    </r>
  </si>
  <si>
    <r>
      <t xml:space="preserve"> Кран шаровый латунный DN20, tmax=110%%DС, РN=40 бар типа </t>
    </r>
    <r>
      <rPr>
        <b/>
        <sz val="12"/>
        <rFont val="Times New Roman"/>
        <family val="1"/>
        <charset val="204"/>
      </rPr>
      <t>BVR, 065B8208 , Danfoss</t>
    </r>
  </si>
  <si>
    <r>
      <t xml:space="preserve"> Кран шаровый латунный DN25, tmax=110%%DС, РN=40 бар по типу </t>
    </r>
    <r>
      <rPr>
        <b/>
        <sz val="12"/>
        <rFont val="Times New Roman"/>
        <family val="1"/>
        <charset val="204"/>
      </rPr>
      <t>BVR,065B8209, Danfoss</t>
    </r>
  </si>
  <si>
    <r>
      <t xml:space="preserve">Трубопровод из стальных водогазопроводных неоцинкованных обыкновенных труб,  диаметр 15 мм </t>
    </r>
    <r>
      <rPr>
        <b/>
        <sz val="12"/>
        <rFont val="Times New Roman"/>
        <family val="1"/>
        <charset val="204"/>
      </rPr>
      <t>ГОСТ 3262-75</t>
    </r>
  </si>
  <si>
    <r>
      <t xml:space="preserve">Трубопровод из стальных водогазопроводных неоцинкованных обыкновенных труб,  диаметр 20 мм </t>
    </r>
    <r>
      <rPr>
        <b/>
        <sz val="12"/>
        <rFont val="Times New Roman"/>
        <family val="1"/>
        <charset val="204"/>
      </rPr>
      <t>ГОСТ 3262-75</t>
    </r>
  </si>
  <si>
    <r>
      <t xml:space="preserve"> Трубопровод из стальных водогазопроводных неоцинкованных обыкновенных труб, диаметр 25 мм </t>
    </r>
    <r>
      <rPr>
        <b/>
        <sz val="12"/>
        <rFont val="Times New Roman"/>
        <family val="1"/>
        <charset val="204"/>
      </rPr>
      <t>ГОСТ 3262-75</t>
    </r>
  </si>
  <si>
    <r>
      <t xml:space="preserve">Трубопровод из стальных водогазопроводных неоцинкованных обыкновенных труб,  диаметр 32 мм </t>
    </r>
    <r>
      <rPr>
        <b/>
        <sz val="12"/>
        <rFont val="Times New Roman"/>
        <family val="1"/>
        <charset val="204"/>
      </rPr>
      <t>ГОСТ 3262-75</t>
    </r>
  </si>
  <si>
    <r>
      <t xml:space="preserve">Маслянная краска светлых тонов </t>
    </r>
    <r>
      <rPr>
        <b/>
        <sz val="12"/>
        <rFont val="Times New Roman"/>
        <family val="1"/>
        <charset val="204"/>
      </rPr>
      <t>ГОСТ 8292-85</t>
    </r>
  </si>
  <si>
    <r>
      <t xml:space="preserve">Грунтовка  ГФ-021 </t>
    </r>
    <r>
      <rPr>
        <b/>
        <sz val="12"/>
        <rFont val="Times New Roman"/>
        <family val="1"/>
        <charset val="204"/>
      </rPr>
      <t>ГОСТ 25129-2020</t>
    </r>
  </si>
  <si>
    <r>
      <t xml:space="preserve">Грунтовка ГФ-021  ГОСТ 5631-79; </t>
    </r>
    <r>
      <rPr>
        <b/>
        <sz val="12"/>
        <rFont val="Times New Roman"/>
        <family val="1"/>
        <charset val="204"/>
      </rPr>
      <t xml:space="preserve">ГОСТ 25129-82, </t>
    </r>
  </si>
  <si>
    <r>
      <t xml:space="preserve">Тепловая изоляция - трубки с покрытием стеклоткань, б=25 мм, для труб %%C15 типа </t>
    </r>
    <r>
      <rPr>
        <b/>
        <sz val="12"/>
        <rFont val="Times New Roman"/>
        <family val="1"/>
        <charset val="204"/>
      </rPr>
      <t>K-FLEX ST IC CLAD BK, 25х022 , K-FLEX</t>
    </r>
  </si>
  <si>
    <r>
      <t xml:space="preserve">Клей типа </t>
    </r>
    <r>
      <rPr>
        <b/>
        <sz val="12"/>
        <rFont val="Times New Roman"/>
        <family val="1"/>
        <charset val="204"/>
      </rPr>
      <t>К414, K-FLEX</t>
    </r>
  </si>
  <si>
    <r>
      <t xml:space="preserve">Трубопровод из стальных водогазопроводных неоцинкованных обыкновенных труб, диаметр 25 мм </t>
    </r>
    <r>
      <rPr>
        <b/>
        <sz val="12"/>
        <rFont val="Times New Roman"/>
        <family val="1"/>
        <charset val="204"/>
      </rPr>
      <t>ГОСТ 3262-75</t>
    </r>
  </si>
  <si>
    <r>
      <t>Трубопровод из стальных водогазопроводных неоцинкованных обыкновенных труб, диаметр 40 мм</t>
    </r>
    <r>
      <rPr>
        <b/>
        <sz val="12"/>
        <rFont val="Times New Roman"/>
        <family val="1"/>
        <charset val="204"/>
      </rPr>
      <t xml:space="preserve"> ГОСТ 3262-75</t>
    </r>
  </si>
  <si>
    <r>
      <t xml:space="preserve">Краска антикоррозионная БТ-177 </t>
    </r>
    <r>
      <rPr>
        <b/>
        <sz val="12"/>
        <rFont val="Times New Roman"/>
        <family val="1"/>
        <charset val="204"/>
      </rPr>
      <t>ГОСТ 5631-79</t>
    </r>
  </si>
  <si>
    <r>
      <t>Грунтовка ГФ-021</t>
    </r>
    <r>
      <rPr>
        <b/>
        <sz val="12"/>
        <rFont val="Times New Roman"/>
        <family val="1"/>
        <charset val="204"/>
      </rPr>
      <t xml:space="preserve"> ГОСТ 25129-82</t>
    </r>
  </si>
  <si>
    <r>
      <t xml:space="preserve">Тепловая изоляция - трубки с покрытием стеклоткань, б=25 мм, для труб Ду25 мм типа </t>
    </r>
    <r>
      <rPr>
        <b/>
        <sz val="12"/>
        <rFont val="Times New Roman"/>
        <family val="1"/>
        <charset val="204"/>
      </rPr>
      <t xml:space="preserve">K-FLEX ST IC CLAD BK, 25х035, K-FLEX </t>
    </r>
  </si>
  <si>
    <r>
      <t xml:space="preserve">Тепловая изоляция - трубки с покрытием стеклоткань, б=25 мм, для труб Ду40 мм типа </t>
    </r>
    <r>
      <rPr>
        <b/>
        <sz val="12"/>
        <rFont val="Times New Roman"/>
        <family val="1"/>
        <charset val="204"/>
      </rPr>
      <t>K-FLEX ST IC CLAD BK, 25х048, K-FLEX</t>
    </r>
  </si>
  <si>
    <r>
      <t xml:space="preserve">Клей по типу </t>
    </r>
    <r>
      <rPr>
        <b/>
        <sz val="12"/>
        <rFont val="Times New Roman"/>
        <family val="1"/>
        <charset val="204"/>
      </rPr>
      <t>К414, K-FLEX</t>
    </r>
  </si>
  <si>
    <r>
      <t xml:space="preserve">Установка приточная, в комплекте: 
вентилятор L=2550 м³/ч, Р=350 Па,/ч, Р=350 Па, с электродвигателем N=1,1 кВт, n=2770 об/мин; 
фильтр; нагреватель электрический; нагреватель водяной; шумоглушитель; воздушный клапан с электроприводом; гибкие вставки; автоматика типа </t>
    </r>
    <r>
      <rPr>
        <b/>
        <sz val="12"/>
        <rFont val="Times New Roman"/>
        <family val="1"/>
        <charset val="204"/>
      </rPr>
      <t>VL 60-35-124 406, ООО «ВЕРТРО»</t>
    </r>
  </si>
  <si>
    <r>
      <t xml:space="preserve">Дроссель-клапан для прямоугольных воздуховодов, размером 150х100 по типу </t>
    </r>
    <r>
      <rPr>
        <b/>
        <sz val="12"/>
        <rFont val="Times New Roman"/>
        <family val="1"/>
        <charset val="204"/>
      </rPr>
      <t>ДКП 150х100</t>
    </r>
  </si>
  <si>
    <r>
      <t xml:space="preserve">Дроссель-клапан для прямоугольных воздуховодов, размером 200х100 типа </t>
    </r>
    <r>
      <rPr>
        <b/>
        <sz val="12"/>
        <rFont val="Times New Roman"/>
        <family val="1"/>
        <charset val="204"/>
      </rPr>
      <t>ДКП 200х100</t>
    </r>
  </si>
  <si>
    <r>
      <t xml:space="preserve">Решетка наружная алюминиевая, размером 350х700(h) типа </t>
    </r>
    <r>
      <rPr>
        <b/>
        <sz val="12"/>
        <rFont val="Times New Roman"/>
        <family val="1"/>
        <charset val="204"/>
      </rPr>
      <t>РН Ал 350х700(h)</t>
    </r>
  </si>
  <si>
    <r>
      <t xml:space="preserve">Решетка вентиляционная регулируемая, размером 150х100 типа </t>
    </r>
    <r>
      <rPr>
        <b/>
        <sz val="12"/>
        <rFont val="Times New Roman"/>
        <family val="1"/>
        <charset val="204"/>
      </rPr>
      <t>РВр1-150х100</t>
    </r>
  </si>
  <si>
    <r>
      <t xml:space="preserve">Решетка вентиляционная, размером 150х100 по типу </t>
    </r>
    <r>
      <rPr>
        <b/>
        <sz val="12"/>
        <rFont val="Times New Roman"/>
        <family val="1"/>
        <charset val="204"/>
      </rPr>
      <t>РВ1-150х100</t>
    </r>
  </si>
  <si>
    <r>
      <t xml:space="preserve">Решетка вентиляционная регулируемая, размером 200х100 типа </t>
    </r>
    <r>
      <rPr>
        <b/>
        <sz val="12"/>
        <rFont val="Times New Roman"/>
        <family val="1"/>
        <charset val="204"/>
      </rPr>
      <t>РВр1-200х100</t>
    </r>
  </si>
  <si>
    <r>
      <t xml:space="preserve">Решетка вентиляционная регулируемая, размером 250х100 по типу </t>
    </r>
    <r>
      <rPr>
        <b/>
        <sz val="12"/>
        <rFont val="Times New Roman"/>
        <family val="1"/>
        <charset val="204"/>
      </rPr>
      <t>РВр1-250х100</t>
    </r>
  </si>
  <si>
    <r>
      <t xml:space="preserve">Воздуховод из тонколистовой оцинкованной стали 150х100 толщ. 0,5 мм </t>
    </r>
    <r>
      <rPr>
        <b/>
        <sz val="12"/>
        <rFont val="Times New Roman"/>
        <family val="1"/>
        <charset val="204"/>
      </rPr>
      <t>ГОСТ 14918-2020</t>
    </r>
  </si>
  <si>
    <r>
      <t xml:space="preserve">Воздуховод из тонколистовой оцинкованной стали 200х100 толщ. 0,5 мм </t>
    </r>
    <r>
      <rPr>
        <b/>
        <sz val="12"/>
        <rFont val="Times New Roman"/>
        <family val="1"/>
        <charset val="204"/>
      </rPr>
      <t>ГОСТ 14918-2020</t>
    </r>
  </si>
  <si>
    <r>
      <t xml:space="preserve">Воздуховод из тонколистовой оцинкованной стали 200х150 толщ. 0,5 мм </t>
    </r>
    <r>
      <rPr>
        <b/>
        <sz val="12"/>
        <rFont val="Times New Roman"/>
        <family val="1"/>
        <charset val="204"/>
      </rPr>
      <t>ГОСТ 14918-2020</t>
    </r>
  </si>
  <si>
    <r>
      <t xml:space="preserve">Воздуховод из тонколистовой оцинкованной стали 250х100 толщ. 0,5 мм </t>
    </r>
    <r>
      <rPr>
        <b/>
        <sz val="12"/>
        <rFont val="Times New Roman"/>
        <family val="1"/>
        <charset val="204"/>
      </rPr>
      <t>ГОСТ 14918-2020</t>
    </r>
  </si>
  <si>
    <r>
      <t xml:space="preserve">Воздуховод из тонколистовой оцинкованной стали 250х150 толщ. 0,5 мм </t>
    </r>
    <r>
      <rPr>
        <b/>
        <sz val="12"/>
        <rFont val="Times New Roman"/>
        <family val="1"/>
        <charset val="204"/>
      </rPr>
      <t>ГОСТ 14918-2020</t>
    </r>
  </si>
  <si>
    <r>
      <t xml:space="preserve">Воздуховод из тонколистовой оцинкованной стали 250х200 толщ. 0,5 мм </t>
    </r>
    <r>
      <rPr>
        <b/>
        <sz val="12"/>
        <rFont val="Times New Roman"/>
        <family val="1"/>
        <charset val="204"/>
      </rPr>
      <t>ГОСТ 14918-2020</t>
    </r>
  </si>
  <si>
    <r>
      <t xml:space="preserve">Воздуховод из тонколистовой оцинкованной стали 300х200 толщ. 0,7 мм </t>
    </r>
    <r>
      <rPr>
        <b/>
        <sz val="12"/>
        <rFont val="Times New Roman"/>
        <family val="1"/>
        <charset val="204"/>
      </rPr>
      <t>ГОСТ 14918-2020</t>
    </r>
  </si>
  <si>
    <r>
      <t xml:space="preserve">Воздуховод из тонколистовой оцинкованной стали 500х250 толщ. 0,7 мм </t>
    </r>
    <r>
      <rPr>
        <b/>
        <sz val="12"/>
        <rFont val="Times New Roman"/>
        <family val="1"/>
        <charset val="204"/>
      </rPr>
      <t>ГОСТ 14918-2020</t>
    </r>
  </si>
  <si>
    <r>
      <t xml:space="preserve">Воздуховод из тонколистовой оцинкованной стали 600х350 толщ. 0,7 мм </t>
    </r>
    <r>
      <rPr>
        <b/>
        <sz val="12"/>
        <rFont val="Times New Roman"/>
        <family val="1"/>
        <charset val="204"/>
      </rPr>
      <t>ГОСТ 14918-2020</t>
    </r>
  </si>
  <si>
    <r>
      <t xml:space="preserve">Переход из тонколистовой оцинкованной стали, толщ. 1,5 мм, размером 600х350/500х250, L=300 мм </t>
    </r>
    <r>
      <rPr>
        <b/>
        <sz val="12"/>
        <rFont val="Times New Roman"/>
        <family val="1"/>
        <charset val="204"/>
      </rPr>
      <t>ГОСТ 14918-2020</t>
    </r>
  </si>
  <si>
    <r>
      <t xml:space="preserve">Короб из тонколистовой оцинкованной стали, размером 300х600, L=1,1 м, толщ. 1,5 мм </t>
    </r>
    <r>
      <rPr>
        <b/>
        <sz val="12"/>
        <rFont val="Times New Roman"/>
        <family val="1"/>
        <charset val="204"/>
      </rPr>
      <t>ГОСТ 14918-2020</t>
    </r>
  </si>
  <si>
    <r>
      <t xml:space="preserve">Изоляция воздуховодов с покрытием из стеклоткани (самоклеящаяся) толщ. 13 мм по типу </t>
    </r>
    <r>
      <rPr>
        <b/>
        <sz val="12"/>
        <rFont val="Times New Roman"/>
        <family val="1"/>
        <charset val="204"/>
      </rPr>
      <t>K-FLEX ST AD IC CLAD BK,Ю K-FLEX</t>
    </r>
  </si>
  <si>
    <r>
      <t xml:space="preserve">Изоляция воздуховодов с покрытием из стеклоткани (самоклеящаяся) толщ. 32 мм по типу </t>
    </r>
    <r>
      <rPr>
        <b/>
        <sz val="12"/>
        <rFont val="Times New Roman"/>
        <family val="1"/>
        <charset val="204"/>
      </rPr>
      <t>K-FLEX ST AD IC CLAD BK,Ю K-FLEX</t>
    </r>
  </si>
  <si>
    <r>
      <t xml:space="preserve">Установка вытяжная, в комплекте: вентилятор L=540 м³/ч, Р=150 Па,/ч, Р=150 Па, с электродвигателем N=0,163 кВт, n=2600 об/мин; шумоглушитель; хомут соединительный; заслонка регулирующая с электроприводом; подставка под привод; автоматика (регулятор скорости, щит управления, датчики) типа </t>
    </r>
    <r>
      <rPr>
        <b/>
        <sz val="12"/>
        <rFont val="Times New Roman"/>
        <family val="1"/>
        <charset val="204"/>
      </rPr>
      <t xml:space="preserve">VK 200/1, ООО «ВЕРТРО» </t>
    </r>
  </si>
  <si>
    <r>
      <t xml:space="preserve">Дроссель-клапан для прямоугольных воздуховодов, размером 150х100 типа </t>
    </r>
    <r>
      <rPr>
        <b/>
        <sz val="12"/>
        <rFont val="Times New Roman"/>
        <family val="1"/>
        <charset val="204"/>
      </rPr>
      <t>ДКП 150х100</t>
    </r>
  </si>
  <si>
    <r>
      <t xml:space="preserve">Решетка вентиляционная регулируемая, размером 100х150 типа </t>
    </r>
    <r>
      <rPr>
        <b/>
        <sz val="12"/>
        <rFont val="Times New Roman"/>
        <family val="1"/>
        <charset val="204"/>
      </rPr>
      <t>РВр1-100х150</t>
    </r>
  </si>
  <si>
    <r>
      <t xml:space="preserve">Решетка вентиляционная регулируемая, размером 150х200 типа </t>
    </r>
    <r>
      <rPr>
        <b/>
        <sz val="12"/>
        <rFont val="Times New Roman"/>
        <family val="1"/>
        <charset val="204"/>
      </rPr>
      <t>РВр1-150х200</t>
    </r>
  </si>
  <si>
    <r>
      <t xml:space="preserve">Зонт вентиляционный для круглых воздуховодов Ду200 типа </t>
    </r>
    <r>
      <rPr>
        <b/>
        <sz val="12"/>
        <rFont val="Times New Roman"/>
        <family val="1"/>
        <charset val="204"/>
      </rPr>
      <t>ЗК-D200</t>
    </r>
  </si>
  <si>
    <r>
      <t xml:space="preserve">Воздуховод из тонколистовой оцинкованной стали Ду200 толщ. 0,5 мм </t>
    </r>
    <r>
      <rPr>
        <b/>
        <sz val="12"/>
        <rFont val="Times New Roman"/>
        <family val="1"/>
        <charset val="204"/>
      </rPr>
      <t>ГОСТ 14918-2020</t>
    </r>
  </si>
  <si>
    <r>
      <t xml:space="preserve">Воздуховод из тонколистовой оцинкованной стали 150х100 толщ. 0,8 мм </t>
    </r>
    <r>
      <rPr>
        <b/>
        <sz val="12"/>
        <rFont val="Times New Roman"/>
        <family val="1"/>
        <charset val="204"/>
      </rPr>
      <t>ГОСТ 14918-2020</t>
    </r>
  </si>
  <si>
    <r>
      <t xml:space="preserve">Воздуховод из тонколистовой оцинкованной стали 200х200 толщ. 0,5 мм </t>
    </r>
    <r>
      <rPr>
        <b/>
        <sz val="12"/>
        <rFont val="Times New Roman"/>
        <family val="1"/>
        <charset val="204"/>
      </rPr>
      <t>ГОСТ 14918-2020</t>
    </r>
  </si>
  <si>
    <r>
      <t xml:space="preserve">Огнезащитное покрытие (краска) для воздуховодов, предел огнестойкости 30 мин; толщина 1,7 мм по типу </t>
    </r>
    <r>
      <rPr>
        <b/>
        <sz val="12"/>
        <rFont val="Times New Roman"/>
        <family val="1"/>
        <charset val="204"/>
      </rPr>
      <t>ОгнеВент, ТУ 1526-018-54737814-2008</t>
    </r>
  </si>
  <si>
    <r>
      <t xml:space="preserve">Установка вытяжная, в комплекте: вентилятор L=140 м³/ч, Р=100 Па,/ч, Р=100 Па, с электродвигателем N=0,056 кВт, n=2450 об/мин; шумоглушитель; клапан обратный; хомут соединительный; автоматика (регулятор скорости, щит управления, датчики) типа </t>
    </r>
    <r>
      <rPr>
        <b/>
        <sz val="12"/>
        <rFont val="Times New Roman"/>
        <family val="1"/>
        <charset val="204"/>
      </rPr>
      <t>VK 100/1, ООО «ВЕРТРО»</t>
    </r>
  </si>
  <si>
    <r>
      <t xml:space="preserve">Дроссель-клапан для круглых воздуховодов, Ду100 типа </t>
    </r>
    <r>
      <rPr>
        <b/>
        <sz val="12"/>
        <rFont val="Times New Roman"/>
        <family val="1"/>
        <charset val="204"/>
      </rPr>
      <t>ДКК-100</t>
    </r>
  </si>
  <si>
    <r>
      <t xml:space="preserve">Диффузор универсальный Ду100 типа </t>
    </r>
    <r>
      <rPr>
        <b/>
        <sz val="12"/>
        <rFont val="Times New Roman"/>
        <family val="1"/>
        <charset val="204"/>
      </rPr>
      <t>ДПУ-М100</t>
    </r>
  </si>
  <si>
    <r>
      <t xml:space="preserve">Зонт вентиляционный для круглых воздуховодов Ду100 типа </t>
    </r>
    <r>
      <rPr>
        <b/>
        <sz val="12"/>
        <rFont val="Times New Roman"/>
        <family val="1"/>
        <charset val="204"/>
      </rPr>
      <t>ЗК-D100</t>
    </r>
  </si>
  <si>
    <r>
      <t xml:space="preserve">Воздуховод из тонколистовой оцинкованной стали Ду100, толщ. 0,5 мм </t>
    </r>
    <r>
      <rPr>
        <b/>
        <sz val="12"/>
        <rFont val="Times New Roman"/>
        <family val="1"/>
        <charset val="204"/>
      </rPr>
      <t>ГОСТ 14918-2020</t>
    </r>
  </si>
  <si>
    <r>
      <t xml:space="preserve">Установка вытяжная, в комплекте: вентилятор L=135 м³/ч, Р=100 Па,/ч, Р=100 Па, с электродвигателем N=0,056 кВт, n=2450 об/мин; шумоглушитель; клапан обратный; хомут соединительный; автоматика (регулятор скорости, щит управления, датчики) типа </t>
    </r>
    <r>
      <rPr>
        <b/>
        <sz val="12"/>
        <rFont val="Times New Roman"/>
        <family val="1"/>
        <charset val="204"/>
      </rPr>
      <t>VK 100/1, ООО «ВЕРТРО»</t>
    </r>
  </si>
  <si>
    <r>
      <t xml:space="preserve">Дроссель-клапан для круглых воздуховодов, Ду100 по типу </t>
    </r>
    <r>
      <rPr>
        <b/>
        <sz val="12"/>
        <rFont val="Times New Roman"/>
        <family val="1"/>
        <charset val="204"/>
      </rPr>
      <t xml:space="preserve">ДКК-100, </t>
    </r>
  </si>
  <si>
    <r>
      <t xml:space="preserve">Диффузор универсальный Ду100 типа </t>
    </r>
    <r>
      <rPr>
        <b/>
        <sz val="12"/>
        <rFont val="Times New Roman"/>
        <family val="1"/>
        <charset val="204"/>
      </rPr>
      <t xml:space="preserve">ДПУ-М100, </t>
    </r>
  </si>
  <si>
    <r>
      <t xml:space="preserve">Установка вытяжная, в комплекте: вентилятор L=135 м³/ч, Р=100 Па,/ч, Р=100 Па, с электродвигателем N=0,056 кВт, n=2450 об/мин; шумоглушитель; клапан обратный; хомут соединительный; автоматика (регулятор скорости, щит управления, датчики) по типу </t>
    </r>
    <r>
      <rPr>
        <b/>
        <sz val="12"/>
        <rFont val="Times New Roman"/>
        <family val="1"/>
        <charset val="204"/>
      </rPr>
      <t xml:space="preserve">VK 100/1, ООО «ВЕРТРО» </t>
    </r>
  </si>
  <si>
    <r>
      <t xml:space="preserve">Установка вытяжная, в комплекте: вентилятор L=810 м³/ч, Р=250 Па,/ч, Р=250 Па,с электродвигателем N=0,25 кВт, n=2710 об/мин; шумоглушитель; воздушный клапан, с электроприводом; гибкие вставки; автоматика (контроллеры, щит управления,датчики) типа </t>
    </r>
    <r>
      <rPr>
        <b/>
        <sz val="12"/>
        <rFont val="Times New Roman"/>
        <family val="1"/>
        <charset val="204"/>
      </rPr>
      <t>VL 50-25 - 3 509, ООО «ВЕРТРО»</t>
    </r>
  </si>
  <si>
    <r>
      <t xml:space="preserve">Дроссель-клапан для прямоугольных воздуховодов,  размером 150х100 типа </t>
    </r>
    <r>
      <rPr>
        <b/>
        <sz val="12"/>
        <rFont val="Times New Roman"/>
        <family val="1"/>
        <charset val="204"/>
      </rPr>
      <t>ДКП 150х100</t>
    </r>
  </si>
  <si>
    <r>
      <t xml:space="preserve">Решетка вентиляционная регулируемая, размером 150х100 по типу </t>
    </r>
    <r>
      <rPr>
        <b/>
        <sz val="12"/>
        <rFont val="Times New Roman"/>
        <family val="1"/>
        <charset val="204"/>
      </rPr>
      <t>РВр1-150х100</t>
    </r>
  </si>
  <si>
    <r>
      <t xml:space="preserve">Решетка вентиляционная регулируемая, размером 200х100 по типу </t>
    </r>
    <r>
      <rPr>
        <b/>
        <sz val="12"/>
        <rFont val="Times New Roman"/>
        <family val="1"/>
        <charset val="204"/>
      </rPr>
      <t>РВр1-200х100</t>
    </r>
  </si>
  <si>
    <r>
      <t xml:space="preserve">Зонт вентиляционный для круглых воздуховодов Ду250 по типу </t>
    </r>
    <r>
      <rPr>
        <b/>
        <sz val="12"/>
        <rFont val="Times New Roman"/>
        <family val="1"/>
        <charset val="204"/>
      </rPr>
      <t>ЗК-D250</t>
    </r>
  </si>
  <si>
    <r>
      <t xml:space="preserve">Воздуховод из тонколистовой оцинкованной стали Ду250 толщ. 0,6 мм </t>
    </r>
    <r>
      <rPr>
        <b/>
        <sz val="12"/>
        <rFont val="Times New Roman"/>
        <family val="1"/>
        <charset val="204"/>
      </rPr>
      <t>ГОСТ 14918-2020</t>
    </r>
  </si>
  <si>
    <r>
      <t xml:space="preserve">Бытовой вентилятор L=50 м³/ч, Р=23 Па, N=0,014 кВт/ч, Р=23 Па, N=0,014 кВт по типу </t>
    </r>
    <r>
      <rPr>
        <b/>
        <sz val="12"/>
        <rFont val="Times New Roman"/>
        <family val="1"/>
        <charset val="204"/>
      </rPr>
      <t>PROFIT 4 ERA</t>
    </r>
  </si>
  <si>
    <r>
      <t xml:space="preserve">Зонт вентиляционный для круглых воздуховодов Ду100 по типу </t>
    </r>
    <r>
      <rPr>
        <b/>
        <sz val="12"/>
        <rFont val="Times New Roman"/>
        <family val="1"/>
        <charset val="204"/>
      </rPr>
      <t>ЗК-D100</t>
    </r>
  </si>
  <si>
    <r>
      <t xml:space="preserve">Воздуховод из тонколистовой оцинкованной стали Ду100 толщ. 0,5 мм </t>
    </r>
    <r>
      <rPr>
        <b/>
        <sz val="12"/>
        <rFont val="Times New Roman"/>
        <family val="1"/>
        <charset val="204"/>
      </rPr>
      <t>ГОСТ 14918-2020</t>
    </r>
  </si>
  <si>
    <r>
      <t xml:space="preserve">Воздуховод из тонколистовой оцинкованной стали Ду100 толщ. 0,8 мм </t>
    </r>
    <r>
      <rPr>
        <b/>
        <sz val="12"/>
        <rFont val="Times New Roman"/>
        <family val="1"/>
        <charset val="204"/>
      </rPr>
      <t>ГОСТ 14918-2020</t>
    </r>
  </si>
  <si>
    <r>
      <t xml:space="preserve">Огнезащитное покрытие (краска) для воздуховодов, предел огнестойкости 30 мин толщина 1,7 мм по типу </t>
    </r>
    <r>
      <rPr>
        <b/>
        <sz val="12"/>
        <rFont val="Times New Roman"/>
        <family val="1"/>
        <charset val="204"/>
      </rPr>
      <t>ОгнеВент, ТУ 1526-018-54737814-2008</t>
    </r>
  </si>
  <si>
    <r>
      <t xml:space="preserve">Бытовой вентилятор L=60 м³/ч, Р=20 Па, N=0,014 кВт/ч, Р=20 Па, N=0,014 кВт типа </t>
    </r>
    <r>
      <rPr>
        <b/>
        <sz val="12"/>
        <rFont val="Times New Roman"/>
        <family val="1"/>
        <charset val="204"/>
      </rPr>
      <t>PROFIT 4 ERA</t>
    </r>
  </si>
  <si>
    <r>
      <t xml:space="preserve">Решетка наружная алюминиевая Ду160 типа </t>
    </r>
    <r>
      <rPr>
        <b/>
        <sz val="12"/>
        <rFont val="Times New Roman"/>
        <family val="1"/>
        <charset val="204"/>
      </rPr>
      <t>CG 160</t>
    </r>
  </si>
  <si>
    <r>
      <t xml:space="preserve">Воздуховод из тонколистовой оцинкованной стали Ду160, толщ. 0,5 мм </t>
    </r>
    <r>
      <rPr>
        <b/>
        <sz val="12"/>
        <rFont val="Times New Roman"/>
        <family val="1"/>
        <charset val="204"/>
      </rPr>
      <t>ГОСТ 14918-2020</t>
    </r>
  </si>
  <si>
    <r>
      <t xml:space="preserve">Вентилятор осевой N=0,011 кВт по типу </t>
    </r>
    <r>
      <rPr>
        <b/>
        <sz val="12"/>
        <rFont val="Times New Roman"/>
        <family val="1"/>
        <charset val="204"/>
      </rPr>
      <t>IN 9/3.5</t>
    </r>
  </si>
  <si>
    <r>
      <t xml:space="preserve">Решетка наружная алюминиевая Ду100 по типу </t>
    </r>
    <r>
      <rPr>
        <b/>
        <sz val="12"/>
        <rFont val="Times New Roman"/>
        <family val="1"/>
        <charset val="204"/>
      </rPr>
      <t>CG 100</t>
    </r>
  </si>
  <si>
    <r>
      <t xml:space="preserve">Наружный блок (Nохл/Nнагр=5,36/4,82 кВт; Qохл/Qнагр=25,2/27,0 кВт) типа </t>
    </r>
    <r>
      <rPr>
        <b/>
        <sz val="12"/>
        <rFont val="Times New Roman"/>
        <family val="1"/>
        <charset val="204"/>
      </rPr>
      <t>KTRV250HZAN3-B, Kentatsu</t>
    </r>
  </si>
  <si>
    <r>
      <t xml:space="preserve">Внутренний блок (Nэл.=0,008 кВт; Qохл/Qнагр=2,2/2,4 кВт) типа </t>
    </r>
    <r>
      <rPr>
        <b/>
        <sz val="12"/>
        <rFont val="Times New Roman"/>
        <family val="1"/>
        <charset val="204"/>
      </rPr>
      <t>KTGZ24HFAN1, Kentatsu</t>
    </r>
  </si>
  <si>
    <r>
      <t xml:space="preserve">Внутренний блок (Nэл.=0,009 кВт; Qохл/Qнагр=2,8/3,2 кВт) типа </t>
    </r>
    <r>
      <rPr>
        <b/>
        <sz val="12"/>
        <rFont val="Times New Roman"/>
        <family val="1"/>
        <charset val="204"/>
      </rPr>
      <t>KTGZ30HFAN1, Kentatsu</t>
    </r>
  </si>
  <si>
    <r>
      <t xml:space="preserve">Сифон для кондиционеров типа </t>
    </r>
    <r>
      <rPr>
        <b/>
        <sz val="12"/>
        <rFont val="Times New Roman"/>
        <family val="1"/>
        <charset val="204"/>
      </rPr>
      <t>HL138H</t>
    </r>
  </si>
  <si>
    <r>
      <t xml:space="preserve">Насос для отвода конденсата типа </t>
    </r>
    <r>
      <rPr>
        <b/>
        <sz val="12"/>
        <rFont val="Times New Roman"/>
        <family val="1"/>
        <charset val="204"/>
      </rPr>
      <t>Ballu Machine DС Pump Pro</t>
    </r>
  </si>
  <si>
    <r>
      <t xml:space="preserve">Рефнет-разветвитель типа </t>
    </r>
    <r>
      <rPr>
        <b/>
        <sz val="12"/>
        <rFont val="Times New Roman"/>
        <family val="1"/>
        <charset val="204"/>
      </rPr>
      <t>KJR101E, Kentatsu</t>
    </r>
  </si>
  <si>
    <r>
      <t xml:space="preserve">Рефнет-разветвитель типа </t>
    </r>
    <r>
      <rPr>
        <b/>
        <sz val="12"/>
        <rFont val="Times New Roman"/>
        <family val="1"/>
        <charset val="204"/>
      </rPr>
      <t>KJR102E, Kentatsu</t>
    </r>
  </si>
  <si>
    <r>
      <t xml:space="preserve">Теплоизоляция трубная, толщ. 9 мм типа </t>
    </r>
    <r>
      <rPr>
        <b/>
        <sz val="12"/>
        <rFont val="Times New Roman"/>
        <family val="1"/>
        <charset val="204"/>
      </rPr>
      <t>TermaSmart PRO, Е-6, Termaflex</t>
    </r>
  </si>
  <si>
    <r>
      <t xml:space="preserve">Теплоизоляция трубная, толщ. 9 мм по типу </t>
    </r>
    <r>
      <rPr>
        <b/>
        <sz val="12"/>
        <rFont val="Times New Roman"/>
        <family val="1"/>
        <charset val="204"/>
      </rPr>
      <t>TermaSmart PRO, Е-10, Termaflex</t>
    </r>
  </si>
  <si>
    <r>
      <t xml:space="preserve">Теплоизоляция трубная, толщ. 9 мм типа </t>
    </r>
    <r>
      <rPr>
        <b/>
        <sz val="12"/>
        <rFont val="Times New Roman"/>
        <family val="1"/>
        <charset val="204"/>
      </rPr>
      <t>TermaSmart PRO, Е-12, Termaflex</t>
    </r>
  </si>
  <si>
    <r>
      <t xml:space="preserve">Теплоизоляция трубная, толщ. 9 мм типа </t>
    </r>
    <r>
      <rPr>
        <b/>
        <sz val="12"/>
        <rFont val="Times New Roman"/>
        <family val="1"/>
        <charset val="204"/>
      </rPr>
      <t>TermaSmart PRO, Е-15, Termaflex</t>
    </r>
  </si>
  <si>
    <r>
      <t xml:space="preserve">Теплоизоляция трубная, толщ. 9 мм по типу </t>
    </r>
    <r>
      <rPr>
        <b/>
        <sz val="12"/>
        <rFont val="Times New Roman"/>
        <family val="1"/>
        <charset val="204"/>
      </rPr>
      <t>TermaSmart PRO, Е-22, Termaflex</t>
    </r>
  </si>
  <si>
    <r>
      <t xml:space="preserve">Труба полипропиленовая PN10, DN20 </t>
    </r>
    <r>
      <rPr>
        <b/>
        <sz val="12"/>
        <rFont val="Times New Roman"/>
        <family val="1"/>
        <charset val="204"/>
      </rPr>
      <t>ГОСТ 32415-2013</t>
    </r>
  </si>
  <si>
    <r>
      <t xml:space="preserve">Труба полипропиленовая PN10, DN25 </t>
    </r>
    <r>
      <rPr>
        <b/>
        <sz val="12"/>
        <rFont val="Times New Roman"/>
        <family val="1"/>
        <charset val="204"/>
      </rPr>
      <t>ГОСТ 32415-2013</t>
    </r>
  </si>
  <si>
    <r>
      <t xml:space="preserve">Отвод полипропиленовый DN20 </t>
    </r>
    <r>
      <rPr>
        <b/>
        <sz val="12"/>
        <rFont val="Times New Roman"/>
        <family val="1"/>
        <charset val="204"/>
      </rPr>
      <t>ГОСТ 32415-2013</t>
    </r>
  </si>
  <si>
    <r>
      <t xml:space="preserve">Отвод полипропиленовый DN25 </t>
    </r>
    <r>
      <rPr>
        <b/>
        <sz val="12"/>
        <rFont val="Times New Roman"/>
        <family val="1"/>
        <charset val="204"/>
      </rPr>
      <t>ГОСТ 32415-2013</t>
    </r>
  </si>
  <si>
    <r>
      <t xml:space="preserve">Тройник полипропиленовый DN20 </t>
    </r>
    <r>
      <rPr>
        <b/>
        <sz val="12"/>
        <rFont val="Times New Roman"/>
        <family val="1"/>
        <charset val="204"/>
      </rPr>
      <t>ГОСТ 32415-2013</t>
    </r>
  </si>
  <si>
    <r>
      <t xml:space="preserve">Тройник полипропиленовый DN25 </t>
    </r>
    <r>
      <rPr>
        <b/>
        <sz val="12"/>
        <rFont val="Times New Roman"/>
        <family val="1"/>
        <charset val="204"/>
      </rPr>
      <t>ГОСТ 32415-2013</t>
    </r>
  </si>
  <si>
    <r>
      <t xml:space="preserve">Переходник полипропиленовый DN25-20 </t>
    </r>
    <r>
      <rPr>
        <b/>
        <sz val="12"/>
        <rFont val="Times New Roman"/>
        <family val="1"/>
        <charset val="204"/>
      </rPr>
      <t>ГОСТ 32415-2013</t>
    </r>
  </si>
  <si>
    <r>
      <t xml:space="preserve">Электрический котел производительностью N=54,0 кВт, с пультом управления типа </t>
    </r>
    <r>
      <rPr>
        <b/>
        <sz val="12"/>
        <rFont val="Times New Roman"/>
        <family val="1"/>
        <charset val="204"/>
      </rPr>
      <t>ЭПО 54, АО "ЭВАН"</t>
    </r>
  </si>
  <si>
    <r>
      <t xml:space="preserve">Кран шаровой латунный для манометра DN15, t=130С, Р=1.6 МПа типа </t>
    </r>
    <r>
      <rPr>
        <b/>
        <sz val="12"/>
        <rFont val="Times New Roman"/>
        <family val="1"/>
        <charset val="204"/>
      </rPr>
      <t>VT.807, VALTEC</t>
    </r>
  </si>
  <si>
    <r>
      <t xml:space="preserve">Кран шаровый латунный DN15, tmax=110С, РN=40 бар типа </t>
    </r>
    <r>
      <rPr>
        <b/>
        <sz val="12"/>
        <rFont val="Times New Roman"/>
        <family val="1"/>
        <charset val="204"/>
      </rPr>
      <t>BVR, 065B8207, Danfoss</t>
    </r>
  </si>
  <si>
    <r>
      <t xml:space="preserve">Кран шаровый латунный DN20, tmax=110С, РN=40 бар по типу </t>
    </r>
    <r>
      <rPr>
        <b/>
        <sz val="12"/>
        <rFont val="Times New Roman"/>
        <family val="1"/>
        <charset val="204"/>
      </rPr>
      <t>BVR,065B8208, Danfoss</t>
    </r>
  </si>
  <si>
    <r>
      <t xml:space="preserve">Кран шаровый латунный DN25, tmax=110С, РN=40 бар типа </t>
    </r>
    <r>
      <rPr>
        <b/>
        <sz val="12"/>
        <rFont val="Times New Roman"/>
        <family val="1"/>
        <charset val="204"/>
      </rPr>
      <t>BVR, 065B8209,  Danfoss</t>
    </r>
  </si>
  <si>
    <r>
      <t xml:space="preserve">Кран шаровый латунный DN32, tmax=110С, РN=40 бар типа </t>
    </r>
    <r>
      <rPr>
        <b/>
        <sz val="12"/>
        <rFont val="Times New Roman"/>
        <family val="1"/>
        <charset val="204"/>
      </rPr>
      <t>BVR, 065B8210,Danfoss</t>
    </r>
  </si>
  <si>
    <r>
      <t xml:space="preserve">Кран шаровый латунный DN40, tmax=110С, РN=40 бар типа </t>
    </r>
    <r>
      <rPr>
        <b/>
        <sz val="12"/>
        <rFont val="Times New Roman"/>
        <family val="1"/>
        <charset val="204"/>
      </rPr>
      <t>BVR, 065B8211, Danfoss</t>
    </r>
  </si>
  <si>
    <r>
      <t xml:space="preserve">Кран шаровый латунный DN50, tmax=110С, РN=40 бар по типу </t>
    </r>
    <r>
      <rPr>
        <b/>
        <sz val="12"/>
        <rFont val="Times New Roman"/>
        <family val="1"/>
        <charset val="204"/>
      </rPr>
      <t>BVR, 065B8212, Danfoss</t>
    </r>
  </si>
  <si>
    <r>
      <t xml:space="preserve">Клапан обратный латунный пружинный DN15, tmax=110С, РN=25 бар типа </t>
    </r>
    <r>
      <rPr>
        <b/>
        <sz val="12"/>
        <rFont val="Times New Roman"/>
        <family val="1"/>
        <charset val="204"/>
      </rPr>
      <t>NRV EF, 065B8224, Danfoss</t>
    </r>
  </si>
  <si>
    <r>
      <t xml:space="preserve">Клапан обратный латунный пружинный DN50, tmax=110С, РN=18 бар типа </t>
    </r>
    <r>
      <rPr>
        <b/>
        <sz val="12"/>
        <rFont val="Times New Roman"/>
        <family val="1"/>
        <charset val="204"/>
      </rPr>
      <t>NRV EF, 065B8229, Danfoss</t>
    </r>
  </si>
  <si>
    <r>
      <t xml:space="preserve">Фильтр сетчатый латунный DN50, Т=130C, РN=25 бар типа </t>
    </r>
    <r>
      <rPr>
        <b/>
        <sz val="12"/>
        <rFont val="Times New Roman"/>
        <family val="1"/>
        <charset val="204"/>
      </rPr>
      <t>FVR, 065B8240, Danfoss</t>
    </r>
  </si>
  <si>
    <r>
      <t xml:space="preserve">Бобышка приварная (для манометра) L=40 мм типа </t>
    </r>
    <r>
      <rPr>
        <b/>
        <sz val="12"/>
        <rFont val="Times New Roman"/>
        <family val="1"/>
        <charset val="204"/>
      </rPr>
      <t>БП-КР-40-G1/2</t>
    </r>
  </si>
  <si>
    <r>
      <t xml:space="preserve">Бобышка приварная (для термометра) L=65 мм по типу </t>
    </r>
    <r>
      <rPr>
        <b/>
        <sz val="12"/>
        <rFont val="Times New Roman"/>
        <family val="1"/>
        <charset val="204"/>
      </rPr>
      <t>БП-БТ-65-G 1/2</t>
    </r>
  </si>
  <si>
    <r>
      <t xml:space="preserve">Бобышка приварная (для термометра) L=75 мм по типу </t>
    </r>
    <r>
      <rPr>
        <b/>
        <sz val="12"/>
        <rFont val="Times New Roman"/>
        <family val="1"/>
        <charset val="204"/>
      </rPr>
      <t>БП-БТ-75-G 1/2</t>
    </r>
  </si>
  <si>
    <r>
      <t xml:space="preserve">Бобышка приварная (для термометра) L=80 мм по типу </t>
    </r>
    <r>
      <rPr>
        <b/>
        <sz val="12"/>
        <rFont val="Times New Roman"/>
        <family val="1"/>
        <charset val="204"/>
      </rPr>
      <t>БП-БТ-80-G 1/2</t>
    </r>
  </si>
  <si>
    <r>
      <t xml:space="preserve">Циркуляционный насос Н=5.0 м.в.ст., Q=2,62 м³/ч, N=0,195 кВт; n=2600 об/мин/ч, N=0,195 кВт; n=2600 об/мин по типу </t>
    </r>
    <r>
      <rPr>
        <b/>
        <sz val="12"/>
        <rFont val="Times New Roman"/>
        <family val="1"/>
        <charset val="204"/>
      </rPr>
      <t>TOP-S 25/7 EM, Wilo</t>
    </r>
  </si>
  <si>
    <r>
      <t xml:space="preserve">Резьбовые соединения для циркуляционных насосов типа </t>
    </r>
    <r>
      <rPr>
        <b/>
        <sz val="12"/>
        <rFont val="Times New Roman"/>
        <family val="1"/>
        <charset val="204"/>
      </rPr>
      <t>Rp 1 х G 1 1/2, Wilo</t>
    </r>
  </si>
  <si>
    <r>
      <t xml:space="preserve">Счетчик горячей воды муфтовый, DN25, РN=16 бар, класс А, Gном.=3.5 м³/чСчетчик горячей воды муфтовый, DN25, РN=16 бар, класс А, Gном.=3.5 м³/ч, DN25, РN=16 бар, класс А, Gном.=3.5 м³/ч класс А, Gном.=3.5 м³/ч А, Gном.=3.5 м³/чА, Gном.=3.5 м³/ч/ч, Gмакс.=7.0 м³/ч, t=150°C/ч, t=150°C типа </t>
    </r>
    <r>
      <rPr>
        <b/>
        <sz val="12"/>
        <rFont val="Times New Roman"/>
        <family val="1"/>
        <charset val="204"/>
      </rPr>
      <t>ВСГН-25</t>
    </r>
  </si>
  <si>
    <r>
      <t xml:space="preserve">Регулятор давления DN15, tmax=180%%DС, РN=16 бар типа </t>
    </r>
    <r>
      <rPr>
        <b/>
        <sz val="12"/>
        <rFont val="Times New Roman"/>
        <family val="1"/>
        <charset val="204"/>
      </rPr>
      <t>РДС-НО-15 (0,025-0,63)</t>
    </r>
  </si>
  <si>
    <r>
      <t xml:space="preserve">Мембранный расширительный бак V=35 литров, Pmax 5.0 бар, Т=100%%DC типа </t>
    </r>
    <r>
      <rPr>
        <b/>
        <sz val="12"/>
        <rFont val="Times New Roman"/>
        <family val="1"/>
        <charset val="204"/>
      </rPr>
      <t>WRV 35, Wester</t>
    </r>
  </si>
  <si>
    <r>
      <t xml:space="preserve">Комплект крепления для мембранных баков Wester объемом до 35 литров типа </t>
    </r>
    <r>
      <rPr>
        <b/>
        <sz val="12"/>
        <rFont val="Times New Roman"/>
        <family val="1"/>
        <charset val="204"/>
      </rPr>
      <t>Wester</t>
    </r>
  </si>
  <si>
    <r>
      <t xml:space="preserve">Клапан для подключения расширительных баков РN 10 бар; Тmax=120C; резьба G3/4" типа </t>
    </r>
    <r>
      <rPr>
        <b/>
        <sz val="12"/>
        <rFont val="Times New Roman"/>
        <family val="1"/>
        <charset val="204"/>
      </rPr>
      <t>Afriso ASK, 77924</t>
    </r>
  </si>
  <si>
    <r>
      <t xml:space="preserve">Предохранительный клапан DN25, PN 3.0 бар по типу </t>
    </r>
    <r>
      <rPr>
        <b/>
        <sz val="12"/>
        <rFont val="Times New Roman"/>
        <family val="1"/>
        <charset val="204"/>
      </rPr>
      <t>VT.1831, VALTEC</t>
    </r>
  </si>
  <si>
    <r>
      <t xml:space="preserve">Центробежный шламоуловитель типа </t>
    </r>
    <r>
      <rPr>
        <b/>
        <sz val="12"/>
        <rFont val="Times New Roman"/>
        <family val="1"/>
        <charset val="204"/>
      </rPr>
      <t>OS 15</t>
    </r>
  </si>
  <si>
    <r>
      <t xml:space="preserve">Устройство AntiCa++ типа </t>
    </r>
    <r>
      <rPr>
        <b/>
        <sz val="12"/>
        <rFont val="Times New Roman"/>
        <family val="1"/>
        <charset val="204"/>
      </rPr>
      <t>EUV 15D</t>
    </r>
  </si>
  <si>
    <r>
      <t xml:space="preserve">Фланцы стальные плоские приварные DN15, РN=1,6 МПа </t>
    </r>
    <r>
      <rPr>
        <b/>
        <sz val="12"/>
        <rFont val="Times New Roman"/>
        <family val="1"/>
        <charset val="204"/>
      </rPr>
      <t>ГОСТ 33259-2015</t>
    </r>
  </si>
  <si>
    <r>
      <t xml:space="preserve">Трубопровод из стальных водогазопроводных неоцинкованных труб Ду15 </t>
    </r>
    <r>
      <rPr>
        <b/>
        <sz val="12"/>
        <rFont val="Times New Roman"/>
        <family val="1"/>
        <charset val="204"/>
      </rPr>
      <t>ГОСТ 3262-75</t>
    </r>
  </si>
  <si>
    <r>
      <t xml:space="preserve">Трубопровод из стальных водогазопроводных неоцинкованных труб Ду20 </t>
    </r>
    <r>
      <rPr>
        <b/>
        <sz val="12"/>
        <rFont val="Times New Roman"/>
        <family val="1"/>
        <charset val="204"/>
      </rPr>
      <t>ГОСТ 3262-75</t>
    </r>
  </si>
  <si>
    <r>
      <t xml:space="preserve">Трубопровод из стальных водогазопроводных неоцинкованных труб Ду25 </t>
    </r>
    <r>
      <rPr>
        <b/>
        <sz val="12"/>
        <rFont val="Times New Roman"/>
        <family val="1"/>
        <charset val="204"/>
      </rPr>
      <t>ГОСТ 3262-75</t>
    </r>
  </si>
  <si>
    <r>
      <t xml:space="preserve">Трубопровод из стальных водогазопроводных неоцинкованных труб Ду32 </t>
    </r>
    <r>
      <rPr>
        <b/>
        <sz val="12"/>
        <rFont val="Times New Roman"/>
        <family val="1"/>
        <charset val="204"/>
      </rPr>
      <t>ГОСТ 3262-75</t>
    </r>
  </si>
  <si>
    <r>
      <t xml:space="preserve">Трубопровод из стальных водогазопроводных неоцинкованных труб Ду40 </t>
    </r>
    <r>
      <rPr>
        <b/>
        <sz val="12"/>
        <rFont val="Times New Roman"/>
        <family val="1"/>
        <charset val="204"/>
      </rPr>
      <t>ГОСТ 3262-75</t>
    </r>
  </si>
  <si>
    <r>
      <t xml:space="preserve">Трубопровод из стальных электросварных труб     Ду57х3,5 </t>
    </r>
    <r>
      <rPr>
        <b/>
        <sz val="12"/>
        <rFont val="Times New Roman"/>
        <family val="1"/>
        <charset val="204"/>
      </rPr>
      <t>ГОСТ 10704-91</t>
    </r>
  </si>
  <si>
    <r>
      <t xml:space="preserve">Грунтовка ГФ-021 </t>
    </r>
    <r>
      <rPr>
        <b/>
        <sz val="12"/>
        <rFont val="Times New Roman"/>
        <family val="1"/>
        <charset val="204"/>
      </rPr>
      <t xml:space="preserve">ГОСТ 25129-82, </t>
    </r>
    <r>
      <rPr>
        <sz val="12"/>
        <rFont val="Times New Roman"/>
        <family val="1"/>
        <charset val="204"/>
      </rPr>
      <t>по титпу</t>
    </r>
    <r>
      <rPr>
        <b/>
        <sz val="12"/>
        <rFont val="Times New Roman"/>
        <family val="1"/>
        <charset val="204"/>
      </rPr>
      <t xml:space="preserve"> K-FLEX</t>
    </r>
  </si>
  <si>
    <r>
      <t xml:space="preserve">Тепловая изоляция - трубки с покрытием стеклоткань, б=25 мм, для труб Ду15 типа </t>
    </r>
    <r>
      <rPr>
        <b/>
        <sz val="12"/>
        <rFont val="Times New Roman"/>
        <family val="1"/>
        <charset val="204"/>
      </rPr>
      <t>K-FLEX ST IC CLAD BK, 25х022</t>
    </r>
  </si>
  <si>
    <r>
      <t xml:space="preserve">Тепловая изоляция - трубки с покрытием стеклоткань, б=25 мм, для труб Ду20 типа </t>
    </r>
    <r>
      <rPr>
        <b/>
        <sz val="12"/>
        <rFont val="Times New Roman"/>
        <family val="1"/>
        <charset val="204"/>
      </rPr>
      <t>K-FLEX ST IC CLAD BK, 25х028, K-FLEX</t>
    </r>
  </si>
  <si>
    <r>
      <t xml:space="preserve">Тепловая изоляция - трубки с покрытием стеклоткань, б=25 мм, для труб Ду25 типа </t>
    </r>
    <r>
      <rPr>
        <b/>
        <sz val="12"/>
        <rFont val="Times New Roman"/>
        <family val="1"/>
        <charset val="204"/>
      </rPr>
      <t>K-FLEX ST IC CLAD BK, 25х035, K-FLEX</t>
    </r>
  </si>
  <si>
    <r>
      <t xml:space="preserve">Тепловая изоляция - трубки с покрытием стеклоткань, б=25 мм, для труб Ду32 по типу </t>
    </r>
    <r>
      <rPr>
        <b/>
        <sz val="12"/>
        <rFont val="Times New Roman"/>
        <family val="1"/>
        <charset val="204"/>
      </rPr>
      <t>K-FLEX ST IC CLAD BK, 25х042, K-FLEX</t>
    </r>
  </si>
  <si>
    <r>
      <t xml:space="preserve">Тепловая изоляция - трубки с покрытием стеклоткань, б=25 мм, для труб Ду40 типа </t>
    </r>
    <r>
      <rPr>
        <b/>
        <sz val="12"/>
        <rFont val="Times New Roman"/>
        <family val="1"/>
        <charset val="204"/>
      </rPr>
      <t>K-FLEX ST IC CLAD BK, 25х048, K-FLEX</t>
    </r>
  </si>
  <si>
    <r>
      <t xml:space="preserve">Тепловая изоляция - трубки с покрытием стеклоткань, б=25 мм, для труб Ду57 по типу </t>
    </r>
    <r>
      <rPr>
        <b/>
        <sz val="12"/>
        <rFont val="Times New Roman"/>
        <family val="1"/>
        <charset val="204"/>
      </rPr>
      <t>K-FLEX ST IC CLAD BK, 25х057, K-FLEX</t>
    </r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</si>
</sst>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0" fontId="2" fillId="0" borderId="0"/>
    <xf numFmtId="0" fontId="8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1" fontId="3" fillId="0" borderId="1" xfId="1" applyNumberFormat="1" applyFont="1" applyBorder="1" applyAlignment="1">
      <alignment horizontal="center" vertical="center" wrapText="1"/>
    </xf>
    <xf numFmtId="0" fontId="5" fillId="0" borderId="0" xfId="0" applyFont="1"/>
    <xf numFmtId="0" fontId="3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8" fillId="0" borderId="1" xfId="3" applyBorder="1"/>
    <xf numFmtId="0" fontId="4" fillId="0" borderId="0" xfId="0" applyFont="1" applyFill="1"/>
    <xf numFmtId="0" fontId="3" fillId="0" borderId="1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13" fillId="2" borderId="0" xfId="0" applyFont="1" applyFill="1"/>
    <xf numFmtId="0" fontId="7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right"/>
    </xf>
    <xf numFmtId="4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</cellXfs>
  <cellStyles count="15">
    <cellStyle name="Гиперссылка" xfId="3" builtinId="8"/>
    <cellStyle name="Обычный" xfId="0" builtinId="0"/>
    <cellStyle name="Обычный 2" xfId="1"/>
    <cellStyle name="Обычный 2 2" xfId="2"/>
    <cellStyle name="Обычный 2 2 2" xfId="8"/>
    <cellStyle name="Обычный 2 2 3" xfId="4"/>
    <cellStyle name="Обычный 2 2 4" xfId="12"/>
    <cellStyle name="Обычный 2 3" xfId="10"/>
    <cellStyle name="Обычный 2 4" xfId="6"/>
    <cellStyle name="Обычный 2 5" xfId="11"/>
    <cellStyle name="Обычный 3" xfId="5"/>
    <cellStyle name="Обычный 3 2" xfId="9"/>
    <cellStyle name="Обычный 4" xfId="7"/>
    <cellStyle name="Обычный 5" xfId="14"/>
    <cellStyle name="Финансовый 2" xfId="13"/>
  </cellStyles>
  <dxfs count="0"/>
  <tableStyles count="0" defaultTableStyle="TableStyleMedium2" defaultPivotStyle="PivotStyleLight16"/>
  <colors>
    <mruColors>
      <color rgb="FFCCFF99"/>
      <color rgb="FFCC99FF"/>
      <color rgb="FF996633"/>
      <color rgb="FF6600FF"/>
      <color rgb="FF66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9"/>
  <sheetViews>
    <sheetView tabSelected="1" view="pageBreakPreview" topLeftCell="A13" zoomScale="115" zoomScaleNormal="100" zoomScaleSheetLayoutView="115" workbookViewId="0">
      <selection activeCell="A187" sqref="A187"/>
    </sheetView>
  </sheetViews>
  <sheetFormatPr defaultRowHeight="15.75"/>
  <cols>
    <col min="1" max="1" width="5.140625" style="5" customWidth="1"/>
    <col min="2" max="2" width="54.28515625" style="18" customWidth="1"/>
    <col min="3" max="3" width="8.42578125" style="2" bestFit="1" customWidth="1"/>
    <col min="4" max="4" width="6.140625" style="2" customWidth="1"/>
    <col min="5" max="5" width="12.5703125" style="2" customWidth="1"/>
    <col min="6" max="6" width="12.7109375" style="2" customWidth="1"/>
    <col min="7" max="7" width="13" style="2" customWidth="1"/>
    <col min="8" max="8" width="13.28515625" style="2" customWidth="1"/>
    <col min="9" max="16384" width="9.140625" style="2"/>
  </cols>
  <sheetData>
    <row r="1" spans="1:8">
      <c r="C1" s="7"/>
      <c r="D1" s="7"/>
      <c r="G1" s="7"/>
      <c r="H1" s="7" t="s">
        <v>13</v>
      </c>
    </row>
    <row r="2" spans="1:8">
      <c r="A2" s="23" t="s">
        <v>7</v>
      </c>
      <c r="B2" s="23"/>
      <c r="C2" s="23"/>
      <c r="D2" s="23"/>
    </row>
    <row r="3" spans="1:8">
      <c r="A3" s="25" t="s">
        <v>0</v>
      </c>
      <c r="B3" s="26" t="s">
        <v>1</v>
      </c>
      <c r="C3" s="24" t="s">
        <v>2</v>
      </c>
      <c r="D3" s="24" t="s">
        <v>3</v>
      </c>
      <c r="E3" s="22" t="s">
        <v>8</v>
      </c>
      <c r="F3" s="22" t="s">
        <v>9</v>
      </c>
      <c r="G3" s="22" t="s">
        <v>10</v>
      </c>
      <c r="H3" s="22" t="s">
        <v>11</v>
      </c>
    </row>
    <row r="4" spans="1:8">
      <c r="A4" s="25"/>
      <c r="B4" s="26"/>
      <c r="C4" s="24"/>
      <c r="D4" s="24"/>
      <c r="E4" s="22"/>
      <c r="F4" s="22"/>
      <c r="G4" s="22"/>
      <c r="H4" s="22"/>
    </row>
    <row r="5" spans="1:8">
      <c r="A5" s="25"/>
      <c r="B5" s="26"/>
      <c r="C5" s="24"/>
      <c r="D5" s="24"/>
      <c r="E5" s="22"/>
      <c r="F5" s="22"/>
      <c r="G5" s="22"/>
      <c r="H5" s="22"/>
    </row>
    <row r="6" spans="1:8">
      <c r="A6" s="3">
        <v>1</v>
      </c>
      <c r="B6" s="19">
        <v>2</v>
      </c>
      <c r="C6" s="6">
        <v>3</v>
      </c>
      <c r="D6" s="1">
        <v>4</v>
      </c>
      <c r="E6" s="3">
        <v>5</v>
      </c>
      <c r="F6" s="11">
        <v>6</v>
      </c>
      <c r="G6" s="11">
        <v>7</v>
      </c>
      <c r="H6" s="1">
        <v>8</v>
      </c>
    </row>
    <row r="7" spans="1:8" ht="45" customHeight="1">
      <c r="A7" s="4">
        <v>1</v>
      </c>
      <c r="B7" s="20" t="s">
        <v>50</v>
      </c>
      <c r="C7" s="14" t="s">
        <v>28</v>
      </c>
      <c r="D7" s="14" t="s">
        <v>29</v>
      </c>
      <c r="E7" s="8"/>
      <c r="F7" s="8"/>
      <c r="G7" s="8"/>
      <c r="H7" s="8"/>
    </row>
    <row r="8" spans="1:8" ht="47.25">
      <c r="A8" s="4">
        <v>2</v>
      </c>
      <c r="B8" s="17" t="s">
        <v>51</v>
      </c>
      <c r="C8" s="13" t="s">
        <v>28</v>
      </c>
      <c r="D8" s="13" t="s">
        <v>30</v>
      </c>
      <c r="E8" s="8"/>
      <c r="F8" s="8"/>
      <c r="G8" s="8"/>
      <c r="H8" s="8"/>
    </row>
    <row r="9" spans="1:8" ht="47.25">
      <c r="A9" s="4">
        <v>3</v>
      </c>
      <c r="B9" s="17" t="s">
        <v>52</v>
      </c>
      <c r="C9" s="13" t="s">
        <v>28</v>
      </c>
      <c r="D9" s="13" t="s">
        <v>31</v>
      </c>
      <c r="E9" s="8"/>
      <c r="F9" s="8"/>
      <c r="G9" s="8"/>
      <c r="H9" s="8"/>
    </row>
    <row r="10" spans="1:8" ht="47.25">
      <c r="A10" s="4">
        <v>4</v>
      </c>
      <c r="B10" s="17" t="s">
        <v>53</v>
      </c>
      <c r="C10" s="13" t="s">
        <v>28</v>
      </c>
      <c r="D10" s="13" t="s">
        <v>32</v>
      </c>
      <c r="E10" s="8"/>
      <c r="F10" s="8"/>
      <c r="G10" s="8"/>
      <c r="H10" s="8"/>
    </row>
    <row r="11" spans="1:8" ht="47.25">
      <c r="A11" s="4">
        <v>5</v>
      </c>
      <c r="B11" s="17" t="s">
        <v>54</v>
      </c>
      <c r="C11" s="13" t="s">
        <v>28</v>
      </c>
      <c r="D11" s="13" t="s">
        <v>33</v>
      </c>
      <c r="E11" s="8"/>
      <c r="F11" s="8"/>
      <c r="G11" s="8"/>
      <c r="H11" s="8"/>
    </row>
    <row r="12" spans="1:8" ht="47.25">
      <c r="A12" s="4">
        <v>6</v>
      </c>
      <c r="B12" s="17" t="s">
        <v>55</v>
      </c>
      <c r="C12" s="13" t="s">
        <v>28</v>
      </c>
      <c r="D12" s="13" t="s">
        <v>34</v>
      </c>
      <c r="E12" s="8"/>
      <c r="F12" s="8"/>
      <c r="G12" s="8"/>
      <c r="H12" s="8"/>
    </row>
    <row r="13" spans="1:8" ht="31.5">
      <c r="A13" s="4">
        <v>7</v>
      </c>
      <c r="B13" s="17" t="s">
        <v>56</v>
      </c>
      <c r="C13" s="13" t="s">
        <v>5</v>
      </c>
      <c r="D13" s="13">
        <v>54</v>
      </c>
      <c r="E13" s="8"/>
      <c r="F13" s="8"/>
      <c r="G13" s="8"/>
      <c r="H13" s="8"/>
    </row>
    <row r="14" spans="1:8" ht="31.5">
      <c r="A14" s="4">
        <v>8</v>
      </c>
      <c r="B14" s="17" t="s">
        <v>57</v>
      </c>
      <c r="C14" s="13" t="s">
        <v>5</v>
      </c>
      <c r="D14" s="13">
        <v>27</v>
      </c>
      <c r="E14" s="8"/>
      <c r="F14" s="8"/>
      <c r="G14" s="8"/>
      <c r="H14" s="8"/>
    </row>
    <row r="15" spans="1:8" ht="31.5">
      <c r="A15" s="4">
        <v>9</v>
      </c>
      <c r="B15" s="17" t="s">
        <v>58</v>
      </c>
      <c r="C15" s="13" t="s">
        <v>5</v>
      </c>
      <c r="D15" s="13">
        <v>27</v>
      </c>
      <c r="E15" s="8"/>
      <c r="F15" s="8"/>
      <c r="G15" s="8"/>
      <c r="H15" s="8"/>
    </row>
    <row r="16" spans="1:8" ht="31.5">
      <c r="A16" s="4">
        <v>10</v>
      </c>
      <c r="B16" s="17" t="s">
        <v>59</v>
      </c>
      <c r="C16" s="13" t="s">
        <v>5</v>
      </c>
      <c r="D16" s="13">
        <v>63</v>
      </c>
      <c r="E16" s="8"/>
      <c r="F16" s="8"/>
      <c r="G16" s="8"/>
      <c r="H16" s="8"/>
    </row>
    <row r="17" spans="1:8" ht="31.5">
      <c r="A17" s="4">
        <v>11</v>
      </c>
      <c r="B17" s="17" t="s">
        <v>60</v>
      </c>
      <c r="C17" s="13" t="s">
        <v>5</v>
      </c>
      <c r="D17" s="13">
        <v>4</v>
      </c>
      <c r="E17" s="8"/>
      <c r="F17" s="8"/>
      <c r="G17" s="8"/>
      <c r="H17" s="8"/>
    </row>
    <row r="18" spans="1:8" ht="31.5">
      <c r="A18" s="4">
        <v>12</v>
      </c>
      <c r="B18" s="17" t="s">
        <v>61</v>
      </c>
      <c r="C18" s="13" t="s">
        <v>5</v>
      </c>
      <c r="D18" s="13">
        <v>2</v>
      </c>
      <c r="E18" s="8"/>
      <c r="F18" s="8"/>
      <c r="G18" s="8"/>
      <c r="H18" s="8"/>
    </row>
    <row r="19" spans="1:8" ht="47.25">
      <c r="A19" s="4">
        <v>13</v>
      </c>
      <c r="B19" s="17" t="s">
        <v>62</v>
      </c>
      <c r="C19" s="13" t="s">
        <v>4</v>
      </c>
      <c r="D19" s="13">
        <v>230</v>
      </c>
      <c r="E19" s="8"/>
      <c r="F19" s="8"/>
      <c r="G19" s="8"/>
      <c r="H19" s="8"/>
    </row>
    <row r="20" spans="1:8" ht="47.25">
      <c r="A20" s="4">
        <v>14</v>
      </c>
      <c r="B20" s="17" t="s">
        <v>63</v>
      </c>
      <c r="C20" s="13" t="s">
        <v>4</v>
      </c>
      <c r="D20" s="13">
        <v>51</v>
      </c>
      <c r="E20" s="8"/>
      <c r="F20" s="8"/>
      <c r="G20" s="8"/>
      <c r="H20" s="8"/>
    </row>
    <row r="21" spans="1:8" ht="47.25">
      <c r="A21" s="4">
        <v>15</v>
      </c>
      <c r="B21" s="17" t="s">
        <v>64</v>
      </c>
      <c r="C21" s="13" t="s">
        <v>4</v>
      </c>
      <c r="D21" s="13">
        <v>56</v>
      </c>
      <c r="E21" s="8"/>
      <c r="F21" s="8"/>
      <c r="G21" s="8"/>
      <c r="H21" s="8"/>
    </row>
    <row r="22" spans="1:8" ht="47.25">
      <c r="A22" s="4">
        <v>16</v>
      </c>
      <c r="B22" s="17" t="s">
        <v>65</v>
      </c>
      <c r="C22" s="13" t="s">
        <v>4</v>
      </c>
      <c r="D22" s="13">
        <v>30</v>
      </c>
      <c r="E22" s="8"/>
      <c r="F22" s="8"/>
      <c r="G22" s="8"/>
      <c r="H22" s="8"/>
    </row>
    <row r="23" spans="1:8">
      <c r="A23" s="4">
        <v>17</v>
      </c>
      <c r="B23" s="17" t="s">
        <v>66</v>
      </c>
      <c r="C23" s="13" t="s">
        <v>6</v>
      </c>
      <c r="D23" s="15">
        <f>29.29*0.13*2</f>
        <v>7.6154000000000002</v>
      </c>
      <c r="E23" s="8"/>
      <c r="F23" s="8"/>
      <c r="G23" s="8"/>
      <c r="H23" s="8"/>
    </row>
    <row r="24" spans="1:8">
      <c r="A24" s="4">
        <v>18</v>
      </c>
      <c r="B24" s="17" t="s">
        <v>67</v>
      </c>
      <c r="C24" s="13" t="s">
        <v>6</v>
      </c>
      <c r="D24" s="15">
        <f>29.29*0.1</f>
        <v>2.9290000000000003</v>
      </c>
      <c r="E24" s="8"/>
      <c r="F24" s="8"/>
      <c r="G24" s="8"/>
      <c r="H24" s="8"/>
    </row>
    <row r="25" spans="1:8" ht="31.5">
      <c r="A25" s="4">
        <v>19</v>
      </c>
      <c r="B25" s="17" t="s">
        <v>14</v>
      </c>
      <c r="C25" s="13" t="s">
        <v>5</v>
      </c>
      <c r="D25" s="13">
        <v>78</v>
      </c>
      <c r="E25" s="8"/>
      <c r="F25" s="9"/>
      <c r="G25" s="8"/>
      <c r="H25" s="8"/>
    </row>
    <row r="26" spans="1:8" ht="31.5">
      <c r="A26" s="4">
        <v>20</v>
      </c>
      <c r="B26" s="17" t="s">
        <v>15</v>
      </c>
      <c r="C26" s="13" t="s">
        <v>5</v>
      </c>
      <c r="D26" s="13">
        <v>17</v>
      </c>
      <c r="E26" s="8"/>
      <c r="F26" s="8"/>
      <c r="G26" s="8"/>
      <c r="H26" s="8"/>
    </row>
    <row r="27" spans="1:8" ht="31.5">
      <c r="A27" s="4">
        <v>21</v>
      </c>
      <c r="B27" s="17" t="s">
        <v>16</v>
      </c>
      <c r="C27" s="13" t="s">
        <v>5</v>
      </c>
      <c r="D27" s="13">
        <v>16</v>
      </c>
      <c r="E27" s="8"/>
      <c r="F27" s="8"/>
      <c r="G27" s="8"/>
      <c r="H27" s="8"/>
    </row>
    <row r="28" spans="1:8" ht="31.5">
      <c r="A28" s="4">
        <v>22</v>
      </c>
      <c r="B28" s="17" t="s">
        <v>17</v>
      </c>
      <c r="C28" s="13" t="s">
        <v>5</v>
      </c>
      <c r="D28" s="13">
        <v>8</v>
      </c>
      <c r="E28" s="8"/>
      <c r="F28" s="8"/>
      <c r="G28" s="8"/>
      <c r="H28" s="8"/>
    </row>
    <row r="29" spans="1:8">
      <c r="A29" s="4">
        <v>23</v>
      </c>
      <c r="B29" s="17" t="s">
        <v>47</v>
      </c>
      <c r="C29" s="13" t="s">
        <v>6</v>
      </c>
      <c r="D29" s="16">
        <f>0.27*0.13*2</f>
        <v>7.0200000000000012E-2</v>
      </c>
      <c r="E29" s="8"/>
      <c r="F29" s="8"/>
      <c r="G29" s="8"/>
      <c r="H29" s="8"/>
    </row>
    <row r="30" spans="1:8">
      <c r="A30" s="4">
        <v>24</v>
      </c>
      <c r="B30" s="17" t="s">
        <v>68</v>
      </c>
      <c r="C30" s="13" t="s">
        <v>6</v>
      </c>
      <c r="D30" s="13">
        <f>0.27*0.1</f>
        <v>2.7000000000000003E-2</v>
      </c>
      <c r="E30" s="8"/>
      <c r="F30" s="8"/>
      <c r="G30" s="8"/>
      <c r="H30" s="8"/>
    </row>
    <row r="31" spans="1:8" ht="47.25">
      <c r="A31" s="4">
        <v>25</v>
      </c>
      <c r="B31" s="17" t="s">
        <v>69</v>
      </c>
      <c r="C31" s="13" t="s">
        <v>4</v>
      </c>
      <c r="D31" s="13">
        <v>4</v>
      </c>
      <c r="E31" s="8"/>
      <c r="F31" s="8"/>
      <c r="G31" s="8"/>
      <c r="H31" s="8"/>
    </row>
    <row r="32" spans="1:8">
      <c r="A32" s="4">
        <v>26</v>
      </c>
      <c r="B32" s="17" t="s">
        <v>70</v>
      </c>
      <c r="C32" s="13" t="s">
        <v>35</v>
      </c>
      <c r="D32" s="13">
        <v>0.02</v>
      </c>
      <c r="E32" s="8"/>
      <c r="F32" s="8"/>
      <c r="G32" s="8"/>
      <c r="H32" s="8"/>
    </row>
    <row r="33" spans="1:8" ht="47.25">
      <c r="A33" s="4">
        <v>27</v>
      </c>
      <c r="B33" s="17" t="s">
        <v>71</v>
      </c>
      <c r="C33" s="13" t="s">
        <v>4</v>
      </c>
      <c r="D33" s="13">
        <v>9.5</v>
      </c>
      <c r="E33" s="8"/>
      <c r="F33" s="8"/>
      <c r="G33" s="8"/>
      <c r="H33" s="8"/>
    </row>
    <row r="34" spans="1:8" ht="47.25">
      <c r="A34" s="4">
        <v>28</v>
      </c>
      <c r="B34" s="17" t="s">
        <v>72</v>
      </c>
      <c r="C34" s="13" t="s">
        <v>4</v>
      </c>
      <c r="D34" s="13">
        <v>2.5</v>
      </c>
      <c r="E34" s="8"/>
      <c r="F34" s="8"/>
      <c r="G34" s="8"/>
      <c r="H34" s="8"/>
    </row>
    <row r="35" spans="1:8">
      <c r="A35" s="4">
        <v>29</v>
      </c>
      <c r="B35" s="17" t="s">
        <v>73</v>
      </c>
      <c r="C35" s="13" t="s">
        <v>6</v>
      </c>
      <c r="D35" s="15">
        <f>1.38*0.13*2</f>
        <v>0.35880000000000001</v>
      </c>
      <c r="E35" s="8"/>
      <c r="F35" s="8"/>
      <c r="G35" s="8"/>
      <c r="H35" s="8"/>
    </row>
    <row r="36" spans="1:8">
      <c r="A36" s="4">
        <v>30</v>
      </c>
      <c r="B36" s="17" t="s">
        <v>74</v>
      </c>
      <c r="C36" s="13" t="s">
        <v>6</v>
      </c>
      <c r="D36" s="15">
        <f>1.38*0.1</f>
        <v>0.13799999999999998</v>
      </c>
      <c r="E36" s="8"/>
      <c r="F36" s="8"/>
      <c r="G36" s="8"/>
      <c r="H36" s="8"/>
    </row>
    <row r="37" spans="1:8" ht="47.25">
      <c r="A37" s="4">
        <v>31</v>
      </c>
      <c r="B37" s="17" t="s">
        <v>75</v>
      </c>
      <c r="C37" s="13" t="s">
        <v>4</v>
      </c>
      <c r="D37" s="13">
        <v>9.5</v>
      </c>
      <c r="E37" s="8"/>
      <c r="F37" s="8"/>
      <c r="G37" s="8"/>
      <c r="H37" s="8"/>
    </row>
    <row r="38" spans="1:8" ht="47.25">
      <c r="A38" s="4">
        <v>32</v>
      </c>
      <c r="B38" s="17" t="s">
        <v>76</v>
      </c>
      <c r="C38" s="13" t="s">
        <v>4</v>
      </c>
      <c r="D38" s="13">
        <v>2.5</v>
      </c>
      <c r="E38" s="8"/>
      <c r="F38" s="8"/>
      <c r="G38" s="8"/>
      <c r="H38" s="8"/>
    </row>
    <row r="39" spans="1:8" ht="31.5">
      <c r="A39" s="4">
        <v>33</v>
      </c>
      <c r="B39" s="17" t="s">
        <v>77</v>
      </c>
      <c r="C39" s="13" t="s">
        <v>36</v>
      </c>
      <c r="D39" s="13" t="s">
        <v>37</v>
      </c>
      <c r="E39" s="8"/>
      <c r="F39" s="8"/>
      <c r="G39" s="8"/>
      <c r="H39" s="8"/>
    </row>
    <row r="40" spans="1:8" ht="31.5">
      <c r="A40" s="4">
        <v>34</v>
      </c>
      <c r="B40" s="17" t="s">
        <v>18</v>
      </c>
      <c r="C40" s="13" t="s">
        <v>5</v>
      </c>
      <c r="D40" s="13">
        <v>4</v>
      </c>
      <c r="E40" s="8"/>
      <c r="F40" s="8"/>
      <c r="G40" s="8"/>
      <c r="H40" s="8"/>
    </row>
    <row r="41" spans="1:8" ht="31.5">
      <c r="A41" s="4">
        <v>35</v>
      </c>
      <c r="B41" s="17" t="s">
        <v>19</v>
      </c>
      <c r="C41" s="13" t="s">
        <v>5</v>
      </c>
      <c r="D41" s="13">
        <v>2</v>
      </c>
      <c r="E41" s="8"/>
      <c r="F41" s="8"/>
      <c r="G41" s="8"/>
      <c r="H41" s="8"/>
    </row>
    <row r="42" spans="1:8" ht="110.25">
      <c r="A42" s="4">
        <v>36</v>
      </c>
      <c r="B42" s="17" t="s">
        <v>78</v>
      </c>
      <c r="C42" s="13" t="s">
        <v>38</v>
      </c>
      <c r="D42" s="13">
        <v>1</v>
      </c>
      <c r="E42" s="8"/>
      <c r="F42" s="8"/>
      <c r="G42" s="8"/>
      <c r="H42" s="8"/>
    </row>
    <row r="43" spans="1:8" ht="31.5">
      <c r="A43" s="4">
        <v>37</v>
      </c>
      <c r="B43" s="17" t="s">
        <v>79</v>
      </c>
      <c r="C43" s="13" t="s">
        <v>5</v>
      </c>
      <c r="D43" s="13">
        <v>12</v>
      </c>
      <c r="E43" s="8"/>
      <c r="F43" s="8"/>
      <c r="G43" s="8"/>
      <c r="H43" s="8"/>
    </row>
    <row r="44" spans="1:8" ht="31.5">
      <c r="A44" s="4">
        <v>38</v>
      </c>
      <c r="B44" s="17" t="s">
        <v>80</v>
      </c>
      <c r="C44" s="13" t="s">
        <v>5</v>
      </c>
      <c r="D44" s="13">
        <v>1</v>
      </c>
      <c r="E44" s="8"/>
      <c r="F44" s="8"/>
      <c r="G44" s="8"/>
      <c r="H44" s="8"/>
    </row>
    <row r="45" spans="1:8" ht="31.5">
      <c r="A45" s="4">
        <v>39</v>
      </c>
      <c r="B45" s="17" t="s">
        <v>81</v>
      </c>
      <c r="C45" s="13" t="s">
        <v>5</v>
      </c>
      <c r="D45" s="13">
        <v>1</v>
      </c>
      <c r="E45" s="8"/>
      <c r="F45" s="8"/>
      <c r="G45" s="8"/>
      <c r="H45" s="8"/>
    </row>
    <row r="46" spans="1:8" ht="31.5">
      <c r="A46" s="4">
        <v>40</v>
      </c>
      <c r="B46" s="17" t="s">
        <v>82</v>
      </c>
      <c r="C46" s="13" t="s">
        <v>5</v>
      </c>
      <c r="D46" s="13">
        <v>23</v>
      </c>
      <c r="E46" s="8"/>
      <c r="F46" s="8"/>
      <c r="G46" s="8"/>
      <c r="H46" s="8"/>
    </row>
    <row r="47" spans="1:8" ht="31.5">
      <c r="A47" s="4">
        <v>41</v>
      </c>
      <c r="B47" s="17" t="s">
        <v>83</v>
      </c>
      <c r="C47" s="13" t="s">
        <v>5</v>
      </c>
      <c r="D47" s="13">
        <v>4</v>
      </c>
      <c r="E47" s="8"/>
      <c r="F47" s="8"/>
      <c r="G47" s="8"/>
      <c r="H47" s="8"/>
    </row>
    <row r="48" spans="1:8" ht="31.5">
      <c r="A48" s="4">
        <v>42</v>
      </c>
      <c r="B48" s="17" t="s">
        <v>84</v>
      </c>
      <c r="C48" s="13" t="s">
        <v>5</v>
      </c>
      <c r="D48" s="13">
        <v>8</v>
      </c>
      <c r="E48" s="8"/>
      <c r="F48" s="8"/>
      <c r="G48" s="8"/>
      <c r="H48" s="8"/>
    </row>
    <row r="49" spans="1:8" ht="31.5">
      <c r="A49" s="12">
        <v>43</v>
      </c>
      <c r="B49" s="17" t="s">
        <v>85</v>
      </c>
      <c r="C49" s="13" t="s">
        <v>5</v>
      </c>
      <c r="D49" s="13">
        <v>1</v>
      </c>
      <c r="E49" s="8"/>
      <c r="F49" s="8"/>
      <c r="G49" s="8"/>
      <c r="H49" s="8"/>
    </row>
    <row r="50" spans="1:8" ht="31.5">
      <c r="A50" s="4">
        <v>44</v>
      </c>
      <c r="B50" s="17" t="s">
        <v>86</v>
      </c>
      <c r="C50" s="13" t="s">
        <v>4</v>
      </c>
      <c r="D50" s="13">
        <v>70.5</v>
      </c>
      <c r="E50" s="8"/>
      <c r="F50" s="8"/>
      <c r="G50" s="8"/>
      <c r="H50" s="8"/>
    </row>
    <row r="51" spans="1:8" ht="31.5">
      <c r="A51" s="4">
        <v>45</v>
      </c>
      <c r="B51" s="17" t="s">
        <v>87</v>
      </c>
      <c r="C51" s="13" t="s">
        <v>4</v>
      </c>
      <c r="D51" s="13">
        <v>8.5</v>
      </c>
      <c r="E51" s="8"/>
      <c r="F51" s="8"/>
      <c r="G51" s="8"/>
      <c r="H51" s="8"/>
    </row>
    <row r="52" spans="1:8" ht="31.5">
      <c r="A52" s="4">
        <v>46</v>
      </c>
      <c r="B52" s="17" t="s">
        <v>88</v>
      </c>
      <c r="C52" s="13" t="s">
        <v>4</v>
      </c>
      <c r="D52" s="13">
        <v>11.5</v>
      </c>
      <c r="E52" s="8"/>
      <c r="F52" s="8"/>
      <c r="G52" s="8"/>
      <c r="H52" s="8"/>
    </row>
    <row r="53" spans="1:8" ht="31.5">
      <c r="A53" s="4">
        <v>47</v>
      </c>
      <c r="B53" s="17" t="s">
        <v>89</v>
      </c>
      <c r="C53" s="13" t="s">
        <v>4</v>
      </c>
      <c r="D53" s="13">
        <v>0.5</v>
      </c>
      <c r="E53" s="8"/>
      <c r="F53" s="8"/>
      <c r="G53" s="8"/>
      <c r="H53" s="8"/>
    </row>
    <row r="54" spans="1:8" ht="31.5">
      <c r="A54" s="4">
        <v>48</v>
      </c>
      <c r="B54" s="17" t="s">
        <v>90</v>
      </c>
      <c r="C54" s="13" t="s">
        <v>4</v>
      </c>
      <c r="D54" s="13">
        <v>11</v>
      </c>
      <c r="E54" s="8"/>
      <c r="F54" s="8"/>
      <c r="G54" s="8"/>
      <c r="H54" s="8"/>
    </row>
    <row r="55" spans="1:8" ht="31.5">
      <c r="A55" s="4">
        <v>49</v>
      </c>
      <c r="B55" s="17" t="s">
        <v>91</v>
      </c>
      <c r="C55" s="13" t="s">
        <v>4</v>
      </c>
      <c r="D55" s="13">
        <v>20.6</v>
      </c>
      <c r="E55" s="8"/>
      <c r="F55" s="8"/>
      <c r="G55" s="8"/>
      <c r="H55" s="8"/>
    </row>
    <row r="56" spans="1:8" ht="31.5">
      <c r="A56" s="4">
        <v>50</v>
      </c>
      <c r="B56" s="17" t="s">
        <v>92</v>
      </c>
      <c r="C56" s="13" t="s">
        <v>4</v>
      </c>
      <c r="D56" s="13">
        <v>5</v>
      </c>
      <c r="E56" s="8"/>
      <c r="F56" s="8"/>
      <c r="G56" s="8"/>
      <c r="H56" s="8"/>
    </row>
    <row r="57" spans="1:8" ht="31.5">
      <c r="A57" s="4">
        <v>51</v>
      </c>
      <c r="B57" s="17" t="s">
        <v>93</v>
      </c>
      <c r="C57" s="13" t="s">
        <v>4</v>
      </c>
      <c r="D57" s="13">
        <v>0.7</v>
      </c>
      <c r="E57" s="8"/>
      <c r="F57" s="8"/>
      <c r="G57" s="8"/>
      <c r="H57" s="8"/>
    </row>
    <row r="58" spans="1:8" ht="31.5">
      <c r="A58" s="4">
        <v>52</v>
      </c>
      <c r="B58" s="17" t="s">
        <v>94</v>
      </c>
      <c r="C58" s="13" t="s">
        <v>4</v>
      </c>
      <c r="D58" s="13">
        <v>0.8</v>
      </c>
      <c r="E58" s="8"/>
      <c r="F58" s="8"/>
      <c r="G58" s="8"/>
      <c r="H58" s="8"/>
    </row>
    <row r="59" spans="1:8" ht="47.25">
      <c r="A59" s="4">
        <v>53</v>
      </c>
      <c r="B59" s="17" t="s">
        <v>95</v>
      </c>
      <c r="C59" s="13" t="s">
        <v>39</v>
      </c>
      <c r="D59" s="13" t="s">
        <v>40</v>
      </c>
      <c r="E59" s="8"/>
      <c r="F59" s="8"/>
      <c r="G59" s="8"/>
      <c r="H59" s="8"/>
    </row>
    <row r="60" spans="1:8" ht="47.25">
      <c r="A60" s="4">
        <v>54</v>
      </c>
      <c r="B60" s="17" t="s">
        <v>96</v>
      </c>
      <c r="C60" s="13" t="s">
        <v>39</v>
      </c>
      <c r="D60" s="13" t="s">
        <v>41</v>
      </c>
      <c r="E60" s="8"/>
      <c r="F60" s="8"/>
      <c r="G60" s="8"/>
      <c r="H60" s="8"/>
    </row>
    <row r="61" spans="1:8" ht="47.25">
      <c r="A61" s="4">
        <v>55</v>
      </c>
      <c r="B61" s="17" t="s">
        <v>97</v>
      </c>
      <c r="C61" s="13" t="s">
        <v>4</v>
      </c>
      <c r="D61" s="13">
        <v>1.2</v>
      </c>
      <c r="E61" s="8"/>
      <c r="F61" s="8"/>
      <c r="G61" s="8"/>
      <c r="H61" s="8"/>
    </row>
    <row r="62" spans="1:8" ht="47.25">
      <c r="A62" s="4">
        <v>56</v>
      </c>
      <c r="B62" s="17" t="s">
        <v>98</v>
      </c>
      <c r="C62" s="13" t="s">
        <v>4</v>
      </c>
      <c r="D62" s="13">
        <v>0.03</v>
      </c>
      <c r="E62" s="8"/>
      <c r="F62" s="8"/>
      <c r="G62" s="8"/>
      <c r="H62" s="8"/>
    </row>
    <row r="63" spans="1:8" ht="110.25">
      <c r="A63" s="4">
        <v>57</v>
      </c>
      <c r="B63" s="17" t="s">
        <v>99</v>
      </c>
      <c r="C63" s="13" t="s">
        <v>38</v>
      </c>
      <c r="D63" s="13">
        <v>1</v>
      </c>
      <c r="E63" s="8"/>
      <c r="F63" s="8"/>
      <c r="G63" s="8"/>
      <c r="H63" s="8"/>
    </row>
    <row r="64" spans="1:8" ht="31.5">
      <c r="A64" s="4">
        <v>58</v>
      </c>
      <c r="B64" s="17" t="s">
        <v>100</v>
      </c>
      <c r="C64" s="13" t="s">
        <v>5</v>
      </c>
      <c r="D64" s="13">
        <v>6</v>
      </c>
      <c r="E64" s="8"/>
      <c r="F64" s="8"/>
      <c r="G64" s="8"/>
      <c r="H64" s="8"/>
    </row>
    <row r="65" spans="1:8" ht="31.5">
      <c r="A65" s="4">
        <v>59</v>
      </c>
      <c r="B65" s="17" t="s">
        <v>101</v>
      </c>
      <c r="C65" s="13" t="s">
        <v>5</v>
      </c>
      <c r="D65" s="13">
        <v>6</v>
      </c>
      <c r="E65" s="8"/>
      <c r="F65" s="8"/>
      <c r="G65" s="8"/>
      <c r="H65" s="8"/>
    </row>
    <row r="66" spans="1:8" ht="31.5">
      <c r="A66" s="4">
        <v>60</v>
      </c>
      <c r="B66" s="17" t="s">
        <v>102</v>
      </c>
      <c r="C66" s="13" t="s">
        <v>5</v>
      </c>
      <c r="D66" s="13">
        <v>1</v>
      </c>
      <c r="E66" s="8"/>
      <c r="F66" s="8"/>
      <c r="G66" s="8"/>
      <c r="H66" s="8"/>
    </row>
    <row r="67" spans="1:8" ht="31.5">
      <c r="A67" s="4">
        <v>61</v>
      </c>
      <c r="B67" s="17" t="s">
        <v>103</v>
      </c>
      <c r="C67" s="13" t="s">
        <v>5</v>
      </c>
      <c r="D67" s="13">
        <v>1</v>
      </c>
      <c r="E67" s="8"/>
      <c r="F67" s="8"/>
      <c r="G67" s="8"/>
      <c r="H67" s="8"/>
    </row>
    <row r="68" spans="1:8" ht="31.5">
      <c r="A68" s="4">
        <v>62</v>
      </c>
      <c r="B68" s="17" t="s">
        <v>104</v>
      </c>
      <c r="C68" s="13" t="s">
        <v>4</v>
      </c>
      <c r="D68" s="13">
        <v>3.8</v>
      </c>
      <c r="E68" s="8"/>
      <c r="F68" s="8"/>
      <c r="G68" s="8"/>
      <c r="H68" s="8"/>
    </row>
    <row r="69" spans="1:8" ht="31.5">
      <c r="A69" s="4">
        <v>63</v>
      </c>
      <c r="B69" s="17" t="s">
        <v>86</v>
      </c>
      <c r="C69" s="13" t="s">
        <v>4</v>
      </c>
      <c r="D69" s="13">
        <v>29</v>
      </c>
      <c r="E69" s="8"/>
      <c r="F69" s="8"/>
      <c r="G69" s="8"/>
      <c r="H69" s="8"/>
    </row>
    <row r="70" spans="1:8" ht="31.5">
      <c r="A70" s="4">
        <v>64</v>
      </c>
      <c r="B70" s="17" t="s">
        <v>105</v>
      </c>
      <c r="C70" s="13" t="s">
        <v>4</v>
      </c>
      <c r="D70" s="13">
        <v>13.5</v>
      </c>
      <c r="E70" s="8"/>
      <c r="F70" s="8"/>
      <c r="G70" s="8"/>
      <c r="H70" s="8"/>
    </row>
    <row r="71" spans="1:8" ht="31.5">
      <c r="A71" s="4">
        <v>65</v>
      </c>
      <c r="B71" s="17" t="s">
        <v>106</v>
      </c>
      <c r="C71" s="13" t="s">
        <v>4</v>
      </c>
      <c r="D71" s="13">
        <v>0.7</v>
      </c>
      <c r="E71" s="8"/>
      <c r="F71" s="8"/>
      <c r="G71" s="8"/>
      <c r="H71" s="8"/>
    </row>
    <row r="72" spans="1:8" ht="47.25">
      <c r="A72" s="4">
        <v>66</v>
      </c>
      <c r="B72" s="17" t="s">
        <v>107</v>
      </c>
      <c r="C72" s="13" t="s">
        <v>42</v>
      </c>
      <c r="D72" s="13" t="s">
        <v>43</v>
      </c>
      <c r="E72" s="8"/>
      <c r="F72" s="8"/>
      <c r="G72" s="8"/>
      <c r="H72" s="8"/>
    </row>
    <row r="73" spans="1:8" ht="94.5">
      <c r="A73" s="4">
        <v>67</v>
      </c>
      <c r="B73" s="17" t="s">
        <v>108</v>
      </c>
      <c r="C73" s="13" t="s">
        <v>38</v>
      </c>
      <c r="D73" s="13">
        <v>1</v>
      </c>
      <c r="E73" s="8"/>
      <c r="F73" s="8"/>
      <c r="G73" s="8"/>
      <c r="H73" s="8"/>
    </row>
    <row r="74" spans="1:8" ht="31.5">
      <c r="A74" s="4">
        <v>68</v>
      </c>
      <c r="B74" s="17" t="s">
        <v>109</v>
      </c>
      <c r="C74" s="13" t="s">
        <v>5</v>
      </c>
      <c r="D74" s="13">
        <v>1</v>
      </c>
      <c r="E74" s="8"/>
      <c r="F74" s="8"/>
      <c r="G74" s="8"/>
      <c r="H74" s="8"/>
    </row>
    <row r="75" spans="1:8">
      <c r="A75" s="4">
        <v>69</v>
      </c>
      <c r="B75" s="17" t="s">
        <v>110</v>
      </c>
      <c r="C75" s="13" t="s">
        <v>5</v>
      </c>
      <c r="D75" s="13">
        <v>3</v>
      </c>
      <c r="E75" s="8"/>
      <c r="F75" s="8"/>
      <c r="G75" s="8"/>
      <c r="H75" s="8"/>
    </row>
    <row r="76" spans="1:8" ht="31.5">
      <c r="A76" s="4">
        <v>70</v>
      </c>
      <c r="B76" s="17" t="s">
        <v>111</v>
      </c>
      <c r="C76" s="13" t="s">
        <v>5</v>
      </c>
      <c r="D76" s="13">
        <v>1</v>
      </c>
      <c r="E76" s="8"/>
      <c r="F76" s="8"/>
      <c r="G76" s="8"/>
      <c r="H76" s="8"/>
    </row>
    <row r="77" spans="1:8" ht="31.5">
      <c r="A77" s="4">
        <v>71</v>
      </c>
      <c r="B77" s="17" t="s">
        <v>112</v>
      </c>
      <c r="C77" s="13" t="s">
        <v>4</v>
      </c>
      <c r="D77" s="13">
        <v>7.8</v>
      </c>
      <c r="E77" s="8"/>
      <c r="F77" s="8"/>
      <c r="G77" s="8"/>
      <c r="H77" s="8"/>
    </row>
    <row r="78" spans="1:8" ht="94.5">
      <c r="A78" s="4">
        <v>72</v>
      </c>
      <c r="B78" s="17" t="s">
        <v>113</v>
      </c>
      <c r="C78" s="13" t="s">
        <v>5</v>
      </c>
      <c r="D78" s="13">
        <v>1</v>
      </c>
      <c r="E78" s="8"/>
      <c r="F78" s="8"/>
      <c r="G78" s="8"/>
      <c r="H78" s="8"/>
    </row>
    <row r="79" spans="1:8" ht="31.5">
      <c r="A79" s="4">
        <v>73</v>
      </c>
      <c r="B79" s="17" t="s">
        <v>114</v>
      </c>
      <c r="C79" s="13" t="s">
        <v>5</v>
      </c>
      <c r="D79" s="13">
        <v>1</v>
      </c>
      <c r="E79" s="8"/>
      <c r="F79" s="8"/>
      <c r="G79" s="8"/>
      <c r="H79" s="8"/>
    </row>
    <row r="80" spans="1:8">
      <c r="A80" s="4">
        <v>74</v>
      </c>
      <c r="B80" s="17" t="s">
        <v>115</v>
      </c>
      <c r="C80" s="13" t="s">
        <v>5</v>
      </c>
      <c r="D80" s="13">
        <v>3</v>
      </c>
      <c r="E80" s="8"/>
      <c r="F80" s="8"/>
      <c r="G80" s="8"/>
      <c r="H80" s="8"/>
    </row>
    <row r="81" spans="1:8" ht="31.5">
      <c r="A81" s="4">
        <v>75</v>
      </c>
      <c r="B81" s="17" t="s">
        <v>111</v>
      </c>
      <c r="C81" s="13" t="s">
        <v>5</v>
      </c>
      <c r="D81" s="13">
        <v>1</v>
      </c>
      <c r="E81" s="8"/>
      <c r="F81" s="8"/>
      <c r="G81" s="8"/>
      <c r="H81" s="8"/>
    </row>
    <row r="82" spans="1:8" ht="31.5">
      <c r="A82" s="4">
        <v>76</v>
      </c>
      <c r="B82" s="17" t="s">
        <v>112</v>
      </c>
      <c r="C82" s="13" t="s">
        <v>4</v>
      </c>
      <c r="D82" s="13">
        <v>6.6</v>
      </c>
      <c r="E82" s="8"/>
      <c r="F82" s="8"/>
      <c r="G82" s="8"/>
      <c r="H82" s="8"/>
    </row>
    <row r="83" spans="1:8" ht="94.5">
      <c r="A83" s="4">
        <v>77</v>
      </c>
      <c r="B83" s="17" t="s">
        <v>116</v>
      </c>
      <c r="C83" s="13" t="s">
        <v>38</v>
      </c>
      <c r="D83" s="13">
        <v>1</v>
      </c>
      <c r="E83" s="8"/>
      <c r="F83" s="8"/>
      <c r="G83" s="8"/>
      <c r="H83" s="8"/>
    </row>
    <row r="84" spans="1:8" ht="31.5">
      <c r="A84" s="4">
        <v>78</v>
      </c>
      <c r="B84" s="17" t="s">
        <v>109</v>
      </c>
      <c r="C84" s="13" t="s">
        <v>5</v>
      </c>
      <c r="D84" s="13">
        <v>1</v>
      </c>
      <c r="E84" s="8"/>
      <c r="F84" s="8"/>
      <c r="G84" s="8"/>
      <c r="H84" s="8"/>
    </row>
    <row r="85" spans="1:8">
      <c r="A85" s="4">
        <v>79</v>
      </c>
      <c r="B85" s="17" t="s">
        <v>110</v>
      </c>
      <c r="C85" s="13" t="s">
        <v>5</v>
      </c>
      <c r="D85" s="13">
        <v>3</v>
      </c>
      <c r="E85" s="8"/>
      <c r="F85" s="8"/>
      <c r="G85" s="8"/>
      <c r="H85" s="8"/>
    </row>
    <row r="86" spans="1:8" ht="31.5">
      <c r="A86" s="4">
        <v>80</v>
      </c>
      <c r="B86" s="17" t="s">
        <v>111</v>
      </c>
      <c r="C86" s="13" t="s">
        <v>5</v>
      </c>
      <c r="D86" s="13">
        <v>1</v>
      </c>
      <c r="E86" s="8"/>
      <c r="F86" s="8"/>
      <c r="G86" s="8"/>
      <c r="H86" s="8"/>
    </row>
    <row r="87" spans="1:8" ht="31.5">
      <c r="A87" s="4">
        <v>81</v>
      </c>
      <c r="B87" s="17" t="s">
        <v>112</v>
      </c>
      <c r="C87" s="13" t="s">
        <v>4</v>
      </c>
      <c r="D87" s="13">
        <v>6</v>
      </c>
      <c r="E87" s="8"/>
      <c r="F87" s="8"/>
      <c r="G87" s="8"/>
      <c r="H87" s="8"/>
    </row>
    <row r="88" spans="1:8" ht="110.25">
      <c r="A88" s="4">
        <v>82</v>
      </c>
      <c r="B88" s="17" t="s">
        <v>117</v>
      </c>
      <c r="C88" s="13" t="s">
        <v>38</v>
      </c>
      <c r="D88" s="13">
        <v>1</v>
      </c>
      <c r="E88" s="8"/>
      <c r="F88" s="8"/>
      <c r="G88" s="8"/>
      <c r="H88" s="8"/>
    </row>
    <row r="89" spans="1:8" ht="31.5">
      <c r="A89" s="4">
        <v>83</v>
      </c>
      <c r="B89" s="17" t="s">
        <v>118</v>
      </c>
      <c r="C89" s="13" t="s">
        <v>5</v>
      </c>
      <c r="D89" s="13">
        <v>3</v>
      </c>
      <c r="E89" s="8"/>
      <c r="F89" s="8"/>
      <c r="G89" s="8"/>
      <c r="H89" s="8"/>
    </row>
    <row r="90" spans="1:8" ht="31.5">
      <c r="A90" s="4">
        <v>84</v>
      </c>
      <c r="B90" s="17" t="s">
        <v>119</v>
      </c>
      <c r="C90" s="13" t="s">
        <v>5</v>
      </c>
      <c r="D90" s="13">
        <v>4</v>
      </c>
      <c r="E90" s="8"/>
      <c r="F90" s="8"/>
      <c r="G90" s="8"/>
      <c r="H90" s="8"/>
    </row>
    <row r="91" spans="1:8" ht="31.5">
      <c r="A91" s="4">
        <v>85</v>
      </c>
      <c r="B91" s="17" t="s">
        <v>120</v>
      </c>
      <c r="C91" s="13" t="s">
        <v>5</v>
      </c>
      <c r="D91" s="13">
        <v>6</v>
      </c>
      <c r="E91" s="8"/>
      <c r="F91" s="8"/>
      <c r="G91" s="8"/>
      <c r="H91" s="8"/>
    </row>
    <row r="92" spans="1:8" ht="31.5">
      <c r="A92" s="4">
        <v>86</v>
      </c>
      <c r="B92" s="17" t="s">
        <v>121</v>
      </c>
      <c r="C92" s="13" t="s">
        <v>5</v>
      </c>
      <c r="D92" s="13">
        <v>1</v>
      </c>
      <c r="E92" s="8"/>
      <c r="F92" s="8"/>
      <c r="G92" s="8"/>
      <c r="H92" s="8"/>
    </row>
    <row r="93" spans="1:8" ht="31.5">
      <c r="A93" s="4">
        <v>87</v>
      </c>
      <c r="B93" s="17" t="s">
        <v>122</v>
      </c>
      <c r="C93" s="13" t="s">
        <v>4</v>
      </c>
      <c r="D93" s="13">
        <v>3.4</v>
      </c>
      <c r="E93" s="8"/>
      <c r="F93" s="8"/>
      <c r="G93" s="8"/>
      <c r="H93" s="8"/>
    </row>
    <row r="94" spans="1:8" ht="31.5">
      <c r="A94" s="4">
        <v>88</v>
      </c>
      <c r="B94" s="17" t="s">
        <v>86</v>
      </c>
      <c r="C94" s="13" t="s">
        <v>4</v>
      </c>
      <c r="D94" s="13">
        <v>32.5</v>
      </c>
      <c r="E94" s="8"/>
      <c r="F94" s="8"/>
      <c r="G94" s="8"/>
      <c r="H94" s="8"/>
    </row>
    <row r="95" spans="1:8" ht="31.5">
      <c r="A95" s="4">
        <v>89</v>
      </c>
      <c r="B95" s="17" t="s">
        <v>87</v>
      </c>
      <c r="C95" s="13" t="s">
        <v>4</v>
      </c>
      <c r="D95" s="13">
        <v>4.5</v>
      </c>
      <c r="E95" s="8"/>
      <c r="F95" s="8"/>
      <c r="G95" s="8"/>
      <c r="H95" s="8"/>
    </row>
    <row r="96" spans="1:8" ht="31.5">
      <c r="A96" s="4">
        <v>90</v>
      </c>
      <c r="B96" s="17" t="s">
        <v>90</v>
      </c>
      <c r="C96" s="13" t="s">
        <v>4</v>
      </c>
      <c r="D96" s="13">
        <v>5.5</v>
      </c>
      <c r="E96" s="8"/>
      <c r="F96" s="8"/>
      <c r="G96" s="8"/>
      <c r="H96" s="8"/>
    </row>
    <row r="97" spans="1:8" ht="31.5">
      <c r="A97" s="4">
        <v>91</v>
      </c>
      <c r="B97" s="17" t="s">
        <v>123</v>
      </c>
      <c r="C97" s="13" t="s">
        <v>5</v>
      </c>
      <c r="D97" s="13">
        <v>1</v>
      </c>
      <c r="E97" s="8"/>
      <c r="F97" s="8"/>
      <c r="G97" s="8"/>
      <c r="H97" s="8"/>
    </row>
    <row r="98" spans="1:8" ht="31.5">
      <c r="A98" s="4">
        <v>92</v>
      </c>
      <c r="B98" s="17" t="s">
        <v>20</v>
      </c>
      <c r="C98" s="13" t="s">
        <v>5</v>
      </c>
      <c r="D98" s="13">
        <v>2</v>
      </c>
      <c r="E98" s="8"/>
      <c r="F98" s="8"/>
      <c r="G98" s="8"/>
      <c r="H98" s="8"/>
    </row>
    <row r="99" spans="1:8" ht="31.5">
      <c r="A99" s="4">
        <v>93</v>
      </c>
      <c r="B99" s="17" t="s">
        <v>124</v>
      </c>
      <c r="C99" s="13" t="s">
        <v>5</v>
      </c>
      <c r="D99" s="13">
        <v>1</v>
      </c>
      <c r="E99" s="8"/>
      <c r="F99" s="8"/>
      <c r="G99" s="8"/>
      <c r="H99" s="8"/>
    </row>
    <row r="100" spans="1:8" ht="31.5">
      <c r="A100" s="4">
        <v>94</v>
      </c>
      <c r="B100" s="17" t="s">
        <v>125</v>
      </c>
      <c r="C100" s="13" t="s">
        <v>4</v>
      </c>
      <c r="D100" s="13">
        <v>0.67</v>
      </c>
      <c r="E100" s="8"/>
      <c r="F100" s="8"/>
      <c r="G100" s="8"/>
      <c r="H100" s="8"/>
    </row>
    <row r="101" spans="1:8" ht="31.5">
      <c r="A101" s="4">
        <v>95</v>
      </c>
      <c r="B101" s="17" t="s">
        <v>126</v>
      </c>
      <c r="C101" s="13" t="s">
        <v>4</v>
      </c>
      <c r="D101" s="13">
        <v>6</v>
      </c>
      <c r="E101" s="8"/>
      <c r="F101" s="8"/>
      <c r="G101" s="8"/>
      <c r="H101" s="8"/>
    </row>
    <row r="102" spans="1:8" ht="47.25">
      <c r="A102" s="4">
        <v>96</v>
      </c>
      <c r="B102" s="17" t="s">
        <v>127</v>
      </c>
      <c r="C102" s="13" t="s">
        <v>42</v>
      </c>
      <c r="D102" s="13" t="s">
        <v>44</v>
      </c>
      <c r="E102" s="8"/>
      <c r="F102" s="8"/>
      <c r="G102" s="8"/>
      <c r="H102" s="8"/>
    </row>
    <row r="103" spans="1:8" ht="31.5">
      <c r="A103" s="4">
        <v>97</v>
      </c>
      <c r="B103" s="17" t="s">
        <v>128</v>
      </c>
      <c r="C103" s="13" t="s">
        <v>5</v>
      </c>
      <c r="D103" s="13">
        <v>1</v>
      </c>
      <c r="E103" s="8"/>
      <c r="F103" s="8"/>
      <c r="G103" s="8"/>
      <c r="H103" s="8"/>
    </row>
    <row r="104" spans="1:8" ht="31.5">
      <c r="A104" s="4">
        <v>98</v>
      </c>
      <c r="B104" s="17" t="s">
        <v>20</v>
      </c>
      <c r="C104" s="13" t="s">
        <v>5</v>
      </c>
      <c r="D104" s="13">
        <v>2</v>
      </c>
      <c r="E104" s="8"/>
      <c r="F104" s="8"/>
      <c r="G104" s="8"/>
      <c r="H104" s="8"/>
    </row>
    <row r="105" spans="1:8" ht="31.5">
      <c r="A105" s="4">
        <v>99</v>
      </c>
      <c r="B105" s="17" t="s">
        <v>111</v>
      </c>
      <c r="C105" s="13" t="s">
        <v>5</v>
      </c>
      <c r="D105" s="13">
        <v>1</v>
      </c>
      <c r="E105" s="8"/>
      <c r="F105" s="8"/>
      <c r="G105" s="8"/>
      <c r="H105" s="8"/>
    </row>
    <row r="106" spans="1:8" ht="31.5">
      <c r="A106" s="4">
        <v>100</v>
      </c>
      <c r="B106" s="17" t="s">
        <v>112</v>
      </c>
      <c r="C106" s="13" t="s">
        <v>4</v>
      </c>
      <c r="D106" s="13">
        <v>5.8</v>
      </c>
      <c r="E106" s="8"/>
      <c r="F106" s="8"/>
      <c r="G106" s="8"/>
      <c r="H106" s="8"/>
    </row>
    <row r="107" spans="1:8">
      <c r="A107" s="4">
        <v>101</v>
      </c>
      <c r="B107" s="17" t="s">
        <v>129</v>
      </c>
      <c r="C107" s="13" t="s">
        <v>5</v>
      </c>
      <c r="D107" s="13">
        <v>2</v>
      </c>
      <c r="E107" s="8"/>
      <c r="F107" s="8"/>
      <c r="G107" s="8"/>
      <c r="H107" s="8"/>
    </row>
    <row r="108" spans="1:8" ht="31.5">
      <c r="A108" s="4">
        <v>102</v>
      </c>
      <c r="B108" s="17" t="s">
        <v>130</v>
      </c>
      <c r="C108" s="13" t="s">
        <v>4</v>
      </c>
      <c r="D108" s="13">
        <v>2.4</v>
      </c>
      <c r="E108" s="8"/>
      <c r="F108" s="8"/>
      <c r="G108" s="8"/>
      <c r="H108" s="8"/>
    </row>
    <row r="109" spans="1:8">
      <c r="A109" s="4">
        <v>103</v>
      </c>
      <c r="B109" s="17" t="s">
        <v>131</v>
      </c>
      <c r="C109" s="13" t="s">
        <v>5</v>
      </c>
      <c r="D109" s="13">
        <v>2</v>
      </c>
      <c r="E109" s="8"/>
      <c r="F109" s="8"/>
      <c r="G109" s="8"/>
      <c r="H109" s="8"/>
    </row>
    <row r="110" spans="1:8" ht="31.5">
      <c r="A110" s="4">
        <v>104</v>
      </c>
      <c r="B110" s="17" t="s">
        <v>132</v>
      </c>
      <c r="C110" s="13" t="s">
        <v>5</v>
      </c>
      <c r="D110" s="13">
        <v>2</v>
      </c>
      <c r="E110" s="8"/>
      <c r="F110" s="8"/>
      <c r="G110" s="8"/>
      <c r="H110" s="8"/>
    </row>
    <row r="111" spans="1:8" ht="31.5">
      <c r="A111" s="4">
        <v>105</v>
      </c>
      <c r="B111" s="17" t="s">
        <v>112</v>
      </c>
      <c r="C111" s="13" t="s">
        <v>4</v>
      </c>
      <c r="D111" s="13">
        <v>0.4</v>
      </c>
      <c r="E111" s="8"/>
      <c r="F111" s="8"/>
      <c r="G111" s="8"/>
      <c r="H111" s="8"/>
    </row>
    <row r="112" spans="1:8" ht="47.25">
      <c r="A112" s="4">
        <v>106</v>
      </c>
      <c r="B112" s="17" t="s">
        <v>133</v>
      </c>
      <c r="C112" s="13" t="s">
        <v>5</v>
      </c>
      <c r="D112" s="13">
        <v>1</v>
      </c>
      <c r="E112" s="8"/>
      <c r="F112" s="8"/>
      <c r="G112" s="8"/>
      <c r="H112" s="8"/>
    </row>
    <row r="113" spans="1:8" ht="47.25">
      <c r="A113" s="4">
        <v>107</v>
      </c>
      <c r="B113" s="17" t="s">
        <v>134</v>
      </c>
      <c r="C113" s="13" t="s">
        <v>5</v>
      </c>
      <c r="D113" s="13">
        <v>7</v>
      </c>
      <c r="E113" s="8"/>
      <c r="F113" s="8"/>
      <c r="G113" s="8"/>
      <c r="H113" s="8"/>
    </row>
    <row r="114" spans="1:8" ht="47.25">
      <c r="A114" s="4">
        <v>108</v>
      </c>
      <c r="B114" s="17" t="s">
        <v>135</v>
      </c>
      <c r="C114" s="13" t="s">
        <v>5</v>
      </c>
      <c r="D114" s="13">
        <v>3</v>
      </c>
      <c r="E114" s="8"/>
      <c r="F114" s="8"/>
      <c r="G114" s="8"/>
      <c r="H114" s="8"/>
    </row>
    <row r="115" spans="1:8">
      <c r="A115" s="4">
        <v>109</v>
      </c>
      <c r="B115" s="17" t="s">
        <v>136</v>
      </c>
      <c r="C115" s="13" t="s">
        <v>5</v>
      </c>
      <c r="D115" s="13">
        <v>1</v>
      </c>
      <c r="E115" s="8"/>
      <c r="F115" s="8"/>
      <c r="G115" s="8"/>
      <c r="H115" s="8"/>
    </row>
    <row r="116" spans="1:8" ht="31.5">
      <c r="A116" s="4">
        <v>110</v>
      </c>
      <c r="B116" s="17" t="s">
        <v>137</v>
      </c>
      <c r="C116" s="13" t="s">
        <v>5</v>
      </c>
      <c r="D116" s="13">
        <v>10</v>
      </c>
      <c r="E116" s="8"/>
      <c r="F116" s="8"/>
      <c r="G116" s="8"/>
      <c r="H116" s="8"/>
    </row>
    <row r="117" spans="1:8">
      <c r="A117" s="4">
        <v>111</v>
      </c>
      <c r="B117" s="17" t="s">
        <v>138</v>
      </c>
      <c r="C117" s="13" t="s">
        <v>5</v>
      </c>
      <c r="D117" s="13">
        <v>8</v>
      </c>
      <c r="E117" s="8"/>
      <c r="F117" s="8"/>
      <c r="G117" s="8"/>
      <c r="H117" s="8"/>
    </row>
    <row r="118" spans="1:8">
      <c r="A118" s="4">
        <v>112</v>
      </c>
      <c r="B118" s="17" t="s">
        <v>139</v>
      </c>
      <c r="C118" s="13" t="s">
        <v>5</v>
      </c>
      <c r="D118" s="13">
        <v>1</v>
      </c>
      <c r="E118" s="8"/>
      <c r="F118" s="8"/>
      <c r="G118" s="8"/>
      <c r="H118" s="8"/>
    </row>
    <row r="119" spans="1:8">
      <c r="A119" s="4">
        <v>113</v>
      </c>
      <c r="B119" s="17" t="s">
        <v>21</v>
      </c>
      <c r="C119" s="13" t="s">
        <v>5</v>
      </c>
      <c r="D119" s="13">
        <v>1</v>
      </c>
      <c r="E119" s="8"/>
      <c r="F119" s="8"/>
      <c r="G119" s="8"/>
      <c r="H119" s="8"/>
    </row>
    <row r="120" spans="1:8">
      <c r="A120" s="4">
        <v>114</v>
      </c>
      <c r="B120" s="17" t="s">
        <v>22</v>
      </c>
      <c r="C120" s="13" t="s">
        <v>5</v>
      </c>
      <c r="D120" s="13">
        <v>1</v>
      </c>
      <c r="E120" s="8"/>
      <c r="F120" s="8"/>
      <c r="G120" s="8"/>
      <c r="H120" s="8"/>
    </row>
    <row r="121" spans="1:8">
      <c r="A121" s="4">
        <v>115</v>
      </c>
      <c r="B121" s="17" t="s">
        <v>23</v>
      </c>
      <c r="C121" s="13" t="s">
        <v>4</v>
      </c>
      <c r="D121" s="13">
        <v>23</v>
      </c>
      <c r="E121" s="8"/>
      <c r="F121" s="8"/>
      <c r="G121" s="8"/>
      <c r="H121" s="8"/>
    </row>
    <row r="122" spans="1:8">
      <c r="A122" s="4">
        <v>116</v>
      </c>
      <c r="B122" s="17" t="s">
        <v>24</v>
      </c>
      <c r="C122" s="13" t="s">
        <v>4</v>
      </c>
      <c r="D122" s="13">
        <v>35</v>
      </c>
      <c r="E122" s="8"/>
      <c r="F122" s="8"/>
      <c r="G122" s="8"/>
      <c r="H122" s="8"/>
    </row>
    <row r="123" spans="1:8">
      <c r="A123" s="4">
        <v>117</v>
      </c>
      <c r="B123" s="17" t="s">
        <v>25</v>
      </c>
      <c r="C123" s="13" t="s">
        <v>4</v>
      </c>
      <c r="D123" s="13">
        <v>23</v>
      </c>
      <c r="E123" s="8"/>
      <c r="F123" s="8"/>
      <c r="G123" s="8"/>
      <c r="H123" s="8"/>
    </row>
    <row r="124" spans="1:8">
      <c r="A124" s="4">
        <v>118</v>
      </c>
      <c r="B124" s="17" t="s">
        <v>26</v>
      </c>
      <c r="C124" s="13" t="s">
        <v>4</v>
      </c>
      <c r="D124" s="13">
        <v>27</v>
      </c>
      <c r="E124" s="8"/>
      <c r="F124" s="8"/>
      <c r="G124" s="8"/>
      <c r="H124" s="8"/>
    </row>
    <row r="125" spans="1:8">
      <c r="A125" s="4">
        <v>119</v>
      </c>
      <c r="B125" s="17" t="s">
        <v>27</v>
      </c>
      <c r="C125" s="13" t="s">
        <v>4</v>
      </c>
      <c r="D125" s="13">
        <v>8</v>
      </c>
      <c r="E125" s="8"/>
      <c r="F125" s="8"/>
      <c r="G125" s="8"/>
      <c r="H125" s="8"/>
    </row>
    <row r="126" spans="1:8" ht="31.5">
      <c r="A126" s="4">
        <v>120</v>
      </c>
      <c r="B126" s="17" t="s">
        <v>140</v>
      </c>
      <c r="C126" s="13" t="s">
        <v>4</v>
      </c>
      <c r="D126" s="13">
        <v>23</v>
      </c>
      <c r="E126" s="8"/>
      <c r="F126" s="8"/>
      <c r="G126" s="8"/>
      <c r="H126" s="8"/>
    </row>
    <row r="127" spans="1:8" ht="31.5">
      <c r="A127" s="4">
        <v>121</v>
      </c>
      <c r="B127" s="17" t="s">
        <v>141</v>
      </c>
      <c r="C127" s="13" t="s">
        <v>4</v>
      </c>
      <c r="D127" s="13">
        <v>35</v>
      </c>
      <c r="E127" s="8"/>
      <c r="F127" s="8"/>
      <c r="G127" s="8"/>
      <c r="H127" s="8"/>
    </row>
    <row r="128" spans="1:8" ht="31.5">
      <c r="A128" s="4">
        <v>122</v>
      </c>
      <c r="B128" s="17" t="s">
        <v>142</v>
      </c>
      <c r="C128" s="13" t="s">
        <v>4</v>
      </c>
      <c r="D128" s="13">
        <v>23</v>
      </c>
      <c r="E128" s="8"/>
      <c r="F128" s="8"/>
      <c r="G128" s="8"/>
      <c r="H128" s="8"/>
    </row>
    <row r="129" spans="1:8" ht="31.5">
      <c r="A129" s="4">
        <v>123</v>
      </c>
      <c r="B129" s="17" t="s">
        <v>143</v>
      </c>
      <c r="C129" s="13" t="s">
        <v>4</v>
      </c>
      <c r="D129" s="13">
        <v>27</v>
      </c>
      <c r="E129" s="8"/>
      <c r="F129" s="8"/>
      <c r="G129" s="8"/>
      <c r="H129" s="8"/>
    </row>
    <row r="130" spans="1:8" ht="31.5">
      <c r="A130" s="4">
        <v>124</v>
      </c>
      <c r="B130" s="17" t="s">
        <v>144</v>
      </c>
      <c r="C130" s="13" t="s">
        <v>4</v>
      </c>
      <c r="D130" s="13">
        <v>8</v>
      </c>
      <c r="E130" s="8"/>
      <c r="F130" s="8"/>
      <c r="G130" s="8"/>
      <c r="H130" s="8"/>
    </row>
    <row r="131" spans="1:8" ht="31.5">
      <c r="A131" s="4">
        <v>125</v>
      </c>
      <c r="B131" s="17" t="s">
        <v>145</v>
      </c>
      <c r="C131" s="13" t="s">
        <v>4</v>
      </c>
      <c r="D131" s="13">
        <v>44</v>
      </c>
      <c r="E131" s="8"/>
      <c r="F131" s="8"/>
      <c r="G131" s="8"/>
      <c r="H131" s="8"/>
    </row>
    <row r="132" spans="1:8" ht="31.5">
      <c r="A132" s="4">
        <v>126</v>
      </c>
      <c r="B132" s="17" t="s">
        <v>146</v>
      </c>
      <c r="C132" s="13" t="s">
        <v>4</v>
      </c>
      <c r="D132" s="13">
        <v>4</v>
      </c>
      <c r="E132" s="8"/>
      <c r="F132" s="8"/>
      <c r="G132" s="8"/>
      <c r="H132" s="8"/>
    </row>
    <row r="133" spans="1:8">
      <c r="A133" s="4">
        <v>127</v>
      </c>
      <c r="B133" s="17" t="s">
        <v>147</v>
      </c>
      <c r="C133" s="13" t="s">
        <v>5</v>
      </c>
      <c r="D133" s="13">
        <v>13</v>
      </c>
      <c r="E133" s="8"/>
      <c r="F133" s="8"/>
      <c r="G133" s="8"/>
      <c r="H133" s="8"/>
    </row>
    <row r="134" spans="1:8">
      <c r="A134" s="4">
        <v>128</v>
      </c>
      <c r="B134" s="17" t="s">
        <v>148</v>
      </c>
      <c r="C134" s="13" t="s">
        <v>5</v>
      </c>
      <c r="D134" s="13">
        <v>1</v>
      </c>
      <c r="E134" s="8"/>
      <c r="F134" s="8"/>
      <c r="G134" s="8"/>
      <c r="H134" s="8"/>
    </row>
    <row r="135" spans="1:8" ht="31.5">
      <c r="A135" s="4">
        <v>129</v>
      </c>
      <c r="B135" s="17" t="s">
        <v>149</v>
      </c>
      <c r="C135" s="13" t="s">
        <v>5</v>
      </c>
      <c r="D135" s="13">
        <v>8</v>
      </c>
      <c r="E135" s="8"/>
      <c r="F135" s="8"/>
      <c r="G135" s="8"/>
      <c r="H135" s="8"/>
    </row>
    <row r="136" spans="1:8" ht="31.5">
      <c r="A136" s="4">
        <v>130</v>
      </c>
      <c r="B136" s="17" t="s">
        <v>150</v>
      </c>
      <c r="C136" s="13" t="s">
        <v>5</v>
      </c>
      <c r="D136" s="13">
        <v>1</v>
      </c>
      <c r="E136" s="8"/>
      <c r="F136" s="8"/>
      <c r="G136" s="8"/>
      <c r="H136" s="8"/>
    </row>
    <row r="137" spans="1:8" ht="31.5">
      <c r="A137" s="4">
        <v>131</v>
      </c>
      <c r="B137" s="17" t="s">
        <v>151</v>
      </c>
      <c r="C137" s="13" t="s">
        <v>5</v>
      </c>
      <c r="D137" s="13">
        <v>2</v>
      </c>
      <c r="E137" s="8"/>
      <c r="F137" s="8"/>
      <c r="G137" s="8"/>
      <c r="H137" s="8"/>
    </row>
    <row r="138" spans="1:8" ht="47.25">
      <c r="A138" s="4">
        <v>132</v>
      </c>
      <c r="B138" s="17" t="s">
        <v>152</v>
      </c>
      <c r="C138" s="13" t="s">
        <v>5</v>
      </c>
      <c r="D138" s="13">
        <v>2</v>
      </c>
      <c r="E138" s="8"/>
      <c r="F138" s="8"/>
      <c r="G138" s="8"/>
      <c r="H138" s="8"/>
    </row>
    <row r="139" spans="1:8" ht="31.5">
      <c r="A139" s="4">
        <v>133</v>
      </c>
      <c r="B139" s="17" t="s">
        <v>153</v>
      </c>
      <c r="C139" s="13" t="s">
        <v>5</v>
      </c>
      <c r="D139" s="13">
        <v>17</v>
      </c>
      <c r="E139" s="8"/>
      <c r="F139" s="8"/>
      <c r="G139" s="8"/>
      <c r="H139" s="8"/>
    </row>
    <row r="140" spans="1:8" ht="31.5">
      <c r="A140" s="4">
        <v>134</v>
      </c>
      <c r="B140" s="17" t="s">
        <v>154</v>
      </c>
      <c r="C140" s="13" t="s">
        <v>5</v>
      </c>
      <c r="D140" s="13">
        <v>1</v>
      </c>
      <c r="E140" s="8"/>
      <c r="F140" s="8"/>
      <c r="G140" s="8"/>
      <c r="H140" s="8"/>
    </row>
    <row r="141" spans="1:8" ht="31.5">
      <c r="A141" s="4">
        <v>135</v>
      </c>
      <c r="B141" s="17" t="s">
        <v>155</v>
      </c>
      <c r="C141" s="13" t="s">
        <v>5</v>
      </c>
      <c r="D141" s="13">
        <v>6</v>
      </c>
      <c r="E141" s="8"/>
      <c r="F141" s="8"/>
      <c r="G141" s="8"/>
      <c r="H141" s="8"/>
    </row>
    <row r="142" spans="1:8" ht="31.5">
      <c r="A142" s="4">
        <v>136</v>
      </c>
      <c r="B142" s="17" t="s">
        <v>156</v>
      </c>
      <c r="C142" s="13" t="s">
        <v>5</v>
      </c>
      <c r="D142" s="13">
        <v>2</v>
      </c>
      <c r="E142" s="8"/>
      <c r="F142" s="8"/>
      <c r="G142" s="8"/>
      <c r="H142" s="8"/>
    </row>
    <row r="143" spans="1:8" ht="31.5">
      <c r="A143" s="4">
        <v>137</v>
      </c>
      <c r="B143" s="17" t="s">
        <v>157</v>
      </c>
      <c r="C143" s="13" t="s">
        <v>5</v>
      </c>
      <c r="D143" s="13">
        <v>6</v>
      </c>
      <c r="E143" s="8"/>
      <c r="F143" s="8"/>
      <c r="G143" s="8"/>
      <c r="H143" s="8"/>
    </row>
    <row r="144" spans="1:8" ht="31.5">
      <c r="A144" s="4">
        <v>138</v>
      </c>
      <c r="B144" s="17" t="s">
        <v>158</v>
      </c>
      <c r="C144" s="13" t="s">
        <v>5</v>
      </c>
      <c r="D144" s="13">
        <v>2</v>
      </c>
      <c r="E144" s="8"/>
      <c r="F144" s="8"/>
      <c r="G144" s="8"/>
      <c r="H144" s="8"/>
    </row>
    <row r="145" spans="1:8" ht="31.5">
      <c r="A145" s="4">
        <v>139</v>
      </c>
      <c r="B145" s="17" t="s">
        <v>159</v>
      </c>
      <c r="C145" s="13" t="s">
        <v>5</v>
      </c>
      <c r="D145" s="13">
        <v>5</v>
      </c>
      <c r="E145" s="8"/>
      <c r="F145" s="8"/>
      <c r="G145" s="8"/>
      <c r="H145" s="8"/>
    </row>
    <row r="146" spans="1:8" ht="47.25">
      <c r="A146" s="4">
        <v>140</v>
      </c>
      <c r="B146" s="17" t="s">
        <v>160</v>
      </c>
      <c r="C146" s="13" t="s">
        <v>5</v>
      </c>
      <c r="D146" s="13">
        <v>1</v>
      </c>
      <c r="E146" s="8"/>
      <c r="F146" s="8"/>
      <c r="G146" s="8"/>
      <c r="H146" s="8"/>
    </row>
    <row r="147" spans="1:8" ht="47.25">
      <c r="A147" s="4">
        <v>141</v>
      </c>
      <c r="B147" s="17" t="s">
        <v>161</v>
      </c>
      <c r="C147" s="13" t="s">
        <v>5</v>
      </c>
      <c r="D147" s="13">
        <v>2</v>
      </c>
      <c r="E147" s="8"/>
      <c r="F147" s="8"/>
      <c r="G147" s="8"/>
      <c r="H147" s="8"/>
    </row>
    <row r="148" spans="1:8" ht="31.5">
      <c r="A148" s="4">
        <v>142</v>
      </c>
      <c r="B148" s="17" t="s">
        <v>162</v>
      </c>
      <c r="C148" s="13" t="s">
        <v>5</v>
      </c>
      <c r="D148" s="13">
        <v>2</v>
      </c>
      <c r="E148" s="8"/>
      <c r="F148" s="8"/>
      <c r="G148" s="8"/>
      <c r="H148" s="8"/>
    </row>
    <row r="149" spans="1:8" ht="31.5">
      <c r="A149" s="4">
        <v>143</v>
      </c>
      <c r="B149" s="17" t="s">
        <v>48</v>
      </c>
      <c r="C149" s="13" t="s">
        <v>5</v>
      </c>
      <c r="D149" s="13">
        <v>17</v>
      </c>
      <c r="E149" s="8"/>
      <c r="F149" s="8"/>
      <c r="G149" s="8"/>
      <c r="H149" s="8"/>
    </row>
    <row r="150" spans="1:8" ht="31.5">
      <c r="A150" s="4">
        <v>144</v>
      </c>
      <c r="B150" s="17" t="s">
        <v>49</v>
      </c>
      <c r="C150" s="13" t="s">
        <v>5</v>
      </c>
      <c r="D150" s="13">
        <v>8</v>
      </c>
      <c r="E150" s="8"/>
      <c r="F150" s="8"/>
      <c r="G150" s="8"/>
      <c r="H150" s="8"/>
    </row>
    <row r="151" spans="1:8" ht="31.5">
      <c r="A151" s="4">
        <v>145</v>
      </c>
      <c r="B151" s="17" t="s">
        <v>163</v>
      </c>
      <c r="C151" s="13" t="s">
        <v>5</v>
      </c>
      <c r="D151" s="13">
        <v>17</v>
      </c>
      <c r="E151" s="8"/>
      <c r="F151" s="8"/>
      <c r="G151" s="8"/>
      <c r="H151" s="8"/>
    </row>
    <row r="152" spans="1:8" ht="31.5">
      <c r="A152" s="4">
        <v>146</v>
      </c>
      <c r="B152" s="17" t="s">
        <v>164</v>
      </c>
      <c r="C152" s="13" t="s">
        <v>5</v>
      </c>
      <c r="D152" s="13">
        <v>2</v>
      </c>
      <c r="E152" s="8"/>
      <c r="F152" s="8"/>
      <c r="G152" s="8"/>
      <c r="H152" s="8"/>
    </row>
    <row r="153" spans="1:8" ht="31.5">
      <c r="A153" s="4">
        <v>147</v>
      </c>
      <c r="B153" s="17" t="s">
        <v>165</v>
      </c>
      <c r="C153" s="13" t="s">
        <v>5</v>
      </c>
      <c r="D153" s="13">
        <v>2</v>
      </c>
      <c r="E153" s="8"/>
      <c r="F153" s="8"/>
      <c r="G153" s="8"/>
      <c r="H153" s="8"/>
    </row>
    <row r="154" spans="1:8" ht="31.5">
      <c r="A154" s="4">
        <v>148</v>
      </c>
      <c r="B154" s="17" t="s">
        <v>166</v>
      </c>
      <c r="C154" s="13" t="s">
        <v>5</v>
      </c>
      <c r="D154" s="13">
        <v>4</v>
      </c>
      <c r="E154" s="8"/>
      <c r="F154" s="8"/>
      <c r="G154" s="8"/>
      <c r="H154" s="8"/>
    </row>
    <row r="155" spans="1:8" ht="47.25">
      <c r="A155" s="4">
        <v>149</v>
      </c>
      <c r="B155" s="17" t="s">
        <v>167</v>
      </c>
      <c r="C155" s="13" t="s">
        <v>5</v>
      </c>
      <c r="D155" s="13">
        <v>2</v>
      </c>
      <c r="E155" s="8"/>
      <c r="F155" s="8"/>
      <c r="G155" s="8"/>
      <c r="H155" s="8"/>
    </row>
    <row r="156" spans="1:8" ht="31.5">
      <c r="A156" s="4">
        <v>150</v>
      </c>
      <c r="B156" s="17" t="s">
        <v>168</v>
      </c>
      <c r="C156" s="13" t="s">
        <v>38</v>
      </c>
      <c r="D156" s="13">
        <v>2</v>
      </c>
      <c r="E156" s="8"/>
      <c r="F156" s="8"/>
      <c r="G156" s="8"/>
      <c r="H156" s="8"/>
    </row>
    <row r="157" spans="1:8" ht="110.25">
      <c r="A157" s="4">
        <v>151</v>
      </c>
      <c r="B157" s="17" t="s">
        <v>169</v>
      </c>
      <c r="C157" s="13" t="s">
        <v>5</v>
      </c>
      <c r="D157" s="13">
        <v>1</v>
      </c>
      <c r="E157" s="8"/>
      <c r="F157" s="8"/>
      <c r="G157" s="8"/>
      <c r="H157" s="8"/>
    </row>
    <row r="158" spans="1:8" ht="31.5">
      <c r="A158" s="4">
        <v>152</v>
      </c>
      <c r="B158" s="17" t="s">
        <v>170</v>
      </c>
      <c r="C158" s="13" t="s">
        <v>5</v>
      </c>
      <c r="D158" s="13">
        <v>1</v>
      </c>
      <c r="E158" s="8"/>
      <c r="F158" s="8"/>
      <c r="G158" s="8"/>
      <c r="H158" s="8"/>
    </row>
    <row r="159" spans="1:8" ht="31.5">
      <c r="A159" s="4">
        <v>153</v>
      </c>
      <c r="B159" s="17" t="s">
        <v>171</v>
      </c>
      <c r="C159" s="13" t="s">
        <v>5</v>
      </c>
      <c r="D159" s="13">
        <v>1</v>
      </c>
      <c r="E159" s="8"/>
      <c r="F159" s="8"/>
      <c r="G159" s="8"/>
      <c r="H159" s="8"/>
    </row>
    <row r="160" spans="1:8" ht="31.5">
      <c r="A160" s="4">
        <v>154</v>
      </c>
      <c r="B160" s="17" t="s">
        <v>172</v>
      </c>
      <c r="C160" s="13" t="s">
        <v>5</v>
      </c>
      <c r="D160" s="13">
        <v>1</v>
      </c>
      <c r="E160" s="8"/>
      <c r="F160" s="8"/>
      <c r="G160" s="8"/>
      <c r="H160" s="8"/>
    </row>
    <row r="161" spans="1:8" ht="47.25">
      <c r="A161" s="4">
        <v>155</v>
      </c>
      <c r="B161" s="17" t="s">
        <v>173</v>
      </c>
      <c r="C161" s="13" t="s">
        <v>5</v>
      </c>
      <c r="D161" s="13">
        <v>1</v>
      </c>
      <c r="E161" s="8"/>
      <c r="F161" s="8"/>
      <c r="G161" s="8"/>
      <c r="H161" s="8"/>
    </row>
    <row r="162" spans="1:8" ht="31.5">
      <c r="A162" s="4">
        <v>156</v>
      </c>
      <c r="B162" s="17" t="s">
        <v>174</v>
      </c>
      <c r="C162" s="13" t="s">
        <v>5</v>
      </c>
      <c r="D162" s="13">
        <v>2</v>
      </c>
      <c r="E162" s="8"/>
      <c r="F162" s="8"/>
      <c r="G162" s="8"/>
      <c r="H162" s="8"/>
    </row>
    <row r="163" spans="1:8">
      <c r="A163" s="4">
        <v>157</v>
      </c>
      <c r="B163" s="17" t="s">
        <v>175</v>
      </c>
      <c r="C163" s="13" t="s">
        <v>5</v>
      </c>
      <c r="D163" s="13">
        <v>1</v>
      </c>
      <c r="E163" s="8"/>
      <c r="F163" s="8"/>
      <c r="G163" s="8"/>
      <c r="H163" s="8"/>
    </row>
    <row r="164" spans="1:8">
      <c r="A164" s="4">
        <v>158</v>
      </c>
      <c r="B164" s="17" t="s">
        <v>176</v>
      </c>
      <c r="C164" s="13" t="s">
        <v>5</v>
      </c>
      <c r="D164" s="13">
        <v>1</v>
      </c>
      <c r="E164" s="8"/>
      <c r="F164" s="8"/>
      <c r="G164" s="8"/>
      <c r="H164" s="8"/>
    </row>
    <row r="165" spans="1:8" ht="31.5">
      <c r="A165" s="4">
        <v>159</v>
      </c>
      <c r="B165" s="17" t="s">
        <v>177</v>
      </c>
      <c r="C165" s="13" t="s">
        <v>5</v>
      </c>
      <c r="D165" s="13">
        <v>4</v>
      </c>
      <c r="E165" s="8"/>
      <c r="F165" s="8"/>
      <c r="G165" s="8"/>
      <c r="H165" s="8"/>
    </row>
    <row r="166" spans="1:8" ht="31.5">
      <c r="A166" s="4">
        <v>160</v>
      </c>
      <c r="B166" s="17" t="s">
        <v>178</v>
      </c>
      <c r="C166" s="13" t="s">
        <v>4</v>
      </c>
      <c r="D166" s="13">
        <v>2</v>
      </c>
      <c r="E166" s="8"/>
      <c r="F166" s="8"/>
      <c r="G166" s="8"/>
      <c r="H166" s="8"/>
    </row>
    <row r="167" spans="1:8" ht="31.5">
      <c r="A167" s="4">
        <v>161</v>
      </c>
      <c r="B167" s="17" t="s">
        <v>179</v>
      </c>
      <c r="C167" s="13" t="s">
        <v>4</v>
      </c>
      <c r="D167" s="13">
        <v>1.6</v>
      </c>
      <c r="E167" s="8"/>
      <c r="F167" s="8"/>
      <c r="G167" s="8"/>
      <c r="H167" s="8"/>
    </row>
    <row r="168" spans="1:8" ht="31.5">
      <c r="A168" s="4">
        <v>162</v>
      </c>
      <c r="B168" s="17" t="s">
        <v>180</v>
      </c>
      <c r="C168" s="13" t="s">
        <v>4</v>
      </c>
      <c r="D168" s="13">
        <v>0.5</v>
      </c>
      <c r="E168" s="8"/>
      <c r="F168" s="8"/>
      <c r="G168" s="8"/>
      <c r="H168" s="8"/>
    </row>
    <row r="169" spans="1:8" ht="31.5">
      <c r="A169" s="4">
        <v>163</v>
      </c>
      <c r="B169" s="17" t="s">
        <v>181</v>
      </c>
      <c r="C169" s="13" t="s">
        <v>4</v>
      </c>
      <c r="D169" s="13">
        <v>8</v>
      </c>
      <c r="E169" s="8"/>
      <c r="F169" s="8"/>
      <c r="G169" s="8"/>
      <c r="H169" s="8"/>
    </row>
    <row r="170" spans="1:8" ht="31.5">
      <c r="A170" s="4">
        <v>164</v>
      </c>
      <c r="B170" s="17" t="s">
        <v>182</v>
      </c>
      <c r="C170" s="13" t="s">
        <v>4</v>
      </c>
      <c r="D170" s="13">
        <v>4</v>
      </c>
      <c r="E170" s="8"/>
      <c r="F170" s="8"/>
      <c r="G170" s="8"/>
      <c r="H170" s="8"/>
    </row>
    <row r="171" spans="1:8" ht="31.5">
      <c r="A171" s="4">
        <v>165</v>
      </c>
      <c r="B171" s="17" t="s">
        <v>183</v>
      </c>
      <c r="C171" s="13" t="s">
        <v>4</v>
      </c>
      <c r="D171" s="13">
        <v>8.6999999999999993</v>
      </c>
      <c r="E171" s="8"/>
      <c r="F171" s="8"/>
      <c r="G171" s="8"/>
      <c r="H171" s="8"/>
    </row>
    <row r="172" spans="1:8">
      <c r="A172" s="4">
        <v>166</v>
      </c>
      <c r="B172" s="17" t="s">
        <v>73</v>
      </c>
      <c r="C172" s="13" t="s">
        <v>6</v>
      </c>
      <c r="D172" s="13">
        <f>0.355*0.13*2</f>
        <v>9.2299999999999993E-2</v>
      </c>
      <c r="E172" s="8"/>
      <c r="F172" s="8"/>
      <c r="G172" s="8"/>
      <c r="H172" s="8"/>
    </row>
    <row r="173" spans="1:8" ht="31.5">
      <c r="A173" s="4">
        <v>167</v>
      </c>
      <c r="B173" s="17" t="s">
        <v>184</v>
      </c>
      <c r="C173" s="13" t="s">
        <v>6</v>
      </c>
      <c r="D173" s="13">
        <f>3.55*0.1</f>
        <v>0.35499999999999998</v>
      </c>
      <c r="E173" s="8"/>
      <c r="F173" s="8"/>
      <c r="G173" s="8"/>
      <c r="H173" s="8"/>
    </row>
    <row r="174" spans="1:8" ht="47.25">
      <c r="A174" s="4">
        <v>168</v>
      </c>
      <c r="B174" s="17" t="s">
        <v>185</v>
      </c>
      <c r="C174" s="13" t="s">
        <v>4</v>
      </c>
      <c r="D174" s="13">
        <v>2</v>
      </c>
      <c r="E174" s="8"/>
      <c r="F174" s="8"/>
      <c r="G174" s="8"/>
      <c r="H174" s="8"/>
    </row>
    <row r="175" spans="1:8" ht="47.25">
      <c r="A175" s="4">
        <v>169</v>
      </c>
      <c r="B175" s="17" t="s">
        <v>186</v>
      </c>
      <c r="C175" s="13" t="s">
        <v>4</v>
      </c>
      <c r="D175" s="13">
        <v>1.6</v>
      </c>
      <c r="E175" s="8"/>
      <c r="F175" s="8"/>
      <c r="G175" s="8"/>
      <c r="H175" s="8"/>
    </row>
    <row r="176" spans="1:8" ht="47.25">
      <c r="A176" s="4">
        <v>170</v>
      </c>
      <c r="B176" s="17" t="s">
        <v>187</v>
      </c>
      <c r="C176" s="13" t="s">
        <v>4</v>
      </c>
      <c r="D176" s="13">
        <v>0.5</v>
      </c>
      <c r="E176" s="8"/>
      <c r="F176" s="8"/>
      <c r="G176" s="8"/>
      <c r="H176" s="8"/>
    </row>
    <row r="177" spans="1:8" ht="47.25">
      <c r="A177" s="4">
        <v>171</v>
      </c>
      <c r="B177" s="17" t="s">
        <v>188</v>
      </c>
      <c r="C177" s="13" t="s">
        <v>4</v>
      </c>
      <c r="D177" s="13">
        <v>8</v>
      </c>
      <c r="E177" s="8"/>
      <c r="F177" s="8"/>
      <c r="G177" s="8"/>
      <c r="H177" s="8"/>
    </row>
    <row r="178" spans="1:8" ht="47.25">
      <c r="A178" s="4">
        <v>172</v>
      </c>
      <c r="B178" s="17" t="s">
        <v>189</v>
      </c>
      <c r="C178" s="13" t="s">
        <v>4</v>
      </c>
      <c r="D178" s="13">
        <v>4</v>
      </c>
      <c r="E178" s="8"/>
      <c r="F178" s="8"/>
      <c r="G178" s="8"/>
      <c r="H178" s="8"/>
    </row>
    <row r="179" spans="1:8" ht="47.25">
      <c r="A179" s="4">
        <v>173</v>
      </c>
      <c r="B179" s="17" t="s">
        <v>190</v>
      </c>
      <c r="C179" s="13" t="s">
        <v>4</v>
      </c>
      <c r="D179" s="13">
        <v>8.6999999999999993</v>
      </c>
      <c r="E179" s="8"/>
      <c r="F179" s="8"/>
      <c r="G179" s="8"/>
      <c r="H179" s="8"/>
    </row>
    <row r="180" spans="1:8" ht="31.5">
      <c r="A180" s="4">
        <v>174</v>
      </c>
      <c r="B180" s="17" t="s">
        <v>70</v>
      </c>
      <c r="C180" s="13" t="s">
        <v>36</v>
      </c>
      <c r="D180" s="13" t="s">
        <v>46</v>
      </c>
      <c r="E180" s="8"/>
      <c r="F180" s="8"/>
      <c r="G180" s="8"/>
      <c r="H180" s="8"/>
    </row>
    <row r="181" spans="1:8" ht="31.5">
      <c r="A181" s="4">
        <v>175</v>
      </c>
      <c r="B181" s="17" t="s">
        <v>14</v>
      </c>
      <c r="C181" s="13" t="s">
        <v>5</v>
      </c>
      <c r="D181" s="13">
        <v>3</v>
      </c>
      <c r="E181" s="8"/>
      <c r="F181" s="8"/>
      <c r="G181" s="8"/>
      <c r="H181" s="8"/>
    </row>
    <row r="182" spans="1:8" ht="31.5">
      <c r="A182" s="4">
        <v>176</v>
      </c>
      <c r="B182" s="17" t="s">
        <v>15</v>
      </c>
      <c r="C182" s="13" t="s">
        <v>5</v>
      </c>
      <c r="D182" s="13">
        <v>1</v>
      </c>
      <c r="E182" s="8"/>
      <c r="F182" s="8"/>
      <c r="G182" s="8"/>
      <c r="H182" s="8"/>
    </row>
    <row r="183" spans="1:8" ht="31.5">
      <c r="A183" s="4">
        <v>177</v>
      </c>
      <c r="B183" s="17" t="s">
        <v>17</v>
      </c>
      <c r="C183" s="13" t="s">
        <v>5</v>
      </c>
      <c r="D183" s="13">
        <v>1</v>
      </c>
      <c r="E183" s="8"/>
      <c r="F183" s="8"/>
      <c r="G183" s="8"/>
      <c r="H183" s="8"/>
    </row>
    <row r="184" spans="1:8" ht="31.5">
      <c r="A184" s="4">
        <v>178</v>
      </c>
      <c r="B184" s="17" t="s">
        <v>19</v>
      </c>
      <c r="C184" s="13" t="s">
        <v>5</v>
      </c>
      <c r="D184" s="13">
        <v>2</v>
      </c>
      <c r="E184" s="8"/>
      <c r="F184" s="8"/>
      <c r="G184" s="8"/>
      <c r="H184" s="8"/>
    </row>
    <row r="185" spans="1:8" ht="31.5">
      <c r="A185" s="4">
        <v>179</v>
      </c>
      <c r="B185" s="17" t="s">
        <v>45</v>
      </c>
      <c r="C185" s="13" t="s">
        <v>5</v>
      </c>
      <c r="D185" s="13">
        <v>8</v>
      </c>
      <c r="E185" s="8"/>
      <c r="F185" s="8"/>
      <c r="G185" s="8"/>
      <c r="H185" s="8"/>
    </row>
    <row r="186" spans="1:8">
      <c r="B186" s="21" t="s">
        <v>12</v>
      </c>
    </row>
    <row r="187" spans="1:8">
      <c r="A187" s="10"/>
      <c r="B187" s="21"/>
    </row>
    <row r="188" spans="1:8">
      <c r="A188" s="10"/>
    </row>
    <row r="189" spans="1:8">
      <c r="A189" s="10"/>
    </row>
  </sheetData>
  <autoFilter ref="A6:H190"/>
  <mergeCells count="9">
    <mergeCell ref="E3:E5"/>
    <mergeCell ref="F3:F5"/>
    <mergeCell ref="G3:G5"/>
    <mergeCell ref="H3:H5"/>
    <mergeCell ref="A2:D2"/>
    <mergeCell ref="D3:D5"/>
    <mergeCell ref="A3:A5"/>
    <mergeCell ref="B3:B5"/>
    <mergeCell ref="C3:C5"/>
  </mergeCells>
  <pageMargins left="0.25" right="0.25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Забродина Анна Валерьевна</dc:creator>
  <cp:lastModifiedBy>userpc</cp:lastModifiedBy>
  <cp:lastPrinted>2023-09-15T09:25:41Z</cp:lastPrinted>
  <dcterms:created xsi:type="dcterms:W3CDTF">2015-06-05T18:19:34Z</dcterms:created>
  <dcterms:modified xsi:type="dcterms:W3CDTF">2023-09-29T07:08:02Z</dcterms:modified>
</cp:coreProperties>
</file>