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C:\Users\user\Desktop\Торги2026\Торги материалы\"/>
    </mc:Choice>
  </mc:AlternateContent>
  <xr:revisionPtr revIDLastSave="0" documentId="13_ncr:1_{BB4A88AC-103D-499F-971B-C04501941104}" xr6:coauthVersionLast="47" xr6:coauthVersionMax="47" xr10:uidLastSave="{00000000-0000-0000-0000-000000000000}"/>
  <bookViews>
    <workbookView xWindow="-120" yWindow="-120" windowWidth="29040" windowHeight="15720" xr2:uid="{00000000-000D-0000-FFFF-FFFF00000000}"/>
  </bookViews>
  <sheets>
    <sheet name="Лист1 (2)" sheetId="2" r:id="rId1"/>
    <sheet name="Лист1" sheetId="1" r:id="rId2"/>
  </sheets>
  <definedNames>
    <definedName name="_xlnm._FilterDatabase" localSheetId="1" hidden="1">Лист1!$B$3:$N$100</definedName>
    <definedName name="_xlnm._FilterDatabase" localSheetId="0" hidden="1">'Лист1 (2)'!$B$2:$I$108</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61" i="2" l="1"/>
  <c r="F59" i="2"/>
  <c r="F56" i="2"/>
  <c r="F55" i="2"/>
  <c r="F26" i="2"/>
  <c r="F54" i="2"/>
  <c r="F77" i="2"/>
  <c r="F22" i="2"/>
  <c r="F52" i="2"/>
  <c r="F39" i="2"/>
  <c r="F48" i="2"/>
  <c r="F47" i="2"/>
  <c r="H92" i="1" l="1"/>
  <c r="H85" i="1"/>
  <c r="H96" i="1"/>
  <c r="H97" i="1"/>
  <c r="H98" i="1"/>
  <c r="H95" i="1"/>
  <c r="H80" i="1"/>
  <c r="H31" i="1"/>
  <c r="H86" i="1"/>
  <c r="H77" i="1"/>
  <c r="H4" i="1"/>
  <c r="H78" i="1"/>
  <c r="H42" i="1"/>
  <c r="H59" i="1"/>
  <c r="H8" i="1"/>
  <c r="H38" i="1"/>
  <c r="H62" i="1"/>
  <c r="H90" i="1"/>
  <c r="H16" i="1"/>
  <c r="H9" i="1"/>
  <c r="H15" i="1"/>
  <c r="H67" i="1"/>
  <c r="H93" i="1"/>
  <c r="H5" i="1"/>
  <c r="H39" i="1"/>
  <c r="H21" i="1"/>
  <c r="H60" i="1"/>
  <c r="H10" i="1"/>
  <c r="H19" i="1"/>
  <c r="H22" i="1"/>
  <c r="H47" i="1"/>
  <c r="H57" i="1"/>
  <c r="H44" i="1"/>
  <c r="H71" i="1"/>
  <c r="H27" i="1"/>
  <c r="H36" i="1"/>
  <c r="H25" i="1"/>
  <c r="H34" i="1"/>
  <c r="H46" i="1"/>
  <c r="H68" i="1"/>
  <c r="H69" i="1"/>
  <c r="H50" i="1"/>
  <c r="H48" i="1"/>
  <c r="H58" i="1"/>
  <c r="H81" i="1"/>
  <c r="H74" i="1"/>
  <c r="H53" i="1"/>
  <c r="H43" i="1"/>
  <c r="H64" i="1"/>
  <c r="H28" i="1"/>
  <c r="H17" i="1"/>
  <c r="H24" i="1"/>
  <c r="H84" i="1"/>
  <c r="H87" i="1"/>
  <c r="H33" i="1"/>
  <c r="H51" i="1"/>
  <c r="H63" i="1"/>
  <c r="H29" i="1"/>
  <c r="H91" i="1"/>
  <c r="H99" i="1"/>
  <c r="H72" i="1"/>
  <c r="H20" i="1"/>
  <c r="H45" i="1"/>
  <c r="H73" i="1"/>
  <c r="H23" i="1"/>
  <c r="H13" i="1"/>
  <c r="H37" i="1"/>
  <c r="H66" i="1"/>
  <c r="H94" i="1"/>
  <c r="H75" i="1"/>
  <c r="H79" i="1"/>
  <c r="H82" i="1"/>
  <c r="H14" i="1"/>
  <c r="H12" i="1"/>
  <c r="H88" i="1"/>
  <c r="H55" i="1"/>
  <c r="H11" i="1"/>
  <c r="H89" i="1"/>
  <c r="H40" i="1"/>
  <c r="H41" i="1"/>
  <c r="H70" i="1"/>
  <c r="H65" i="1"/>
  <c r="H18" i="1"/>
  <c r="H56" i="1"/>
  <c r="H30" i="1"/>
  <c r="F35" i="1"/>
  <c r="H35" i="1" s="1"/>
  <c r="F52" i="1"/>
  <c r="H52" i="1" s="1"/>
  <c r="F83" i="1"/>
  <c r="H83" i="1" s="1"/>
  <c r="F76" i="1"/>
  <c r="H76" i="1" s="1"/>
  <c r="F54" i="1"/>
  <c r="H54" i="1" s="1"/>
  <c r="F61" i="1"/>
  <c r="H61" i="1" s="1"/>
  <c r="F28" i="1"/>
  <c r="F49" i="1"/>
  <c r="H49" i="1" s="1"/>
  <c r="F6" i="1"/>
  <c r="H6" i="1" s="1"/>
  <c r="F7" i="1"/>
  <c r="H7" i="1" s="1"/>
  <c r="F32" i="1"/>
  <c r="H32" i="1" s="1"/>
  <c r="F26" i="1"/>
  <c r="H26" i="1" s="1"/>
  <c r="D100" i="1" l="1"/>
</calcChain>
</file>

<file path=xl/sharedStrings.xml><?xml version="1.0" encoding="utf-8"?>
<sst xmlns="http://schemas.openxmlformats.org/spreadsheetml/2006/main" count="1412" uniqueCount="434">
  <si>
    <t>№</t>
  </si>
  <si>
    <t>Наименование</t>
  </si>
  <si>
    <t>Характеристики</t>
  </si>
  <si>
    <t>Ед. изм.</t>
  </si>
  <si>
    <t>Кол-во</t>
  </si>
  <si>
    <t>Группа</t>
  </si>
  <si>
    <t>ОКПД2</t>
  </si>
  <si>
    <t>Стремянка</t>
  </si>
  <si>
    <t>Высота 2,5-3 м.,ступеней 4-6,Макс.нагрузка 200 кг., материал алюминий, ширина ступеней 130мм,ширина лестницы 450мм, вес до 6 кг</t>
  </si>
  <si>
    <t>шт.</t>
  </si>
  <si>
    <t>Инструменты</t>
  </si>
  <si>
    <t>Наконечник штифтовой</t>
  </si>
  <si>
    <t>Электрика</t>
  </si>
  <si>
    <t>Выключатель автоматический модульный</t>
  </si>
  <si>
    <t>OptiDin BM63-4C50-4,5-УХЛ3</t>
  </si>
  <si>
    <t>Трубчатый наконечник</t>
  </si>
  <si>
    <t>Кабель гибкий</t>
  </si>
  <si>
    <t>кгтп-хл4х16мм2</t>
  </si>
  <si>
    <t>метр</t>
  </si>
  <si>
    <t>Распределительный блок</t>
  </si>
  <si>
    <t>рбд250а на din-htqre 11-2003</t>
  </si>
  <si>
    <t>OptiDin BM63-4C40-4,5-УХЛ3</t>
  </si>
  <si>
    <t>DIN рейка</t>
  </si>
  <si>
    <t xml:space="preserve">перфорированная, 500мм, с индивидуальным ШК adr-50-х </t>
  </si>
  <si>
    <t>Автоматический выключатель</t>
  </si>
  <si>
    <t>ВА57Ф35-340010-100А-1000-400АСУХЛ3</t>
  </si>
  <si>
    <t>ЩМП-4-0,IP66</t>
  </si>
  <si>
    <t>КБР 250А</t>
  </si>
  <si>
    <t>Термоусаживаемая изолирующая перчатка</t>
  </si>
  <si>
    <t>ТУП-4-1 (25-50)</t>
  </si>
  <si>
    <t>ТУП-4-0 (16-25)</t>
  </si>
  <si>
    <t>Кабель</t>
  </si>
  <si>
    <t>ВБШвнг(А) LS 4x25, ГОСТ (150 метров)Е164-150</t>
  </si>
  <si>
    <t>Стройматериалы</t>
  </si>
  <si>
    <t>Цемент</t>
  </si>
  <si>
    <t>М500, 50кг.</t>
  </si>
  <si>
    <t>Набор ключей</t>
  </si>
  <si>
    <t>Набор диэлектрических отвёрток</t>
  </si>
  <si>
    <t>Электроизмерительные клещи-тестер</t>
  </si>
  <si>
    <t>Угловая шлифовальная машина</t>
  </si>
  <si>
    <t>Гайковёрт</t>
  </si>
  <si>
    <t>Светодиодная лампа</t>
  </si>
  <si>
    <t>20Вт, цоколь Е27</t>
  </si>
  <si>
    <t>Электрический патрон</t>
  </si>
  <si>
    <t>керамический подвесной, цоколь Е27</t>
  </si>
  <si>
    <t>Устройство защитного отключения</t>
  </si>
  <si>
    <t>УЗО MDV10-2-025-030 ВД1-63</t>
  </si>
  <si>
    <t>20Вт, цоколь Е14</t>
  </si>
  <si>
    <t>УЗО ВД1-63, 2Р,25А, 10мА, тип А MDV11-2-025-010</t>
  </si>
  <si>
    <t>Паяльная станция</t>
  </si>
  <si>
    <t>Растворитель</t>
  </si>
  <si>
    <t>Р4</t>
  </si>
  <si>
    <t>литр</t>
  </si>
  <si>
    <t>Кисть</t>
  </si>
  <si>
    <t>флейцевая, натуральная щетина 50х6</t>
  </si>
  <si>
    <t>Газ в балонах</t>
  </si>
  <si>
    <t>другое</t>
  </si>
  <si>
    <t>Заглушка сантехническая</t>
  </si>
  <si>
    <t>размер 3/4</t>
  </si>
  <si>
    <t>размер 1/2</t>
  </si>
  <si>
    <t>Сантехника</t>
  </si>
  <si>
    <t>Сгон сантехнический</t>
  </si>
  <si>
    <t>Муфта сантехническая</t>
  </si>
  <si>
    <t>Гайка сантехническая</t>
  </si>
  <si>
    <t>Кран шаровый муфтовый</t>
  </si>
  <si>
    <t>Паста сантехническая</t>
  </si>
  <si>
    <t>сантехническая</t>
  </si>
  <si>
    <t>кг.</t>
  </si>
  <si>
    <t>Сварочные электроды</t>
  </si>
  <si>
    <t>МР-3 размер 3,0х350мм; 5 кг.</t>
  </si>
  <si>
    <t>Лакокрасочные</t>
  </si>
  <si>
    <t>серый</t>
  </si>
  <si>
    <t>Грунт по ржавчине</t>
  </si>
  <si>
    <t>Краска</t>
  </si>
  <si>
    <t>ПФ-115 белая</t>
  </si>
  <si>
    <t>Штукатурка фасадная</t>
  </si>
  <si>
    <t>для наружных работ</t>
  </si>
  <si>
    <t>Одежда для канализационных работ</t>
  </si>
  <si>
    <t>влагоизоляционная</t>
  </si>
  <si>
    <t>костюм</t>
  </si>
  <si>
    <t>Клей-пена</t>
  </si>
  <si>
    <t>класс Г1, толщина 4 мм</t>
  </si>
  <si>
    <t>м2</t>
  </si>
  <si>
    <t>32мм</t>
  </si>
  <si>
    <t>Тройник стальной</t>
  </si>
  <si>
    <t>Ду32мм</t>
  </si>
  <si>
    <t>Труба стальная</t>
  </si>
  <si>
    <t>Ду25мм</t>
  </si>
  <si>
    <t>Ду15мм</t>
  </si>
  <si>
    <t>Футорка на чугунный радиатор</t>
  </si>
  <si>
    <t>Ду40/Ду15</t>
  </si>
  <si>
    <t>Реле промежуточное</t>
  </si>
  <si>
    <t>РП-01М-002, 220В, 50Гц/пост</t>
  </si>
  <si>
    <t>профессиональная, ступени 130, мах.нагрузка 225 кг</t>
  </si>
  <si>
    <t>Сварочная маска</t>
  </si>
  <si>
    <t>хамелеон, со сменным стеклом, окно 110х60мм, с дополнительной защитной пластиной</t>
  </si>
  <si>
    <t>Электродержатель</t>
  </si>
  <si>
    <t>H-600F SL1567-3</t>
  </si>
  <si>
    <t>Молоток сварщика</t>
  </si>
  <si>
    <t>300грамм</t>
  </si>
  <si>
    <t>Корщётка</t>
  </si>
  <si>
    <t>латунированная, тип В38408</t>
  </si>
  <si>
    <t>СТМ-501 65мм, мягкий латунный ворс</t>
  </si>
  <si>
    <t>Щётка крацовка для УШМ</t>
  </si>
  <si>
    <t>Телескопический магнит</t>
  </si>
  <si>
    <t>КТ705179</t>
  </si>
  <si>
    <t>Лопата для уборки снега</t>
  </si>
  <si>
    <t>Материал черенка алюминий, термопластичная резина, материал корпуса полипропилен, алюминий, общая длина 1350 мм, длина рабочей части 440 мм, ширина рабочей части 370 мм, длина рукоятки 910 мм, вес нетто 1.41 кг</t>
  </si>
  <si>
    <t>Набор инструмента электрика</t>
  </si>
  <si>
    <t>НИЭ-12 КВТ Комплект: отвертка, пассатижи, разводной ключ, бокорезы, тестер напряжения, диэлектрический инструмент, длинногубцы, клещи, нож, стриппер, обжимной инструмент, рожковые ключи. Количество в наборе 23 шт. Габариты без упаковки 400х200х310 мм. Вес нетто 6.7 кг</t>
  </si>
  <si>
    <t>Детектор напряжения</t>
  </si>
  <si>
    <t>бесконтактный, с лазерной указкой, для напряжения переменного тока от 12 до 1000 В</t>
  </si>
  <si>
    <t>Аккомулятор</t>
  </si>
  <si>
    <t>ААА 4 PACK Li-Ion 1,5V, 450 мА*ч, с защитным контроллером, циклов перезарядки 500 раз, упаковка 4 шт, ток разряда 2 А, разъем питания type-C</t>
  </si>
  <si>
    <t>Универсальный набор инструмента</t>
  </si>
  <si>
    <t>131 предмет(Торцовые головки FLANK 1/4" 12 шт. - 4 мм, 4,5 мм, 5 мм, 5,5 мм, 6 мм, 7 мм, 8 мм, 9 мм, 10 мм, 11 мм, 12 мм, 13 мм; Карданный шарнир 1/4 дюйма; Удлинители 1/4" 2 шт. - 50 мм, 100 мм; Вороток-отвертка 1/4 дюйма; Адаптер - SQ1/4" x H1/4"; 39 бит; Адаптер - H1/4 x SQ1/4", адаптер с быстрой сменой бит; Трещотка, 72 зубца 1/4"; Комбинированные ключи 9 шт. - 8 мм, 10 мм, 12 мм, 13 мм, 14 мм, 17 мм, 19 мм, 22 мм; Торцовые головки SUPER-LOCK 1/2" 18 шт. - 10 мм, 11мм, 12 мм, 13 мм, 14 мм, 15 мм, 16 мм, 17 мм, 18 мм, 19 мм, 20 мм, 21 мм, 22 мм, 23 мм, 24 мм, 27 мм, 30 мм, 32 мм; Удлинители 1/2" 2 шт., 125 мм, 250 мм; Шарнир карданный 1/2; Трещотка, 72, 1/2"; Трехпозиционный адаптер- 3/8"F x 1/2"M; Переставные клещи 250 мм; Бокорезы 160 мм; Комбинированные плоскогубцы 180 мм; Тонкогубцы, 160 мм; Имбусовые ключи 9 шт.: 1,5, 2, 2,5, 3, 4, 5, 6, 8, 10; Отвертки 6 шт. - SL3, 5.5, 6.5;PH1, 2; PZ1; Адаптер для бит SQ1/2" x 8 мм; Биты 8 мм х 30 мм, 17 шт. - PH3, 4;PZ3, 4; SL10, 12; H6, 8, 10, 12, 14; T40, 45, 50, 55, 60; Ножовка по металлу, 300 мм; Молоток, 300г; Разводной ключ, 250 мм;) Кейс - 1 шт.</t>
  </si>
  <si>
    <t>Диск отрезной</t>
  </si>
  <si>
    <t>27.33.13.120</t>
  </si>
  <si>
    <t>«Соединители электрические, зажимы контактные, наборы зажимов»</t>
  </si>
  <si>
    <t>27.12.23.190</t>
  </si>
  <si>
    <t>«Прочие устройства защиты электрических цепей на напряжение не более 1 кВ, не включенные в другие группировки»</t>
  </si>
  <si>
    <t>27.32.13.124</t>
  </si>
  <si>
    <t>«Кабели силовые гибкие общего назначения»</t>
  </si>
  <si>
    <t>27.12.40.000</t>
  </si>
  <si>
    <t>27.33.13.000</t>
  </si>
  <si>
    <t>«Разъёмы, розетки и прочая аппаратура коммутации или защиты электрических цепей, не включённая в другие группировки»</t>
  </si>
  <si>
    <t>Щит с монтажной панелью</t>
  </si>
  <si>
    <t>27.12.31.000</t>
  </si>
  <si>
    <t>27.33.14.000</t>
  </si>
  <si>
    <t>27.33.12.000</t>
  </si>
  <si>
    <t>«Арматура электроизоляционная из пластмасс»</t>
  </si>
  <si>
    <t>«Кабели силовые с медной жилой на напряжение до 1 кВ»</t>
  </si>
  <si>
    <t>27.32.13.111</t>
  </si>
  <si>
    <t>27.40.15.150</t>
  </si>
  <si>
    <t>«Лампы светодиодные»</t>
  </si>
  <si>
    <t>«Патроны для ламп на напряжение не более 1 кВ»</t>
  </si>
  <si>
    <t>27.12.24.110</t>
  </si>
  <si>
    <t>«Реле управления промежуточные»</t>
  </si>
  <si>
    <t>25.94.11.120</t>
  </si>
  <si>
    <t>«Шурупы из чёрных металлов»</t>
  </si>
  <si>
    <t xml:space="preserve">23.64.10.110 </t>
  </si>
  <si>
    <t>«Смеси строительные»</t>
  </si>
  <si>
    <t>20.16.40.140</t>
  </si>
  <si>
    <t>«Поликарбонаты в первичных формах»</t>
  </si>
  <si>
    <t>25.11.23.120</t>
  </si>
  <si>
    <t>«Конструкции и детали конструкций из алюминия прочие»</t>
  </si>
  <si>
    <t>26.51.43.119</t>
  </si>
  <si>
    <t>«Приборы цифровые электроизмерительные прочие»</t>
  </si>
  <si>
    <t>28.93.13.132</t>
  </si>
  <si>
    <t>«Машины шлифовальные и полировальные»</t>
  </si>
  <si>
    <t>28.24.11.000</t>
  </si>
  <si>
    <t>«Электромеханический инструмент с встроенным электродвигателем»</t>
  </si>
  <si>
    <t>27.90.31.110</t>
  </si>
  <si>
    <t>27.90.31.110-00000005</t>
  </si>
  <si>
    <t>«Машины и оборудование электрические для пайки мягким и твёрдым припоем и сварки»</t>
  </si>
  <si>
    <t>32.99.11.160</t>
  </si>
  <si>
    <t>«Средства защиты головы и лица»</t>
  </si>
  <si>
    <t>32.91.19.120</t>
  </si>
  <si>
    <t xml:space="preserve"> «Кисти технические»</t>
  </si>
  <si>
    <t>«Электроды с покрытием»</t>
  </si>
  <si>
    <t>25.73.30.234</t>
  </si>
  <si>
    <t>«Наборы отвёрток»</t>
  </si>
  <si>
    <t>28.29.70.110</t>
  </si>
  <si>
    <t>«Оборудование и инструменты для пайки мягким и твердым припоем, и сварки неэлектрические и их комплектующие (запасные части), не имеющие самостоятельных группировок»</t>
  </si>
  <si>
    <t>25.93.15.120</t>
  </si>
  <si>
    <t>25.73.30.141</t>
  </si>
  <si>
    <t>«Молотки»</t>
  </si>
  <si>
    <t xml:space="preserve"> 32.91.19.110</t>
  </si>
  <si>
    <t>«Щетки технические»</t>
  </si>
  <si>
    <t>25.73.40.290</t>
  </si>
  <si>
    <t>«Инструменты рабочие сменные для станков или для ручного инструмента прочие, не включённые в другие группировки»</t>
  </si>
  <si>
    <t> 25.99.29.129</t>
  </si>
  <si>
    <t>«Лопаты прочие»</t>
  </si>
  <si>
    <t>25.99.29.110</t>
  </si>
  <si>
    <t>«Магниты металлические постоянные»</t>
  </si>
  <si>
    <t>26.51.43.137</t>
  </si>
  <si>
    <t>«Указатели, измерители и индикаторы щитовые аналоговые»</t>
  </si>
  <si>
    <t>27.20.23.130</t>
  </si>
  <si>
    <t>«Батареи аккумуляторные литий-ионные»</t>
  </si>
  <si>
    <t xml:space="preserve">25.73.30.299 </t>
  </si>
  <si>
    <t>«Инструмент слесарно-монтажный прочий, не включённый в другие группировки»</t>
  </si>
  <si>
    <t>25.94.11.190</t>
  </si>
  <si>
    <t>«Гайки из чёрных металлов»</t>
  </si>
  <si>
    <t>23.91.11.150</t>
  </si>
  <si>
    <t>«Круги отрезные»</t>
  </si>
  <si>
    <t>25.73.30.290</t>
  </si>
  <si>
    <t>«Инструмент ручной прочий, не включенный в другие группировки»</t>
  </si>
  <si>
    <t>19.20.32.190</t>
  </si>
  <si>
    <t>«Углеводороды газообразные, кроме природного газа»</t>
  </si>
  <si>
    <t>14.12.30.190</t>
  </si>
  <si>
    <t>«Одежда производственная и профессиональная прочая, не включённая в другие группировки»</t>
  </si>
  <si>
    <t>20.30.22.220</t>
  </si>
  <si>
    <t>«Растворители и разбавители органические сложные; составы готовые для удаления красок и лаков (смывки)»</t>
  </si>
  <si>
    <t>20.30.22.110</t>
  </si>
  <si>
    <t>«Материалы лакокрасочные для нанесения покрытий прочие»</t>
  </si>
  <si>
    <t>«Эмали на основе сложных полиэфиров, акриловых или виниловых полимеров в неводной среде»</t>
  </si>
  <si>
    <t>20.30.12.130</t>
  </si>
  <si>
    <t>20.52.10.190</t>
  </si>
  <si>
    <t>«Клеи прочие»</t>
  </si>
  <si>
    <t>«Пробки и заглушки, колпачки и крышки корончатые из недрагоценных металлов»</t>
  </si>
  <si>
    <t>24.20.40.000</t>
  </si>
  <si>
    <t>«Фитинги для труб стальные, кроме литых»</t>
  </si>
  <si>
    <t>24.20.40.000-00000023</t>
  </si>
  <si>
    <t>28.14.13.131</t>
  </si>
  <si>
    <t>«Краны (шаровые, конусные и цилиндрические)»</t>
  </si>
  <si>
    <t>«Пасты»</t>
  </si>
  <si>
    <t>24.20.13.111</t>
  </si>
  <si>
    <t>«Трубы стальные бесшовные горячедеформированные из углеродистых марок сталей»</t>
  </si>
  <si>
    <t>24.51.30.000</t>
  </si>
  <si>
    <t>«Фитинги для труб из чугуна»</t>
  </si>
  <si>
    <t>Масло моторное</t>
  </si>
  <si>
    <t>Леска</t>
  </si>
  <si>
    <t>для садового тримера 3мм</t>
  </si>
  <si>
    <t>Катушка триммерная</t>
  </si>
  <si>
    <t>Самозаправляющаяся для лески не менее 3,0мм, блистер, крепление гайкой ножа, универсальная</t>
  </si>
  <si>
    <t>для 2-ух тактных двигателей, синтетическое NMMA TC-W3</t>
  </si>
  <si>
    <t>ГСМ</t>
  </si>
  <si>
    <t>Бинарный препарат от борщевика</t>
  </si>
  <si>
    <t>гранулированный, флакон 250 мл</t>
  </si>
  <si>
    <t>19.20.29.110</t>
  </si>
  <si>
    <t>22.21.10.110</t>
  </si>
  <si>
    <t>«Мононити с размером поперечного сечения более 1 мм пластмассовые»</t>
  </si>
  <si>
    <t>«Масла моторные (универсальные, карбюраторные, дизельные, для авиационных поршневых двигателей)»</t>
  </si>
  <si>
    <t>28.24.22.000</t>
  </si>
  <si>
    <t>«Части прочих переносных ручных инструментов с механизированным приводом»</t>
  </si>
  <si>
    <t>20.20.12.000</t>
  </si>
  <si>
    <t>«Гербициды»</t>
  </si>
  <si>
    <t>Расшифровка ОКПД2</t>
  </si>
  <si>
    <t>Спецификация к закупке материалов  для выполнения работ по содержанию зданий и сооружений СПФ ФГБУ «ГНЦДК» Минздрава России</t>
  </si>
  <si>
    <t>125 мм, по металлу, толщина 1,2 мм</t>
  </si>
  <si>
    <t>250 мм, по металлу, толщина  2 мм</t>
  </si>
  <si>
    <t>Максимальная нагрузка: 1500 кг (1,5 т / класс А15).Материал: Полиэтилен (ПНД), полимерно-песчаный состав или ПВХДиаметр крышки / корпуса (наружный): 750–800 мм.Диаметр лаза (проема): 550–600 мм.Высота (толщина) люка с ответной частью: 45–75 мм</t>
  </si>
  <si>
    <t>Пластиковый люк для колодцев</t>
  </si>
  <si>
    <t>22.23.19.131</t>
  </si>
  <si>
    <t>«Люки смотровых колодцев и дождеприемники ливнесточных колодцев из полимерных композитов»«Конструкции и детали прочих инженерных сооружений сборные железобетонные»</t>
  </si>
  <si>
    <t>Соединение цанговое, газ пропан-бутан, форма баллона-узкий, температура пламени 1400 град, температура эксплуатации: -20 до +40 °С, габариты без упаковки, 65х65х195 мм, вес нетто, 0.22 кг, вес газа в баллоне 220 г.</t>
  </si>
  <si>
    <t>Плотность: 20–40 кг/м³, адгезия (прочность сцепления): высокая к бетону, кирпичу, дереву, металлу и пенополистиролу — от 0,1 до 0,3 МПа.Вторичное расширение: практически отсутствует (не смещает закрепленные плиты или блоки).Время образования поверхностной пленки (открытое время): 3–5 минут.Время корректировки положения деталей: до 10 минут.Первичная фиксация: через 10–30 минут.Время полной полимеризации: 12–24 часа.Температура применения: от -10°C до +35°C (в зависимости от сезона — летняя или всесезонная).Объем баллона: стандартно 750 мл, выход до 100–120 погонных метров (или до 10–12 м² поверхности утеплителя)</t>
  </si>
  <si>
    <t>Назначение</t>
  </si>
  <si>
    <t>Энергетическая служба</t>
  </si>
  <si>
    <t>Баня прачечная, подключение стиральной машины</t>
  </si>
  <si>
    <t>Сети канализации</t>
  </si>
  <si>
    <t>Ремонт стены котельной</t>
  </si>
  <si>
    <t>Холодная консервация котельной</t>
  </si>
  <si>
    <t>Холодная консервация котельной, ЗиП</t>
  </si>
  <si>
    <t>АВР КТП от нессиметрии фаз</t>
  </si>
  <si>
    <t>Для сварочных работ</t>
  </si>
  <si>
    <t>ЗиП</t>
  </si>
  <si>
    <t>Аккумуляторный гайковёрт Elitech CW 2004SL (20В, 2х2Ач, 450Нм, М10-М20) HD 205737 - выгодная цена, отзывы, характеристики, фото - купить в Москве и РФ</t>
  </si>
  <si>
    <t>Паяльная станция, фен+паяльник ELEMENT 852D+ 15301 - выгодная цена, отзывы, характеристики, 1 видео, фото - купить в Москве и РФ</t>
  </si>
  <si>
    <t>Набор крепежа Tech-Krep Все для дома №1 152270 - выгодная цена, отзывы, характеристики, фото - купить в Москве и РФ</t>
  </si>
  <si>
    <t>Смывка старой краски с металла</t>
  </si>
  <si>
    <t>«Составы готовые для удаления красок и лаков»</t>
  </si>
  <si>
    <t>Флакон 0,65 кг.</t>
  </si>
  <si>
    <t>Клей монтажный</t>
  </si>
  <si>
    <t>"жидкие гвозди" туба  0,28 кг влагостойкий</t>
  </si>
  <si>
    <t>КТРУ</t>
  </si>
  <si>
    <t>25.99.29.190-00000017</t>
  </si>
  <si>
    <t>нет</t>
  </si>
  <si>
    <t>Поликарбонат сотовый</t>
  </si>
  <si>
    <t>28.93.13.132-00000003</t>
  </si>
  <si>
    <t>АХО</t>
  </si>
  <si>
    <t>АХО,Энергетическая служба</t>
  </si>
  <si>
    <t>Клещи электроизмерительные SONEL CMP-1010 WMGBCMP1010</t>
  </si>
  <si>
    <t>Дифференциальный выключатель</t>
  </si>
  <si>
    <t>Клеммный блок распределительный</t>
  </si>
  <si>
    <t>28.14.13.131-00000002</t>
  </si>
  <si>
    <t>24.20.13.160-00000017</t>
  </si>
  <si>
    <t>20.30.22.220-00000001</t>
  </si>
  <si>
    <t>Цена за ед.</t>
  </si>
  <si>
    <t>Сумма</t>
  </si>
  <si>
    <t>https://www.vseinstrumenti.ru/product/stremyanka-novaya-vysota-5-stupenej-3110105-754538/?utm_referrer=https://www.google.com/</t>
  </si>
  <si>
    <t>https://www.vseinstrumenti.ru/product/nakonechnik-shtiftovoj-era-nshml-105-5x13-mednyj-luzhenyj-50sht-b0062618-15254656/</t>
  </si>
  <si>
    <t>НШМЛ 105,5Х13, медный, лужёный упаковка 50 шт.</t>
  </si>
  <si>
    <t>https://www.vseinstrumenti.ru/product/vyklyuchatel-avtomaticheskij-modulnyj-keaz-optidin-bm63-4c50-4-5-uhl3-326826-16960589/</t>
  </si>
  <si>
    <t>https://www.vseinstrumenti.ru/product/trubchatyj-nakonechnik-tml-yump-tml-r-16-5-mednyj-luzhenyj-r-tipa-16mm2-pod-bolt-m5-50-sht-up-elctml-r-16-5-yump-10729664/</t>
  </si>
  <si>
    <t>ТМЛ-R-16-5, медный лужёный R-типа 16мм2 под болт М5, упаковка 50шт</t>
  </si>
  <si>
    <t>https://www.vseinstrumenti.ru/product/gibkij-kabel-kgtp-hl-provodnik-4x16-mm2-150m-oz315602l150-11288690/</t>
  </si>
  <si>
    <t>Трассотечеискатель</t>
  </si>
  <si>
    <t>для диагностики неметаллических и металлических трубопроводов</t>
  </si>
  <si>
    <t>26.51.52.190</t>
  </si>
  <si>
    <t>«Приборы для измерения или контроля прочих переменных характеристик жидкостей и газов»</t>
  </si>
  <si>
    <t>26.51.52.190-00000006</t>
  </si>
  <si>
    <t>https://www.vseinstrumenti.ru/product/trassotecheiskatel-dlya-diagnostiki-nemetallicheskih-i-metallicheskih-truboprovodov-uspeh-tpt-27-144d-ooo-tehno-as-00-b0004378-10634186/</t>
  </si>
  <si>
    <t>Администрация</t>
  </si>
  <si>
    <t>https://www.vseinstrumenti.ru/product/raspredelitelnyj-blok-rexant-rbd-250a-na-din-rejku-11-2003-9978482/</t>
  </si>
  <si>
    <t>«Части электрической распределительной или регулирующей аппаратуры».</t>
  </si>
  <si>
    <t>https://www.vseinstrumenti.ru/product/vyklyuchatel-avtomaticheskij-modulnyj-keaz-optidin-bm63-4c40-4-5-uhl3-326825-16960571/</t>
  </si>
  <si>
    <t>https://www.vseinstrumenti.ru/product/din-rejka-ekf-proxima-perforirovannaya-500mm-s-individualnym-shk-adr-50-x-1595217/</t>
  </si>
  <si>
    <t>https://www.vseinstrumenti.ru/product/avtomaticheskij-vyklyuchatel-keaz-va57f35-340010-100a-1000-400ac-uhl3-keaz-109286-1187019/</t>
  </si>
  <si>
    <t>https://www.vseinstrumenti.ru/product/schit-s-montazhnoj-panelyu-schmp-4-0-ip66-800h650h250-tdm-sq0905-0089-904422/</t>
  </si>
  <si>
    <t>https://www.vseinstrumenti.ru/product/raspredelitelnyj-blok-ekf-kbr-na-din-rejku-i-montazhnuyu-panel-250a-proxima-sqplc-kbr250-1220255/</t>
  </si>
  <si>
    <t>https://www.vseinstrumenti.ru/product/termousazhivaemaya-izoliruyuschaya-perchatka-rzka-ooo-tup-4-0-16-25-18836049/</t>
  </si>
  <si>
    <t>https://www.vseinstrumenti.ru/product/termousazhivaemaya-izoliruyuschaya-perchatka-rzka-ooo-tup-4-1-25-50-18836043/</t>
  </si>
  <si>
    <t>https://www.vseinstrumenti.ru/product/kabel-elitron-vbshvng-a-ls-4x25-gost-150-metrov-e164-150-19962099/</t>
  </si>
  <si>
    <t>https://www.pndtech.ru/product/lyuk-plastikovyy-dlya-kolodtsev-1500-kg-zelenyy/</t>
  </si>
  <si>
    <t>https://lemanapro.ru/product/cement-cemros-m500-cem-ii-a-sh-425-n-50-kg-14051984/?utm_referrer=https%3A%2F%2Fwww.google.com%2F</t>
  </si>
  <si>
    <t>https://www.vseinstrumenti.ru/product/cmp-1010-kleschi-elektroizmeritelnye-sonel-wmgbcmp1010-23160515/#searchQuery=Электроизмерительные+клещи&amp;searchType=srp</t>
  </si>
  <si>
    <t>Аккумуляторная угловая шлифмашина DEWALT DCG405N, 20 В, 100 мм, 9000 об/мин, без АКБ и ЗУ DCG405N-A9</t>
  </si>
  <si>
    <t>https://www.vseinstrumenti.ru/product/akkumulyatornaya-uglovaya-shlifmashina-dewalt-dcg405n-20-v-100-mm-9000-ob-min-bez-akb-i-zu-dcg405n-a9-17123699/</t>
  </si>
  <si>
    <t>https://www.vseinstrumenti.ru/product/akkumulyatornyj-gajkovert-elitech-cw-2004sl-e2201-056-01-hd-205737-15047032/</t>
  </si>
  <si>
    <t>https://www.vseinstrumenti.ru/tag-page/svetodiodnye-lampy-20-vt-10681/</t>
  </si>
  <si>
    <t>https://www.vseinstrumenti.ru/product/elektropatron-podvesnoj-ooo-livny-elektro-e-27n-010-v-kolichestve-330-shtuk-epp-10-2-24541734/#characteristics</t>
  </si>
  <si>
    <t>https://www.vseinstrumenti.ru/product/uzo-iek-mdv10-2-025-030-vd1-63-538197/</t>
  </si>
  <si>
    <t>https://www.vseinstrumenti.ru/product/uzo-iek-mdv10-2-025-030-vd1-63-538197/5</t>
  </si>
  <si>
    <t>https://www.vseinstrumenti.ru/product/payalnaya-stantsiya-fen-payalnik-element-852d-15301-809961/</t>
  </si>
  <si>
    <t>https://www.wildberries.ru/catalog/374088686/detail.aspx?targetUrl=MI</t>
  </si>
  <si>
    <t>https://kraskitorg.ru/product/kley-germetik-akrilovyy-universalnyy-vgt</t>
  </si>
  <si>
    <t>https://www.ozon.ru/product/borshchevik-off-250ml-sredstvo-ot-borshchevika-sornyaka-262653142/?sh=n8od04zkzg</t>
  </si>
  <si>
    <t>https://www.vseinstrumenti.ru/tag-page/katushki-dlya-trimmera-5161/?utm_referrer=https://www.google.com/</t>
  </si>
  <si>
    <t>https://www.ozon.ru/product/leska-dlya-trimmera-3mm-200-metrov-vitoy-kvadrat-s-zhiloy-kord-1537055353/?at=1lel1TDkinDmonWZzKYzmc4FWki6x8LH&amp;sh=n8od04zkzg</t>
  </si>
  <si>
    <t>https://www.ozon.ru/product/lukoyl-lukoil-outboard-2t-maslo-motornoe-polusinteticheskoe-4-l-416456681/?at=1lel1UAuWhGD82RvNLcOYAOMmRQB7soj&amp;sh=n8od07JC3g</t>
  </si>
  <si>
    <t>https://www.vseinstrumenti.ru/product/krug-otreznoj-stal-extra-250x2-5h22-2-mm-skorpio-710326-6601939/</t>
  </si>
  <si>
    <t>https://www.vseinstrumenti.ru/product/krug-otreznoj-abrazivnyj-po-metallu-luga-125h1-2h22-2mm-luga-abraziv-3612-125-1-2-739806/</t>
  </si>
  <si>
    <t>https://www.vseinstrumenti.ru/category/akkumulyatornye-batarejki-4644/duwi-12406/</t>
  </si>
  <si>
    <t>https://www.vseinstrumenti.ru/product/nabor-instrumentov-elektrika-kvt-nie-12-89264-8611910/</t>
  </si>
  <si>
    <t>https://www.vseinstrumenti.ru/product/beskontaktnyj-detektor-napryazheniya-icartool-ic-m80-14854451/</t>
  </si>
  <si>
    <t>https://www.vseinstrumenti.ru/product/universalnyj-nabor-instrumenta-131-predm-inforce-06-25-08-19600422/</t>
  </si>
  <si>
    <t>https://www.vseinstrumenti.ru/product/lopata-dlya-uborki-snega-fachmann-garten-05-002-3798078/?ysclid=mtww7yr36q957051305</t>
  </si>
  <si>
    <t>https://www.vseinstrumenti.ru/product/teleskopicheskij-magnit-kraft-7-2-kgs-kt-705179-1587713/?utm_source=Yandex&amp;utm_content=1587713&amp;utm_term=1587713&amp;utm_medium=organic&amp;utm_campaign=webmaster&amp;ysclid=mtwwafvg3230263542</t>
  </si>
  <si>
    <t>https://www.vseinstrumenti.ru/product/schetka-kratsovka-stm-501-65-mm-myagkij-latunnyj-vors-dlya-ushm-strong-stm-50100065-11467076/?ysclid=mtwwbi33vg78257298</t>
  </si>
  <si>
    <t>https://www.vseinstrumenti.ru/product/nabor-kombinirovannyh-treschotochnyh-klyuchej-22-sht-matrix-14799-1150903/#searchQuery=Набор+ключей&amp;searchType=srp</t>
  </si>
  <si>
    <t xml:space="preserve">Набор комбинированных трещоточных ключей 22 шт </t>
  </si>
  <si>
    <t>https://www.vseinstrumenti.ru/product/nabor-otvertok-dielektricheskih-rexant-123-predmeta-12-4772-3-13573879/#searchQuery=Набор+диэлектрических+отвёрток&amp;searchType=srp</t>
  </si>
  <si>
    <t>Набор отверток диэлектрических REXANT 123 предмета</t>
  </si>
  <si>
    <t>Предложение (ссылка на источник)</t>
  </si>
  <si>
    <t>25.94.11.121</t>
  </si>
  <si>
    <t>25.94.11.122</t>
  </si>
  <si>
    <t>25.94.11.123</t>
  </si>
  <si>
    <t>25.94.11.124</t>
  </si>
  <si>
    <t>25.94.11.125</t>
  </si>
  <si>
    <t>25.94.11.126</t>
  </si>
  <si>
    <t>25.94.11.127</t>
  </si>
  <si>
    <t>25.94.11.128</t>
  </si>
  <si>
    <t>25.94.11.129</t>
  </si>
  <si>
    <t>25.94.11.130</t>
  </si>
  <si>
    <t>https://www.vseinstrumenti.ru/product/nabor-raspornyh-dyubelej-i-shurupov-evropartner-krepisam-n-0099-1907863/</t>
  </si>
  <si>
    <t>https://www.vseinstrumenti.ru/product/23-bolta-nabor-organajzerov-3-v-1-samorezy-zhts-komplekt-1-23-bolta-1000035-1000036-1000038-22127192/</t>
  </si>
  <si>
    <t>https://www.vseinstrumenti.ru/product/nabor-shurupov-masterprof-maksi-6-735-shtuk-se-010042-757845/</t>
  </si>
  <si>
    <t>https://www.vseinstrumenti.ru/product/nabor-krepezha-tech-krep-vse-dlya-doma-1-152270-1654084/</t>
  </si>
  <si>
    <t>https://www.vseinstrumenti.ru/product/samorezy-po-derevu-23-bolta-m3-5-zhts-nabor-1-160-sht-zhtsnaborm3-5f20-19003047/#searchQuery=набор+саморезов&amp;searchType=srp</t>
  </si>
  <si>
    <t>https://www.vseinstrumenti.ru/product/samorez-krovelnyj-23-bolta-m4-8-pod-sverlo-v-organajzere-nabor-2-20000118-22052648/#searchQuery=набор+саморезов&amp;searchType=srp</t>
  </si>
  <si>
    <t>https://www.vseinstrumenti.ru/product/samorez-krovelnyj-23-bolta-m6-3-pod-sverlo-v-organajzere-nabor-3-20000119-22052624/#searchQuery=набор+саморезов&amp;searchType=srp</t>
  </si>
  <si>
    <t>Метизы</t>
  </si>
  <si>
    <t>Набор распорных дюбелей и шурупов ЕВРОПАРТНЕР КРЕПИСАМ N 009</t>
  </si>
  <si>
    <t>Набор органайзеров 23 БОЛТА 3 в 1 саморезы ЖЦ КОМПЛЕКТ 1 1000035/1000036/1000038</t>
  </si>
  <si>
    <t>Набор шурупов MasterProf МАКСИ №6 735 штук СЭ.010042</t>
  </si>
  <si>
    <t>Саморезы по дереву 23 Болта М3,5 ЖЦ набор 1 ( 160 шт) ЖЦнаборМ3.5ф20</t>
  </si>
  <si>
    <t xml:space="preserve">Саморез кровельный 23 Болта М4,8 под сверло в органайзере НАБОР 2 20000118 </t>
  </si>
  <si>
    <t xml:space="preserve">Саморез кровельный 23 Болта М6,3 под сверло в органайзере НАБОР 3 20000119 </t>
  </si>
  <si>
    <t>Саморезы по металлу 23 Болта 3,5 мелкая резьба в органайзере НАБОР 1 1000157</t>
  </si>
  <si>
    <t>https://www.vseinstrumenti.ru/product/rastvoritel-r-4-0-5l-pet-yashim-18814-1011108/</t>
  </si>
  <si>
    <t>https://www.vseinstrumenti.ru/product/flejtsevaya-kist-50h6-naturalnaya-schetina-plastikovaya-ruchka-sibrteh-standart-82504-781594/</t>
  </si>
  <si>
    <t xml:space="preserve">Доводчики </t>
  </si>
  <si>
    <t>дверные</t>
  </si>
  <si>
    <t>https://www.vseinstrumenti.ru/product/dvernoj-dovodchik-atec-d206h-sl-en5-6-tsvet-serebristyj-at-01735-17831603/#searchQuery=%D0%B4%D0%BE%D0%B2%D0%BE%D0%B4%D1%87%D0%B8%D0%BA+%D0%B4%D0%B2%D0%B5%D1%80%D0%BD%D0%BE%D0%B9&amp;searchType=redirect</t>
  </si>
  <si>
    <t>25.72.14.120-00000038</t>
  </si>
  <si>
    <t>25.72.14.120</t>
  </si>
  <si>
    <t>«Петли, арматура крепежная, фурнитура и аналогичные изделия для дверей и окон из недрагоценных металлов»</t>
  </si>
  <si>
    <t>https://www.vseinstrumenti.ru/product/ballon-s-gazom-nash-gaz-ng-220-829515/</t>
  </si>
  <si>
    <t>https://www.vseinstrumenti.ru/product/pasta-dlya-santehnicheskogo-oborudovaniya-vmpavto-pastum-h2o-250-g-tuba-8105-1828622/</t>
  </si>
  <si>
    <t>https://www.vseinstrumenti.ru/product/elektrody-der-13-55-diametr-3-mm-5-kg-osnovnoe-pokrytie-denzel-97518-6750661/#searchQuery=%D0%9C%D0%A0-3+%D1%80%D0%B0%D0%B7%D0%BC%D0%B5%D1%80+3,0%D1%85350%D0%BC%D0%BC;+5+%D0%BA%D0%B3.&amp;searchType=srp</t>
  </si>
  <si>
    <t>https://www.vseinstrumenti.ru/product/korschetka-kurs-s-izognutoj-plastikovoj-ruchkoj-latunirovannaya-tip-v-38408-1208784/#searchQuery=%D0%9A%D0%BE%D1%80%D1%89%D0%B5%D1%82%D0%BA%D0%B0+%D0%9A%D0%A3%D0%A0%D0%A1+%D1%81+%D0%B8%D0%B7%D0%BE%D0%B3%D0%BD%D1%83%D1%82%D0%BE%D0%B9+%D0%BF%D0%BB%D0%B0%D1%81%D1%82%D0%B8%D0%BA%D0%BE%D0%B2%D0%BE%D0%B9+%D1%80%D1%83%D1%87%D0%BA%D0%BE%D0%B9,+%D0%BB%D0%B0%D1%82%D1%83%D0%BD%D0%B8%D1%80%D0%BE%D0%B2%D0%B0%D0%BD%D0%BD%D0%B0%D1%8F,+%D1%82%D0%B8%D0%BF+%D0%92+38408&amp;searchType=autocomplete</t>
  </si>
  <si>
    <t>https://www.vseinstrumenti.ru/product/molotok-svarschika-amerikanskogo-tipa-300-gr-bist-bwd681-02-4865155/#searchQuery=%D0%9C%D0%BE%D0%BB%D0%BE%D1%82%D0%BE%D0%BA+%D1%81%D0%B2%D0%B0%D1%80%D1%89%D0%B8%D0%BA%D0%B0+%D0%B0%D0%BC%D0%B5%D1%80%D0%B8%D0%BA%D0%B0%D0%BD%D1%81%D0%BA%D0%BE%D0%B3%D0%BE+%D1%82%D0%B8%D0%BF%D0%B0+300+%D0%B3%D1%80+BIST+BWD681-02&amp;searchType=autocomplete</t>
  </si>
  <si>
    <t>https://www.vseinstrumenti.ru/product/elektrododerzhatel-standart-600a-professional-65987-16444001/#searchQuery=H-600F+SL1567-3&amp;searchType=srp</t>
  </si>
  <si>
    <t>https://www.vseinstrumenti.ru/product/maska-svarschika-hameleon-argo-black-oberon-41591321-2859042/#searchQuery=%D1%85%D0%B0%D0%BC%D0%B5%D0%BB%D0%B5%D0%BE%D0%BD,+%D1%81%D0%BE+%D1%81%D0%BC%D0%B5%D0%BD%D0%BD%D1%8B%D0%BC+%D1%81%D1%82%D0%B5%D0%BA%D0%BB%D0%BE%D0%BC,+%D0%BE%D0%BA%D0%BD%D0%BE+110%D1%8560%D0%BC%D0%BC,+%D1%81+%D0%B4%D0%BE%D0%BF%D0%BE%D0%BB%D0%BD%D0%B8%D1%82%D0%B5%D0%BB%D1%8C%D0%BD%D0%BE%D0%B9+%D0%B7%D0%B0%D1%89%D0%B8%D1%82%D0%BD%D0%BE%D0%B9+%D0%BF%D0%BB%D0%B0%D1%81%D1%82%D0%B8%D0%BD%D0%BE%D0%B9+%D0%BC%D0%B0%D1%81%D0%BA%D0%B0&amp;searchType=srp</t>
  </si>
  <si>
    <t>https://www.vseinstrumenti.ru/product/stremyanka-novaya-vysota-4-stupeni-s-shirinoj-130-mm-5110104-753729/#searchQuery=%D0%9F%D1%80%D0%BE%D1%84%D0%B5%D1%81%D1%81%D0%B8%D0%BE%D0%BD%D0%B0%D0%BB%D1%8C%D0%BD%D0%B0%D1%8F+%D1%81%D1%82%D1%80%D0%B5%D0%BC%D1%8F%D0%BD%D0%BA%D0%B0+%D0%9D%D0%BE%D0%B2%D0%B0%D1%8F+%D0%92%D1%8B%D1%81%D0%BE%D1%82%D0%B0+4+%D1%81%D1%82%D1%83%D0%BF%D0%B5%D0%BD%D0%B8+%D1%81+%D1%88%D0%B8%D1%80%D0%B8%D0%BD%D0%BE%D0%B9+130+%D0%BC%D0%BC,+Max+%D0%BD%D0%B0%D0%B3%D1%80.+225+%D0%BA%D0%B3,+2%D0%9A+%D0%B1%D0%B0%D1%88%D0%BC%D0%B0%D0%BA%D0%B8,+5110104&amp;searchType=autocomplete</t>
  </si>
  <si>
    <t>https://lemanapro.ru/product/shtukaturka-cementnaya-bolars-fasadnaya-25-kg-12686054/</t>
  </si>
  <si>
    <t>https://205200.ru/product/jpc75b_kombinezon_mnogorazovyy_zashchitnyy_s_antistat_sv_mi_iz_tkani_100_poliefir_siniy_chz/</t>
  </si>
  <si>
    <t>https://www.ozon.ru/product/pena-montazhnaya-bytovaya-vsesezonnaya-donewell-maxxima-55-399151609/?at=1pOl1Z7-pEpcmxUwqTtitcVDfMEzwy8Q&amp;sh=n8od0ydCag</t>
  </si>
  <si>
    <t>https://spk-plast.ru/catalog/sotovyij-polikarbonat/sotovyij-polikarbonat-4-mm/</t>
  </si>
  <si>
    <t>https://www.vseinstrumenti.ru/product/promezhutochnoe-rele-rele-i-avtomatika-rp-01m-002-220v-50gts-post-a8223-79687557-3017174/#searchQuery=%D0%A0%D0%9F-01%D0%9C-002,+220%D0%92,+50%D0%93%D1%86/%D0%BF%D0%BE%D1%81%D1%82&amp;searchType=srp</t>
  </si>
  <si>
    <t>https://www.vseinstrumenti.ru/product/samorezy-po-metallu-23-bolta-3-5-melkaya-rezba-v-organajzere-nabor-1-1000157-21013280/#searchQuery=набор+саморезов&amp;searchType=srp</t>
  </si>
  <si>
    <t>https://www.vseinstrumenti.ru/product/nabor-4-po-metallu-ooo-klinskij-metiznyj-zavod-klopy-s-pressshajboj-fosfat-belyj-tsink-95-sht-nsm00fprbts-95-22689645/#searchQuery=набор+саморезов&amp;searchType=srp</t>
  </si>
  <si>
    <t>https://www.vseinstrumenti.ru/product/nabor-dyubelej-universalnyh-inteh-s-samorezami-kdus-p6-10-48-24-12-polipropilen-6h30-4h40-48sht-8h40-5h50-24sht-10h50-6h60-12sht-201422-25747181/#searchQuery=набор+саморезов&amp;searchType=srp</t>
  </si>
  <si>
    <t>https://www.vseinstrumenti.ru/product/samorezy-po-derevu-23-bolta-m4-5-zhts-nabor-2-450-sht-zhtsnaborm4-5f50-19003041/#searchQuery=набор+саморезов&amp;searchType=srp</t>
  </si>
  <si>
    <t xml:space="preserve">Набор саморезов по металлу ООО "Клинский Метизный Завод" №4, клопы, с прессшайбой, фосфат+белый цинк, 95 шт. </t>
  </si>
  <si>
    <t>Набор дюбелей универсальных INTEH с саморезами KDUS-P6-10 48.24.12 (Полипропилен. 6х30.4х40 48шт, 8х40.5х50 24шт. 10х50.6х60 12шт)</t>
  </si>
  <si>
    <t>Саморезы по дереву 23 Болта М4,5 ЖЦ набор 2 ( 450 шт) ЖЦнаборМ4.5ф50</t>
  </si>
  <si>
    <t>https://terma-msk.ru/products/futorka-chugunnaya-du40-15-nv</t>
  </si>
  <si>
    <t>https://www.santech.ru/catalog/259/260/i804/v3336/</t>
  </si>
  <si>
    <t>https://santehklass.ru/product/truba-stalnaja-vodogazoprovodnaja-du-25-chernaja-gost-3262-75-vgp-1-rossija/?srsltid=AfmBOoqBIdYTLqazRtNRdDHo2ONfuIhCz74dQDJh_1bJGh1reYxiicRV</t>
  </si>
  <si>
    <t>https://www.vseinstrumenti.ru/product/stalnoj-trojnik-metallservis-ravnoprohodnoj-dn-42-4x2-6-du-32-besshovnyj-isp-1-pod-privarku-gost-17376-2001-1212076-9504104/</t>
  </si>
  <si>
    <t>https://msk.saturn.net/product/kontrgayka-du32-stalnaya-chernaya-gost-8968-75/</t>
  </si>
  <si>
    <t>https://www.vseinstrumenti.ru/product/emal-ekspert-pf-115m-glyantsevaya-belaya-2-7-kg-15567-2084487/</t>
  </si>
  <si>
    <t>https://www.vseinstrumenti.ru/product/stalnaya-mufta-metallservis-du32-1-1-4-vr-s-faskoj-1211805-9503474/</t>
  </si>
  <si>
    <t>https://www.vseinstrumenti.ru/product/grunt-emal-po-rzhavchine-prestizh-erica-seraya-0-8-kg-260753-23640738/#searchQuery=%D0%B3%D1%80%D1%83%D0%BD%D1%82+%D0%BF%D0%BE+%D1%80%D0%B6%D0%B0%D0%B2%D1%87%D0%B8%D0%BD%D0%B5+%D1%81%D0%B5%D1%80%D1%8B%D0%B9&amp;searchType=srp</t>
  </si>
  <si>
    <t>https://www.vseinstrumenti.ru/product/sharovoj-kran-itap-ideal-rezba-vr-vr-ruchka-rychag-1-2-12-156-090-1-2-0900012-1540891/#searchQuery=%D0%BA%D1%80%D0%B0%D0%BD+%D1%88%D0%B0%D1%80%D0%BE%D0%B2%D1%8B%D0%B9+%D0%BC%D1%83%D1%84%D1%82%D0%BE%D0%B2%D1%8B%D0%B9+1/2&amp;searchType=srp</t>
  </si>
  <si>
    <t>https://www.vseinstrumenti.ru/product/sharovoj-kran-itap-muftovyj-polnoprohodnoj-rychag-3-4-art-090-ideal-1498176/#searchQuery=%D0%BA%D1%80%D0%B0%D0%BD+%D1%88%D0%B0%D1%80%D0%BE%D0%B2%D1%8B%D0%B9+%D0%BC%D1%83%D1%84%D1%82%D0%BE%D0%B2%D1%8B%D0%B9+3/4&amp;searchType=srp</t>
  </si>
  <si>
    <t>https://www.vseinstrumenti.ru/product/kontrgajka-din-431-g-1-2-14h-form-b-50-sht-opm-p0000022597-23244941/</t>
  </si>
  <si>
    <t>https://www.vseinstrumenti.ru/product/kontrgajka-din-431-g-3-4-14h-form-b-25-sht-opm-p0000022598-23244983/</t>
  </si>
  <si>
    <t>https://www.vseinstrumenti.ru/product/stalnaya-mufta-metallservis-du15-1-2-vr-s-faskoj-1211802-9503444/</t>
  </si>
  <si>
    <t>https://www.ozon.ru/product/mufta-stalnaya-du-20-3-4-gost-rossiya-1-sht-2379585056/?at=1pOl1ROB2x7DGIGH6ba3jiKATzFRtWJK&amp;from_sku=2379557014&amp;oos_search=false&amp;sh=n8od00pFRQ</t>
  </si>
  <si>
    <t>https://santehklass.ru/product/sgon-stalnoj-12-chernyj-du-15-mm/?srsltid=AfmBOorzWP8TrDKm92mebmn42XKjIW_m234Tk2FBAvwGDKOp9bdVPN2c</t>
  </si>
  <si>
    <t>https://santehklass.ru/product/sgon-stalnoj-34-chernyj-du-20-mm/</t>
  </si>
  <si>
    <t>https://santehklass.ru/search/?query=%D0%B7%D0%B0%D0%B3%D0%BB%D1%83%D1%88%D0%BA%D0%B0+%D1%81%D0%B0%D0%BD%D1%82%D0%B5%D1%85%D0%BD%D0%B8%D1%87%D0%B5%D1%81%D0%BA%D0%B0%D1%8F+3%2F4</t>
  </si>
  <si>
    <t>https://santehklass.ru/product/zaglushka-chugunnaya-otsinkovannaya-12-vnutrennyaya-rezba/</t>
  </si>
  <si>
    <t>Труба полипропиленовая армированная</t>
  </si>
  <si>
    <t>д 20</t>
  </si>
  <si>
    <t>м</t>
  </si>
  <si>
    <t>https://www.ozon.ru/product/mufta-amerikanka-razemnaya-20h1-2-vn-1-sht-4496203875/?at=1pSl1Y02X1xWgYjVnu97Zcx1nkLCmVzf&amp;sh=n8od0ydEYA</t>
  </si>
  <si>
    <t>Муфта американка</t>
  </si>
  <si>
    <t xml:space="preserve"> разъёмная 20х1 2" вн.</t>
  </si>
  <si>
    <t>разъёмная 3/4" х 20 ВР</t>
  </si>
  <si>
    <t>https://www.ozon.ru/product/amerikanka-3-4-h-20-vr-pod-payku-mufta-razemnaya-polipropilenovaya-1-sht-4966424024/?at=1pSl1TQcyjjIhN-MdRrTytxXi92ecms_&amp;sh=n8od0ydEYA</t>
  </si>
  <si>
    <t>Угол полипропилен</t>
  </si>
  <si>
    <t>Тройник полипропилен</t>
  </si>
  <si>
    <t>д 20 90гр.</t>
  </si>
  <si>
    <t>д 20 45гр.</t>
  </si>
  <si>
    <t>Соединитель полипропилен</t>
  </si>
  <si>
    <t>https://lemanapro.ru/product/truba-polipropilenovaya-monlid-armirovannaya-steklovoloknom-20x34-mm-sdr6-pn25-2-m-89423944/</t>
  </si>
  <si>
    <t>https://lemanapro.ru/product/ugol-90-politek-20-mm-polipropilen-13563566/</t>
  </si>
  <si>
    <t>https://lemanapro.ru/product/troynik-politek-20-mm-polipropilen-13563283/</t>
  </si>
  <si>
    <t>https://lemanapro.ru/product/ugol-45-rvk-20-mm-polipropilen-031001-11348627/</t>
  </si>
  <si>
    <t>https://lemanapro.ru/product/mufta-politek-20-mm-polipropilen-13563101/</t>
  </si>
  <si>
    <t>22.21.29.130</t>
  </si>
  <si>
    <t>«Фитинги прочие пластмассовые»</t>
  </si>
  <si>
    <t>22.21.29.131</t>
  </si>
  <si>
    <t>22.21.29.132</t>
  </si>
  <si>
    <t>22.21.29.133</t>
  </si>
  <si>
    <t>22.21.29.134</t>
  </si>
  <si>
    <t>22.21.29.135</t>
  </si>
  <si>
    <t>22.21.29.136</t>
  </si>
  <si>
    <t>ИТОГО:</t>
  </si>
  <si>
    <t>Цилиндр PALIDORE алюмин. А 80 PB (ключ/завертка, золото блестящее) TURDUS 98760954 - выгодная цена, отзывы, характеристики, фото - купить в Москве и РФ</t>
  </si>
  <si>
    <t>Цилиндр алюмин. 40 (ключ/завертка)</t>
  </si>
  <si>
    <t>25.92.13.000 </t>
  </si>
  <si>
    <t>20.30.22.210.</t>
  </si>
  <si>
    <t>запирающее устройство</t>
  </si>
  <si>
    <t>Спецификация 1</t>
  </si>
  <si>
    <t>Спецификация 2</t>
  </si>
  <si>
    <t>Спецификация 3</t>
  </si>
  <si>
    <t>Спецификация 4</t>
  </si>
  <si>
    <t>Спецификация 5</t>
  </si>
  <si>
    <t>Спецификация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</si>
</sst>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_-;\-* #,##0.00\ _₽_-;_-* &quot;-&quot;??\ _₽_-;_-@_-"/>
    <numFmt numFmtId="165" formatCode="0.0"/>
    <numFmt numFmtId="166" formatCode="#,##0\ &quot;₽&quot;"/>
    <numFmt numFmtId="167" formatCode="_-* #,##0\ _₽_-;\-* #,##0\ _₽_-;_-* &quot;-&quot;??\ _₽_-;_-@_-"/>
  </numFmts>
  <fonts count="11" x14ac:knownFonts="1">
    <font>
      <sz val="11"/>
      <color theme="1"/>
      <name val="Calibri"/>
      <family val="2"/>
      <charset val="204"/>
      <scheme val="minor"/>
    </font>
    <font>
      <sz val="8"/>
      <name val="Calibri"/>
      <family val="2"/>
      <charset val="204"/>
      <scheme val="minor"/>
    </font>
    <font>
      <u/>
      <sz val="11"/>
      <color theme="10"/>
      <name val="Calibri"/>
      <family val="2"/>
      <charset val="204"/>
      <scheme val="minor"/>
    </font>
    <font>
      <sz val="11"/>
      <color theme="1"/>
      <name val="Calibri"/>
      <family val="2"/>
      <charset val="204"/>
      <scheme val="minor"/>
    </font>
    <font>
      <sz val="11"/>
      <name val="Times New Roman"/>
      <family val="1"/>
      <charset val="204"/>
    </font>
    <font>
      <sz val="14"/>
      <name val="Times New Roman"/>
      <family val="1"/>
      <charset val="204"/>
    </font>
    <font>
      <sz val="10"/>
      <name val="Times New Roman"/>
      <family val="1"/>
      <charset val="204"/>
    </font>
    <font>
      <b/>
      <sz val="11"/>
      <name val="Times New Roman"/>
      <family val="1"/>
      <charset val="204"/>
    </font>
    <font>
      <b/>
      <sz val="14"/>
      <name val="Times New Roman"/>
      <family val="1"/>
      <charset val="204"/>
    </font>
    <font>
      <b/>
      <sz val="10"/>
      <name val="Times New Roman"/>
      <family val="1"/>
      <charset val="204"/>
    </font>
    <font>
      <u/>
      <sz val="10"/>
      <name val="Calibri"/>
      <family val="2"/>
      <charset val="204"/>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2" fillId="0" borderId="0" applyNumberFormat="0" applyFill="0" applyBorder="0" applyAlignment="0" applyProtection="0"/>
    <xf numFmtId="164" fontId="3" fillId="0" borderId="0" applyFont="0" applyFill="0" applyBorder="0" applyAlignment="0" applyProtection="0"/>
  </cellStyleXfs>
  <cellXfs count="38">
    <xf numFmtId="0" fontId="0" fillId="0" borderId="0" xfId="0"/>
    <xf numFmtId="167" fontId="5" fillId="0" borderId="1" xfId="2" applyNumberFormat="1" applyFont="1" applyBorder="1" applyAlignment="1">
      <alignment horizontal="center" vertical="center" wrapText="1"/>
    </xf>
    <xf numFmtId="0" fontId="6" fillId="0" borderId="1" xfId="1"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0" xfId="0" applyFont="1" applyAlignment="1">
      <alignment horizontal="center" vertical="center" wrapText="1"/>
    </xf>
    <xf numFmtId="167" fontId="5" fillId="0" borderId="0" xfId="2" applyNumberFormat="1" applyFont="1" applyAlignment="1">
      <alignment horizontal="center" vertical="center" wrapText="1"/>
    </xf>
    <xf numFmtId="0" fontId="7" fillId="0" borderId="0" xfId="0" applyFont="1" applyAlignment="1">
      <alignment horizontal="center" vertical="center" wrapText="1"/>
    </xf>
    <xf numFmtId="167" fontId="8" fillId="0" borderId="2" xfId="2" applyNumberFormat="1" applyFont="1" applyBorder="1" applyAlignment="1">
      <alignment horizontal="center" vertical="center" wrapText="1"/>
    </xf>
    <xf numFmtId="0" fontId="5" fillId="0" borderId="0" xfId="0" applyFont="1" applyAlignment="1">
      <alignment horizontal="center" vertical="center" wrapText="1"/>
    </xf>
    <xf numFmtId="49" fontId="5"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1" fontId="5" fillId="0" borderId="0" xfId="0" applyNumberFormat="1" applyFont="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wrapText="1" shrinkToFit="1"/>
    </xf>
    <xf numFmtId="49" fontId="8" fillId="0" borderId="1" xfId="0" applyNumberFormat="1" applyFont="1" applyBorder="1" applyAlignment="1">
      <alignment horizontal="left" vertical="center" wrapText="1" shrinkToFit="1"/>
    </xf>
    <xf numFmtId="49" fontId="8" fillId="0" borderId="1" xfId="0" applyNumberFormat="1" applyFont="1" applyBorder="1" applyAlignment="1">
      <alignment horizontal="center" vertical="center" wrapText="1" shrinkToFit="1"/>
    </xf>
    <xf numFmtId="1" fontId="8" fillId="0" borderId="1" xfId="0" applyNumberFormat="1" applyFont="1" applyBorder="1" applyAlignment="1">
      <alignment horizontal="center" vertical="center" wrapText="1" shrinkToFit="1"/>
    </xf>
    <xf numFmtId="167" fontId="8" fillId="0" borderId="1" xfId="2" applyNumberFormat="1" applyFont="1" applyBorder="1" applyAlignment="1">
      <alignment horizontal="center" vertical="center" wrapText="1" shrinkToFit="1"/>
    </xf>
    <xf numFmtId="0" fontId="5" fillId="0" borderId="1" xfId="0" applyFont="1" applyBorder="1" applyAlignment="1">
      <alignment horizontal="center" vertical="center" wrapText="1"/>
    </xf>
    <xf numFmtId="49" fontId="5" fillId="0" borderId="1" xfId="0" applyNumberFormat="1" applyFont="1" applyBorder="1" applyAlignment="1">
      <alignment horizontal="left" vertical="center" wrapText="1"/>
    </xf>
    <xf numFmtId="49" fontId="5" fillId="0" borderId="1" xfId="0" applyNumberFormat="1" applyFont="1" applyBorder="1" applyAlignment="1">
      <alignment horizontal="center" vertical="center" wrapText="1"/>
    </xf>
    <xf numFmtId="1" fontId="5" fillId="0" borderId="1" xfId="0" applyNumberFormat="1" applyFont="1" applyBorder="1" applyAlignment="1">
      <alignment horizontal="center" vertical="center" wrapText="1"/>
    </xf>
    <xf numFmtId="0" fontId="5" fillId="0" borderId="1" xfId="1" applyFont="1" applyBorder="1" applyAlignment="1">
      <alignment horizontal="center" vertical="center" wrapText="1"/>
    </xf>
    <xf numFmtId="0" fontId="5" fillId="0" borderId="1" xfId="1" applyFont="1" applyFill="1" applyBorder="1" applyAlignment="1">
      <alignment horizontal="center" vertical="center" wrapText="1"/>
    </xf>
    <xf numFmtId="167" fontId="5" fillId="0" borderId="1" xfId="2" applyNumberFormat="1" applyFont="1" applyFill="1" applyBorder="1" applyAlignment="1">
      <alignment horizontal="center" vertical="center" wrapText="1"/>
    </xf>
    <xf numFmtId="165" fontId="5" fillId="0" borderId="1" xfId="0" applyNumberFormat="1" applyFont="1" applyBorder="1" applyAlignment="1">
      <alignment horizontal="center" vertical="center" wrapText="1"/>
    </xf>
    <xf numFmtId="49" fontId="8" fillId="0" borderId="0" xfId="0" applyNumberFormat="1" applyFont="1" applyAlignment="1">
      <alignment horizontal="left" vertical="center" wrapText="1"/>
    </xf>
    <xf numFmtId="166" fontId="8" fillId="0" borderId="2" xfId="0" applyNumberFormat="1" applyFont="1" applyBorder="1" applyAlignment="1">
      <alignment horizontal="center" vertical="center" wrapText="1"/>
    </xf>
    <xf numFmtId="0" fontId="6" fillId="0" borderId="0" xfId="0" applyFont="1" applyAlignment="1">
      <alignment horizontal="center" vertical="center" wrapText="1"/>
    </xf>
    <xf numFmtId="0" fontId="9"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4" xfId="1" applyFont="1" applyBorder="1" applyAlignment="1">
      <alignment horizontal="center" vertical="center" wrapText="1"/>
    </xf>
    <xf numFmtId="49" fontId="8" fillId="0" borderId="0" xfId="0" applyNumberFormat="1" applyFont="1" applyAlignment="1">
      <alignment horizontal="center" vertical="center" wrapText="1" shrinkToFit="1"/>
    </xf>
    <xf numFmtId="0" fontId="10" fillId="0" borderId="1" xfId="1" applyFont="1" applyBorder="1" applyAlignment="1">
      <alignment horizontal="justify" vertical="top" wrapText="1"/>
    </xf>
    <xf numFmtId="0" fontId="10" fillId="0" borderId="0" xfId="1" applyFont="1" applyAlignment="1">
      <alignment horizontal="justify" vertical="top"/>
    </xf>
    <xf numFmtId="49"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49" fontId="8" fillId="0" borderId="0" xfId="0" applyNumberFormat="1" applyFont="1" applyAlignment="1">
      <alignment horizontal="center" vertical="center" wrapText="1"/>
    </xf>
  </cellXfs>
  <cellStyles count="3">
    <cellStyle name="Гиперссылка" xfId="1" builtinId="8"/>
    <cellStyle name="Обычный" xfId="0" builtinId="0"/>
    <cellStyle name="Финансовый" xfId="2"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vseinstrumenti.ru/product/cmp-1010-kleschi-elektroizmeritelnye-sonel-wmgbcmp1010-23160515/" TargetMode="External"/><Relationship Id="rId21" Type="http://schemas.openxmlformats.org/officeDocument/2006/relationships/hyperlink" Target="https://www.vseinstrumenti.ru/product/schit-s-montazhnoj-panelyu-schmp-4-0-ip66-800h650h250-tdm-sq0905-0089-904422/" TargetMode="External"/><Relationship Id="rId42" Type="http://schemas.openxmlformats.org/officeDocument/2006/relationships/hyperlink" Target="https://www.vseinstrumenti.ru/product/beskontaktnyj-detektor-napryazheniya-icartool-ic-m80-14854451/" TargetMode="External"/><Relationship Id="rId47" Type="http://schemas.openxmlformats.org/officeDocument/2006/relationships/hyperlink" Target="https://lemanapro.ru/product/cement-cemros-m500-cem-ii-a-sh-425-n-50-kg-14051984/?utm_referrer=https%3A%2F%2Fwww.google.com%2F" TargetMode="External"/><Relationship Id="rId63" Type="http://schemas.openxmlformats.org/officeDocument/2006/relationships/hyperlink" Target="https://www.vseinstrumenti.ru/product/pasta-dlya-santehnicheskogo-oborudovaniya-vmpavto-pastum-h2o-250-g-tuba-8105-1828622/" TargetMode="External"/><Relationship Id="rId68" Type="http://schemas.openxmlformats.org/officeDocument/2006/relationships/hyperlink" Target="https://www.vseinstrumenti.ru/product/nabor-dyubelej-universalnyh-inteh-s-samorezami-kdus-p6-10-48-24-12-polipropilen-6h30-4h40-48sht-8h40-5h50-24sht-10h50-6h60-12sht-201422-25747181/" TargetMode="External"/><Relationship Id="rId84" Type="http://schemas.openxmlformats.org/officeDocument/2006/relationships/hyperlink" Target="https://www.vseinstrumenti.ru/product/kontrgajka-din-431-g-3-4-14h-form-b-25-sht-opm-p0000022598-23244983/" TargetMode="External"/><Relationship Id="rId89" Type="http://schemas.openxmlformats.org/officeDocument/2006/relationships/hyperlink" Target="https://santehklass.ru/search/?query=%D0%B7%D0%B0%D0%B3%D0%BB%D1%83%D1%88%D0%BA%D0%B0+%D1%81%D0%B0%D0%BD%D1%82%D0%B5%D1%85%D0%BD%D0%B8%D1%87%D0%B5%D1%81%D0%BA%D0%B0%D1%8F+3%2F4" TargetMode="External"/><Relationship Id="rId16" Type="http://schemas.openxmlformats.org/officeDocument/2006/relationships/hyperlink" Target="https://www.vseinstrumenti.ru/product/trubchatyj-nakonechnik-tml-yump-tml-r-16-5-mednyj-luzhenyj-r-tipa-16mm2-pod-bolt-m5-50-sht-up-elctml-r-16-5-yump-10729664/" TargetMode="External"/><Relationship Id="rId11" Type="http://schemas.openxmlformats.org/officeDocument/2006/relationships/hyperlink" Target="https://www.vseinstrumenti.ru/product/samorezy-po-derevu-23-bolta-m4-5-zhts-nabor-2-450-sht-zhtsnaborm4-5f50-19003041/" TargetMode="External"/><Relationship Id="rId32" Type="http://schemas.openxmlformats.org/officeDocument/2006/relationships/hyperlink" Target="https://kraskitorg.ru/product/kley-germetik-akrilovyy-universalnyy-vgt" TargetMode="External"/><Relationship Id="rId37" Type="http://schemas.openxmlformats.org/officeDocument/2006/relationships/hyperlink" Target="https://www.vseinstrumenti.ru/product/krug-otreznoj-abrazivnyj-po-metallu-luga-125h1-2h22-2mm-luga-abraziv-3612-125-1-2-739806/" TargetMode="External"/><Relationship Id="rId53" Type="http://schemas.openxmlformats.org/officeDocument/2006/relationships/hyperlink" Target="https://www.vseinstrumenti.ru/tag-page/svetodiodnye-lampy-20-vt-10681/" TargetMode="External"/><Relationship Id="rId58" Type="http://schemas.openxmlformats.org/officeDocument/2006/relationships/hyperlink" Target="https://www.vseinstrumenti.ru/product/samorezy-po-derevu-23-bolta-m3-5-zhts-nabor-1-160-sht-zhtsnaborm3-5f20-19003047/" TargetMode="External"/><Relationship Id="rId74" Type="http://schemas.openxmlformats.org/officeDocument/2006/relationships/hyperlink" Target="https://www.santech.ru/catalog/259/260/i804/v3336/" TargetMode="External"/><Relationship Id="rId79" Type="http://schemas.openxmlformats.org/officeDocument/2006/relationships/hyperlink" Target="https://www.vseinstrumenti.ru/product/stalnaya-mufta-metallservis-du32-1-1-4-vr-s-faskoj-1211805-9503474/" TargetMode="External"/><Relationship Id="rId102" Type="http://schemas.openxmlformats.org/officeDocument/2006/relationships/hyperlink" Target="https://www.vseinstrumenti.ru/product/cmp-1010-kleschi-elektroizmeritelnye-sonel-wmgbcmp1010-23160515/" TargetMode="External"/><Relationship Id="rId5" Type="http://schemas.openxmlformats.org/officeDocument/2006/relationships/hyperlink" Target="https://www.vseinstrumenti.ru/product/samorezy-po-derevu-23-bolta-m3-5-zhts-nabor-1-160-sht-zhtsnaborm3-5f20-19003047/" TargetMode="External"/><Relationship Id="rId90" Type="http://schemas.openxmlformats.org/officeDocument/2006/relationships/hyperlink" Target="https://santehklass.ru/product/zaglushka-chugunnaya-otsinkovannaya-12-vnutrennyaya-rezba/" TargetMode="External"/><Relationship Id="rId95" Type="http://schemas.openxmlformats.org/officeDocument/2006/relationships/hyperlink" Target="https://lemanapro.ru/product/troynik-politek-20-mm-polipropilen-13563283/" TargetMode="External"/><Relationship Id="rId22" Type="http://schemas.openxmlformats.org/officeDocument/2006/relationships/hyperlink" Target="https://www.vseinstrumenti.ru/product/raspredelitelnyj-blok-ekf-kbr-na-din-rejku-i-montazhnuyu-panel-250a-proxima-sqplc-kbr250-1220255/" TargetMode="External"/><Relationship Id="rId27" Type="http://schemas.openxmlformats.org/officeDocument/2006/relationships/hyperlink" Target="https://www.vseinstrumenti.ru/product/akkumulyatornaya-uglovaya-shlifmashina-dewalt-dcg405n-20-v-100-mm-9000-ob-min-bez-akb-i-zu-dcg405n-a9-17123699/" TargetMode="External"/><Relationship Id="rId43" Type="http://schemas.openxmlformats.org/officeDocument/2006/relationships/hyperlink" Target="https://www.vseinstrumenti.ru/product/lopata-dlya-uborki-snega-fachmann-garten-05-002-3798078/?ysclid=mtww7yr36q957051305" TargetMode="External"/><Relationship Id="rId48" Type="http://schemas.openxmlformats.org/officeDocument/2006/relationships/hyperlink" Target="https://www.vseinstrumenti.ru/product/nabor-kombinirovannyh-treschotochnyh-klyuchej-22-sht-matrix-14799-1150903/" TargetMode="External"/><Relationship Id="rId64" Type="http://schemas.openxmlformats.org/officeDocument/2006/relationships/hyperlink" Target="https://www.vseinstrumenti.ru/product/elektrody-der-13-55-diametr-3-mm-5-kg-osnovnoe-pokrytie-denzel-97518-6750661/" TargetMode="External"/><Relationship Id="rId69" Type="http://schemas.openxmlformats.org/officeDocument/2006/relationships/hyperlink" Target="https://www.vseinstrumenti.ru/product/samorezy-po-derevu-23-bolta-m4-5-zhts-nabor-2-450-sht-zhtsnaborm4-5f50-19003041/" TargetMode="External"/><Relationship Id="rId80" Type="http://schemas.openxmlformats.org/officeDocument/2006/relationships/hyperlink" Target="https://www.vseinstrumenti.ru/product/grunt-emal-po-rzhavchine-prestizh-erica-seraya-0-8-kg-260753-23640738/" TargetMode="External"/><Relationship Id="rId85" Type="http://schemas.openxmlformats.org/officeDocument/2006/relationships/hyperlink" Target="https://www.vseinstrumenti.ru/product/stalnaya-mufta-metallservis-du15-1-2-vr-s-faskoj-1211802-9503444/" TargetMode="External"/><Relationship Id="rId12" Type="http://schemas.openxmlformats.org/officeDocument/2006/relationships/hyperlink" Target="https://www.vseinstrumenti.ru/product/stremyanka-novaya-vysota-5-stupenej-3110105-754538/?utm_referrer=https://www.google.com/" TargetMode="External"/><Relationship Id="rId17" Type="http://schemas.openxmlformats.org/officeDocument/2006/relationships/hyperlink" Target="https://www.vseinstrumenti.ru/product/raspredelitelnyj-blok-rexant-rbd-250a-na-din-rejku-11-2003-9978482/" TargetMode="External"/><Relationship Id="rId33" Type="http://schemas.openxmlformats.org/officeDocument/2006/relationships/hyperlink" Target="https://www.ozon.ru/product/borshchevik-off-250ml-sredstvo-ot-borshchevika-sornyaka-262653142/?sh=n8od04zkzg" TargetMode="External"/><Relationship Id="rId38" Type="http://schemas.openxmlformats.org/officeDocument/2006/relationships/hyperlink" Target="https://www.vseinstrumenti.ru/product/krug-otreznoj-stal-extra-250x2-5h22-2-mm-skorpio-710326-6601939/" TargetMode="External"/><Relationship Id="rId59" Type="http://schemas.openxmlformats.org/officeDocument/2006/relationships/hyperlink" Target="https://www.vseinstrumenti.ru/product/samorez-krovelnyj-23-bolta-m4-8-pod-sverlo-v-organajzere-nabor-2-20000118-22052648/" TargetMode="External"/><Relationship Id="rId103" Type="http://schemas.openxmlformats.org/officeDocument/2006/relationships/hyperlink" Target="https://www.vseinstrumenti.ru/product/akkumulyatornaya-uglovaya-shlifmashina-dewalt-dcg405n-20-v-100-mm-9000-ob-min-bez-akb-i-zu-dcg405n-a9-17123699/" TargetMode="External"/><Relationship Id="rId20" Type="http://schemas.openxmlformats.org/officeDocument/2006/relationships/hyperlink" Target="https://www.vseinstrumenti.ru/product/avtomaticheskij-vyklyuchatel-keaz-va57f35-340010-100a-1000-400ac-uhl3-keaz-109286-1187019/" TargetMode="External"/><Relationship Id="rId41" Type="http://schemas.openxmlformats.org/officeDocument/2006/relationships/hyperlink" Target="https://www.vseinstrumenti.ru/product/universalnyj-nabor-instrumenta-131-predm-inforce-06-25-08-19600422/" TargetMode="External"/><Relationship Id="rId54" Type="http://schemas.openxmlformats.org/officeDocument/2006/relationships/hyperlink" Target="https://www.vseinstrumenti.ru/product/23-bolta-nabor-organajzerov-3-v-1-samorezy-zhts-komplekt-1-23-bolta-1000035-1000036-1000038-22127192/" TargetMode="External"/><Relationship Id="rId62" Type="http://schemas.openxmlformats.org/officeDocument/2006/relationships/hyperlink" Target="https://www.vseinstrumenti.ru/product/ballon-s-gazom-nash-gaz-ng-220-829515/" TargetMode="External"/><Relationship Id="rId70" Type="http://schemas.openxmlformats.org/officeDocument/2006/relationships/hyperlink" Target="https://www.vseinstrumenti.ru/product/samorezy-po-metallu-23-bolta-3-5-melkaya-rezba-v-organajzere-nabor-1-1000157-21013280/" TargetMode="External"/><Relationship Id="rId75" Type="http://schemas.openxmlformats.org/officeDocument/2006/relationships/hyperlink" Target="https://santehklass.ru/product/truba-stalnaja-vodogazoprovodnaja-du-25-chernaja-gost-3262-75-vgp-1-rossija/?srsltid=AfmBOoqBIdYTLqazRtNRdDHo2ONfuIhCz74dQDJh_1bJGh1reYxiicRV" TargetMode="External"/><Relationship Id="rId83" Type="http://schemas.openxmlformats.org/officeDocument/2006/relationships/hyperlink" Target="https://www.vseinstrumenti.ru/product/kontrgajka-din-431-g-1-2-14h-form-b-50-sht-opm-p0000022597-23244941/" TargetMode="External"/><Relationship Id="rId88" Type="http://schemas.openxmlformats.org/officeDocument/2006/relationships/hyperlink" Target="https://santehklass.ru/product/sgon-stalnoj-34-chernyj-du-20-mm/" TargetMode="External"/><Relationship Id="rId91" Type="http://schemas.openxmlformats.org/officeDocument/2006/relationships/hyperlink" Target="https://www.ozon.ru/product/mufta-amerikanka-razemnaya-20h1-2-vn-1-sht-4496203875/?at=1pSl1Y02X1xWgYjVnu97Zcx1nkLCmVzf&amp;sh=n8od0ydEYA" TargetMode="External"/><Relationship Id="rId96" Type="http://schemas.openxmlformats.org/officeDocument/2006/relationships/hyperlink" Target="https://lemanapro.ru/product/ugol-45-rvk-20-mm-polipropilen-031001-11348627/" TargetMode="External"/><Relationship Id="rId1" Type="http://schemas.openxmlformats.org/officeDocument/2006/relationships/hyperlink" Target="https://www.vseinstrumenti.ru/product/nabor-raspornyh-dyubelej-i-shurupov-evropartner-krepisam-n-0099-1907863/" TargetMode="External"/><Relationship Id="rId6" Type="http://schemas.openxmlformats.org/officeDocument/2006/relationships/hyperlink" Target="https://www.vseinstrumenti.ru/product/samorez-krovelnyj-23-bolta-m4-8-pod-sverlo-v-organajzere-nabor-2-20000118-22052648/" TargetMode="External"/><Relationship Id="rId15" Type="http://schemas.openxmlformats.org/officeDocument/2006/relationships/hyperlink" Target="https://www.vseinstrumenti.ru/product/gibkij-kabel-kgtp-hl-provodnik-4x16-mm2-150m-oz315602l150-11288690/" TargetMode="External"/><Relationship Id="rId23" Type="http://schemas.openxmlformats.org/officeDocument/2006/relationships/hyperlink" Target="https://www.vseinstrumenti.ru/product/termousazhivaemaya-izoliruyuschaya-perchatka-rzka-ooo-tup-4-0-16-25-18836049/" TargetMode="External"/><Relationship Id="rId28" Type="http://schemas.openxmlformats.org/officeDocument/2006/relationships/hyperlink" Target="https://www.vseinstrumenti.ru/product/akkumulyatornyj-gajkovert-elitech-cw-2004sl-e2201-056-01-hd-205737-15047032/" TargetMode="External"/><Relationship Id="rId36" Type="http://schemas.openxmlformats.org/officeDocument/2006/relationships/hyperlink" Target="https://www.ozon.ru/product/lukoyl-lukoil-outboard-2t-maslo-motornoe-polusinteticheskoe-4-l-416456681/?at=1lel1UAuWhGD82RvNLcOYAOMmRQB7soj&amp;sh=n8od07JC3g" TargetMode="External"/><Relationship Id="rId49" Type="http://schemas.openxmlformats.org/officeDocument/2006/relationships/hyperlink" Target="https://www.vseinstrumenti.ru/product/nabor-otvertok-dielektricheskih-rexant-123-predmeta-12-4772-3-13573879/" TargetMode="External"/><Relationship Id="rId57" Type="http://schemas.openxmlformats.org/officeDocument/2006/relationships/hyperlink" Target="https://www.vseinstrumenti.ru/product/samorez-krovelnyj-23-bolta-m6-3-pod-sverlo-v-organajzere-nabor-3-20000119-22052624/" TargetMode="External"/><Relationship Id="rId106" Type="http://schemas.openxmlformats.org/officeDocument/2006/relationships/printerSettings" Target="../printerSettings/printerSettings1.bin"/><Relationship Id="rId10" Type="http://schemas.openxmlformats.org/officeDocument/2006/relationships/hyperlink" Target="https://www.vseinstrumenti.ru/product/nabor-dyubelej-universalnyh-inteh-s-samorezami-kdus-p6-10-48-24-12-polipropilen-6h30-4h40-48sht-8h40-5h50-24sht-10h50-6h60-12sht-201422-25747181/" TargetMode="External"/><Relationship Id="rId31" Type="http://schemas.openxmlformats.org/officeDocument/2006/relationships/hyperlink" Target="https://www.wildberries.ru/catalog/374088686/detail.aspx?targetUrl=MI" TargetMode="External"/><Relationship Id="rId44" Type="http://schemas.openxmlformats.org/officeDocument/2006/relationships/hyperlink" Target="https://www.vseinstrumenti.ru/product/teleskopicheskij-magnit-kraft-7-2-kgs-kt-705179-1587713/?utm_source=Yandex&amp;utm_content=1587713&amp;utm_term=1587713&amp;utm_medium=organic&amp;utm_campaign=webmaster&amp;ysclid=mtwwafvg3230263542" TargetMode="External"/><Relationship Id="rId52" Type="http://schemas.openxmlformats.org/officeDocument/2006/relationships/hyperlink" Target="https://www.vseinstrumenti.ru/product/uzo-iek-mdv10-2-025-030-vd1-63-538197/" TargetMode="External"/><Relationship Id="rId60" Type="http://schemas.openxmlformats.org/officeDocument/2006/relationships/hyperlink" Target="https://www.vseinstrumenti.ru/product/nabor-raspornyh-dyubelej-i-shurupov-evropartner-krepisam-n-0099-1907863/" TargetMode="External"/><Relationship Id="rId65" Type="http://schemas.openxmlformats.org/officeDocument/2006/relationships/hyperlink" Target="https://www.vseinstrumenti.ru/product/elektrododerzhatel-standart-600a-professional-65987-16444001/" TargetMode="External"/><Relationship Id="rId73" Type="http://schemas.openxmlformats.org/officeDocument/2006/relationships/hyperlink" Target="https://terma-msk.ru/products/futorka-chugunnaya-du40-15-nv" TargetMode="External"/><Relationship Id="rId78" Type="http://schemas.openxmlformats.org/officeDocument/2006/relationships/hyperlink" Target="https://www.vseinstrumenti.ru/product/emal-ekspert-pf-115m-glyantsevaya-belaya-2-7-kg-15567-2084487/" TargetMode="External"/><Relationship Id="rId81" Type="http://schemas.openxmlformats.org/officeDocument/2006/relationships/hyperlink" Target="https://www.vseinstrumenti.ru/product/sharovoj-kran-itap-ideal-rezba-vr-vr-ruchka-rychag-1-2-12-156-090-1-2-0900012-1540891/" TargetMode="External"/><Relationship Id="rId86" Type="http://schemas.openxmlformats.org/officeDocument/2006/relationships/hyperlink" Target="https://www.ozon.ru/product/mufta-stalnaya-du-20-3-4-gost-rossiya-1-sht-2379585056/?at=1pOl1ROB2x7DGIGH6ba3jiKATzFRtWJK&amp;from_sku=2379557014&amp;oos_search=false&amp;sh=n8od00pFRQ" TargetMode="External"/><Relationship Id="rId94" Type="http://schemas.openxmlformats.org/officeDocument/2006/relationships/hyperlink" Target="https://lemanapro.ru/product/ugol-90-politek-20-mm-polipropilen-13563566/" TargetMode="External"/><Relationship Id="rId99" Type="http://schemas.openxmlformats.org/officeDocument/2006/relationships/hyperlink" Target="https://www.vseinstrumenti.ru/product/payalnaya-stantsiya-fen-payalnik-element-852d-15301-809961/" TargetMode="External"/><Relationship Id="rId101" Type="http://schemas.openxmlformats.org/officeDocument/2006/relationships/hyperlink" Target="https://www.vseinstrumenti.ru/product/nabor-otvertok-dielektricheskih-rexant-123-predmeta-12-4772-3-13573879/" TargetMode="External"/><Relationship Id="rId4" Type="http://schemas.openxmlformats.org/officeDocument/2006/relationships/hyperlink" Target="https://www.vseinstrumenti.ru/product/nabor-krepezha-tech-krep-vse-dlya-doma-1-152270-1654084/" TargetMode="External"/><Relationship Id="rId9" Type="http://schemas.openxmlformats.org/officeDocument/2006/relationships/hyperlink" Target="https://www.vseinstrumenti.ru/product/nabor-4-po-metallu-ooo-klinskij-metiznyj-zavod-klopy-s-pressshajboj-fosfat-belyj-tsink-95-sht-nsm00fprbts-95-22689645/" TargetMode="External"/><Relationship Id="rId13" Type="http://schemas.openxmlformats.org/officeDocument/2006/relationships/hyperlink" Target="https://www.vseinstrumenti.ru/product/nakonechnik-shtiftovoj-era-nshml-105-5x13-mednyj-luzhenyj-50sht-b0062618-15254656/" TargetMode="External"/><Relationship Id="rId18" Type="http://schemas.openxmlformats.org/officeDocument/2006/relationships/hyperlink" Target="https://www.vseinstrumenti.ru/product/din-rejka-ekf-proxima-perforirovannaya-500mm-s-individualnym-shk-adr-50-x-1595217/" TargetMode="External"/><Relationship Id="rId39" Type="http://schemas.openxmlformats.org/officeDocument/2006/relationships/hyperlink" Target="https://www.vseinstrumenti.ru/category/akkumulyatornye-batarejki-4644/duwi-12406/" TargetMode="External"/><Relationship Id="rId34" Type="http://schemas.openxmlformats.org/officeDocument/2006/relationships/hyperlink" Target="https://www.vseinstrumenti.ru/tag-page/katushki-dlya-trimmera-5161/?utm_referrer=https://www.google.com/" TargetMode="External"/><Relationship Id="rId50" Type="http://schemas.openxmlformats.org/officeDocument/2006/relationships/hyperlink" Target="https://www.vseinstrumenti.ru/tag-page/svetodiodnye-lampy-20-vt-10681/" TargetMode="External"/><Relationship Id="rId55" Type="http://schemas.openxmlformats.org/officeDocument/2006/relationships/hyperlink" Target="https://www.vseinstrumenti.ru/product/nabor-shurupov-masterprof-maksi-6-735-shtuk-se-010042-757845/" TargetMode="External"/><Relationship Id="rId76" Type="http://schemas.openxmlformats.org/officeDocument/2006/relationships/hyperlink" Target="https://www.vseinstrumenti.ru/product/stalnoj-trojnik-metallservis-ravnoprohodnoj-dn-42-4x2-6-du-32-besshovnyj-isp-1-pod-privarku-gost-17376-2001-1212076-9504104/" TargetMode="External"/><Relationship Id="rId97" Type="http://schemas.openxmlformats.org/officeDocument/2006/relationships/hyperlink" Target="https://lemanapro.ru/product/mufta-politek-20-mm-polipropilen-13563101/" TargetMode="External"/><Relationship Id="rId104" Type="http://schemas.openxmlformats.org/officeDocument/2006/relationships/hyperlink" Target="https://www.vseinstrumenti.ru/product/akkumulyatornyj-gajkovert-elitech-cw-2004sl-e2201-056-01-hd-205737-15047032/" TargetMode="External"/><Relationship Id="rId7" Type="http://schemas.openxmlformats.org/officeDocument/2006/relationships/hyperlink" Target="https://www.vseinstrumenti.ru/product/samorez-krovelnyj-23-bolta-m6-3-pod-sverlo-v-organajzere-nabor-3-20000119-22052624/" TargetMode="External"/><Relationship Id="rId71" Type="http://schemas.openxmlformats.org/officeDocument/2006/relationships/hyperlink" Target="https://www.vseinstrumenti.ru/product/rastvoritel-r-4-0-5l-pet-yashim-18814-1011108/" TargetMode="External"/><Relationship Id="rId92" Type="http://schemas.openxmlformats.org/officeDocument/2006/relationships/hyperlink" Target="https://www.ozon.ru/product/amerikanka-3-4-h-20-vr-pod-payku-mufta-razemnaya-polipropilenovaya-1-sht-4966424024/?at=1pSl1TQcyjjIhN-MdRrTytxXi92ecms_&amp;sh=n8od0ydEYA" TargetMode="External"/><Relationship Id="rId2" Type="http://schemas.openxmlformats.org/officeDocument/2006/relationships/hyperlink" Target="https://www.vseinstrumenti.ru/product/23-bolta-nabor-organajzerov-3-v-1-samorezy-zhts-komplekt-1-23-bolta-1000035-1000036-1000038-22127192/" TargetMode="External"/><Relationship Id="rId29" Type="http://schemas.openxmlformats.org/officeDocument/2006/relationships/hyperlink" Target="https://www.vseinstrumenti.ru/product/uzo-iek-mdv10-2-025-030-vd1-63-538197/5" TargetMode="External"/><Relationship Id="rId24" Type="http://schemas.openxmlformats.org/officeDocument/2006/relationships/hyperlink" Target="https://www.vseinstrumenti.ru/product/kabel-elitron-vbshvng-a-ls-4x25-gost-150-metrov-e164-150-19962099/" TargetMode="External"/><Relationship Id="rId40" Type="http://schemas.openxmlformats.org/officeDocument/2006/relationships/hyperlink" Target="https://www.vseinstrumenti.ru/product/nabor-instrumentov-elektrika-kvt-nie-12-89264-8611910/" TargetMode="External"/><Relationship Id="rId45" Type="http://schemas.openxmlformats.org/officeDocument/2006/relationships/hyperlink" Target="https://www.vseinstrumenti.ru/product/schetka-kratsovka-stm-501-65-mm-myagkij-latunnyj-vors-dlya-ushm-strong-stm-50100065-11467076/?ysclid=mtwwbi33vg78257298" TargetMode="External"/><Relationship Id="rId66" Type="http://schemas.openxmlformats.org/officeDocument/2006/relationships/hyperlink" Target="https://www.ozon.ru/product/pena-montazhnaya-bytovaya-vsesezonnaya-donewell-maxxima-55-399151609/?at=1pOl1Z7-pEpcmxUwqTtitcVDfMEzwy8Q&amp;sh=n8od0ydCag" TargetMode="External"/><Relationship Id="rId87" Type="http://schemas.openxmlformats.org/officeDocument/2006/relationships/hyperlink" Target="https://santehklass.ru/product/sgon-stalnoj-12-chernyj-du-15-mm/?srsltid=AfmBOorzWP8TrDKm92mebmn42XKjIW_m234Tk2FBAvwGDKOp9bdVPN2c" TargetMode="External"/><Relationship Id="rId61" Type="http://schemas.openxmlformats.org/officeDocument/2006/relationships/hyperlink" Target="https://www.vseinstrumenti.ru/product/dvernoj-dovodchik-atec-d206h-sl-en5-6-tsvet-serebristyj-at-01735-17831603/" TargetMode="External"/><Relationship Id="rId82" Type="http://schemas.openxmlformats.org/officeDocument/2006/relationships/hyperlink" Target="https://www.vseinstrumenti.ru/product/sharovoj-kran-itap-muftovyj-polnoprohodnoj-rychag-3-4-art-090-ideal-1498176/" TargetMode="External"/><Relationship Id="rId19" Type="http://schemas.openxmlformats.org/officeDocument/2006/relationships/hyperlink" Target="https://www.vseinstrumenti.ru/product/vyklyuchatel-avtomaticheskij-modulnyj-keaz-optidin-bm63-4c40-4-5-uhl3-326825-16960571/" TargetMode="External"/><Relationship Id="rId14" Type="http://schemas.openxmlformats.org/officeDocument/2006/relationships/hyperlink" Target="https://www.vseinstrumenti.ru/product/vyklyuchatel-avtomaticheskij-modulnyj-keaz-optidin-bm63-4c50-4-5-uhl3-326826-16960589/" TargetMode="External"/><Relationship Id="rId30" Type="http://schemas.openxmlformats.org/officeDocument/2006/relationships/hyperlink" Target="https://www.vseinstrumenti.ru/product/payalnaya-stantsiya-fen-payalnik-element-852d-15301-809961/" TargetMode="External"/><Relationship Id="rId35" Type="http://schemas.openxmlformats.org/officeDocument/2006/relationships/hyperlink" Target="https://www.ozon.ru/product/leska-dlya-trimmera-3mm-200-metrov-vitoy-kvadrat-s-zhiloy-kord-1537055353/?at=1lel1TDkinDmonWZzKYzmc4FWki6x8LH&amp;sh=n8od04zkzg" TargetMode="External"/><Relationship Id="rId56" Type="http://schemas.openxmlformats.org/officeDocument/2006/relationships/hyperlink" Target="https://www.vseinstrumenti.ru/product/nabor-krepezha-tech-krep-vse-dlya-doma-1-152270-1654084/" TargetMode="External"/><Relationship Id="rId77" Type="http://schemas.openxmlformats.org/officeDocument/2006/relationships/hyperlink" Target="https://msk.saturn.net/product/kontrgayka-du32-stalnaya-chernaya-gost-8968-75/" TargetMode="External"/><Relationship Id="rId100" Type="http://schemas.openxmlformats.org/officeDocument/2006/relationships/hyperlink" Target="https://www.vseinstrumenti.ru/product/nabor-kombinirovannyh-treschotochnyh-klyuchej-22-sht-matrix-14799-1150903/" TargetMode="External"/><Relationship Id="rId105" Type="http://schemas.openxmlformats.org/officeDocument/2006/relationships/hyperlink" Target="https://www.vseinstrumenti.ru/product/trassotecheiskatel-dlya-diagnostiki-nemetallicheskih-i-metallicheskih-truboprovodov-uspeh-tpt-27-144d-ooo-tehno-as-00-b0004378-10634186/" TargetMode="External"/><Relationship Id="rId8" Type="http://schemas.openxmlformats.org/officeDocument/2006/relationships/hyperlink" Target="https://www.vseinstrumenti.ru/product/samorezy-po-metallu-23-bolta-3-5-melkaya-rezba-v-organajzere-nabor-1-1000157-21013280/" TargetMode="External"/><Relationship Id="rId51" Type="http://schemas.openxmlformats.org/officeDocument/2006/relationships/hyperlink" Target="https://www.vseinstrumenti.ru/product/elektropatron-podvesnoj-ooo-livny-elektro-e-27n-010-v-kolichestve-330-shtuk-epp-10-2-24541734/" TargetMode="External"/><Relationship Id="rId72" Type="http://schemas.openxmlformats.org/officeDocument/2006/relationships/hyperlink" Target="https://www.vseinstrumenti.ru/product/flejtsevaya-kist-50h6-naturalnaya-schetina-plastikovaya-ruchka-sibrteh-standart-82504-781594/" TargetMode="External"/><Relationship Id="rId93" Type="http://schemas.openxmlformats.org/officeDocument/2006/relationships/hyperlink" Target="https://lemanapro.ru/product/truba-polipropilenovaya-monlid-armirovannaya-steklovoloknom-20x34-mm-sdr6-pn25-2-m-89423944/" TargetMode="External"/><Relationship Id="rId98" Type="http://schemas.openxmlformats.org/officeDocument/2006/relationships/hyperlink" Target="https://www.vseinstrumenti.ru/product/tsilindr-palidore-alyumin-a-80-pb-klyuch-zavertka-zoloto-bl-turdus-98760954-5506315/" TargetMode="External"/><Relationship Id="rId3" Type="http://schemas.openxmlformats.org/officeDocument/2006/relationships/hyperlink" Target="https://www.vseinstrumenti.ru/product/nabor-shurupov-masterprof-maksi-6-735-shtuk-se-010042-757845/" TargetMode="External"/><Relationship Id="rId25" Type="http://schemas.openxmlformats.org/officeDocument/2006/relationships/hyperlink" Target="https://www.vseinstrumenti.ru/product/termousazhivaemaya-izoliruyuschaya-perchatka-rzka-ooo-tup-4-1-25-50-18836043/" TargetMode="External"/><Relationship Id="rId46" Type="http://schemas.openxmlformats.org/officeDocument/2006/relationships/hyperlink" Target="https://www.pndtech.ru/product/lyuk-plastikovyy-dlya-kolodtsev-1500-kg-zelenyy/" TargetMode="External"/><Relationship Id="rId67" Type="http://schemas.openxmlformats.org/officeDocument/2006/relationships/hyperlink" Target="https://www.vseinstrumenti.ru/product/nabor-4-po-metallu-ooo-klinskij-metiznyj-zavod-klopy-s-pressshajboj-fosfat-belyj-tsink-95-sht-nsm00fprbts-95-22689645/"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www.vseinstrumenti.ru/product/trubchatyj-nakonechnik-tml-yump-tml-r-16-5-mednyj-luzhenyj-r-tipa-16mm2-pod-bolt-m5-50-sht-up-elctml-r-16-5-yump-10729664/" TargetMode="External"/><Relationship Id="rId21" Type="http://schemas.openxmlformats.org/officeDocument/2006/relationships/hyperlink" Target="https://zakupki.gov.ru/epz/ktru/ktruCard/ktru-description.html?itemId=24.20.13.160-00000017&amp;backUrl=" TargetMode="External"/><Relationship Id="rId42" Type="http://schemas.openxmlformats.org/officeDocument/2006/relationships/hyperlink" Target="https://www.wildberries.ru/catalog/374088686/detail.aspx?targetUrl=MI" TargetMode="External"/><Relationship Id="rId47" Type="http://schemas.openxmlformats.org/officeDocument/2006/relationships/hyperlink" Target="https://www.ozon.ru/product/lukoyl-lukoil-outboard-2t-maslo-motornoe-polusinteticheskoe-4-l-416456681/?at=1lel1UAuWhGD82RvNLcOYAOMmRQB7soj&amp;sh=n8od07JC3g" TargetMode="External"/><Relationship Id="rId63" Type="http://schemas.openxmlformats.org/officeDocument/2006/relationships/hyperlink" Target="https://www.vseinstrumenti.ru/product/uzo-iek-mdv10-2-025-030-vd1-63-538197/" TargetMode="External"/><Relationship Id="rId68" Type="http://schemas.openxmlformats.org/officeDocument/2006/relationships/hyperlink" Target="https://www.vseinstrumenti.ru/product/samorez-krovelnyj-23-bolta-m6-3-pod-sverlo-v-organajzere-nabor-3-20000119-22052624/" TargetMode="External"/><Relationship Id="rId84" Type="http://schemas.openxmlformats.org/officeDocument/2006/relationships/hyperlink" Target="https://terma-msk.ru/products/futorka-chugunnaya-du40-15-nv" TargetMode="External"/><Relationship Id="rId89" Type="http://schemas.openxmlformats.org/officeDocument/2006/relationships/hyperlink" Target="https://www.vseinstrumenti.ru/product/emal-ekspert-pf-115m-glyantsevaya-belaya-2-7-kg-15567-2084487/" TargetMode="External"/><Relationship Id="rId16" Type="http://schemas.openxmlformats.org/officeDocument/2006/relationships/hyperlink" Target="https://www.vseinstrumenti.ru/product/nabor-dyubelej-universalnyh-inteh-s-samorezami-kdus-p6-10-48-24-12-polipropilen-6h30-4h40-48sht-8h40-5h50-24sht-10h50-6h60-12sht-201422-25747181/" TargetMode="External"/><Relationship Id="rId107" Type="http://schemas.openxmlformats.org/officeDocument/2006/relationships/hyperlink" Target="https://lemanapro.ru/product/ugol-45-rvk-20-mm-polipropilen-031001-11348627/" TargetMode="External"/><Relationship Id="rId11" Type="http://schemas.openxmlformats.org/officeDocument/2006/relationships/hyperlink" Target="https://www.vseinstrumenti.ru/product/samorezy-po-derevu-23-bolta-m3-5-zhts-nabor-1-160-sht-zhtsnaborm3-5f20-19003047/" TargetMode="External"/><Relationship Id="rId32" Type="http://schemas.openxmlformats.org/officeDocument/2006/relationships/hyperlink" Target="https://www.vseinstrumenti.ru/product/schit-s-montazhnoj-panelyu-schmp-4-0-ip66-800h650h250-tdm-sq0905-0089-904422/" TargetMode="External"/><Relationship Id="rId37" Type="http://schemas.openxmlformats.org/officeDocument/2006/relationships/hyperlink" Target="https://www.vseinstrumenti.ru/product/cmp-1010-kleschi-elektroizmeritelnye-sonel-wmgbcmp1010-23160515/" TargetMode="External"/><Relationship Id="rId53" Type="http://schemas.openxmlformats.org/officeDocument/2006/relationships/hyperlink" Target="https://www.vseinstrumenti.ru/product/beskontaktnyj-detektor-napryazheniya-icartool-ic-m80-14854451/" TargetMode="External"/><Relationship Id="rId58" Type="http://schemas.openxmlformats.org/officeDocument/2006/relationships/hyperlink" Target="https://lemanapro.ru/product/cement-cemros-m500-cem-ii-a-sh-425-n-50-kg-14051984/?utm_referrer=https%3A%2F%2Fwww.google.com%2F" TargetMode="External"/><Relationship Id="rId74" Type="http://schemas.openxmlformats.org/officeDocument/2006/relationships/hyperlink" Target="https://www.vseinstrumenti.ru/product/pasta-dlya-santehnicheskogo-oborudovaniya-vmpavto-pastum-h2o-250-g-tuba-8105-1828622/" TargetMode="External"/><Relationship Id="rId79" Type="http://schemas.openxmlformats.org/officeDocument/2006/relationships/hyperlink" Target="https://www.vseinstrumenti.ru/product/nabor-dyubelej-universalnyh-inteh-s-samorezami-kdus-p6-10-48-24-12-polipropilen-6h30-4h40-48sht-8h40-5h50-24sht-10h50-6h60-12sht-201422-25747181/" TargetMode="External"/><Relationship Id="rId102" Type="http://schemas.openxmlformats.org/officeDocument/2006/relationships/hyperlink" Target="https://www.ozon.ru/product/mufta-amerikanka-razemnaya-20h1-2-vn-1-sht-4496203875/?at=1pSl1Y02X1xWgYjVnu97Zcx1nkLCmVzf&amp;sh=n8od0ydEYA" TargetMode="External"/><Relationship Id="rId5" Type="http://schemas.openxmlformats.org/officeDocument/2006/relationships/hyperlink" Target="https://www.vseinstrumenti.ru/product/nabor-kombinirovannyh-treschotochnyh-klyuchej-22-sht-matrix-14799-1150903/" TargetMode="External"/><Relationship Id="rId90" Type="http://schemas.openxmlformats.org/officeDocument/2006/relationships/hyperlink" Target="https://www.vseinstrumenti.ru/product/stalnaya-mufta-metallservis-du32-1-1-4-vr-s-faskoj-1211805-9503474/" TargetMode="External"/><Relationship Id="rId95" Type="http://schemas.openxmlformats.org/officeDocument/2006/relationships/hyperlink" Target="https://www.vseinstrumenti.ru/product/kontrgajka-din-431-g-3-4-14h-form-b-25-sht-opm-p0000022598-23244983/" TargetMode="External"/><Relationship Id="rId22" Type="http://schemas.openxmlformats.org/officeDocument/2006/relationships/hyperlink" Target="https://www.vseinstrumenti.ru/product/stremyanka-novaya-vysota-5-stupenej-3110105-754538/?utm_referrer=https://www.google.com/" TargetMode="External"/><Relationship Id="rId27" Type="http://schemas.openxmlformats.org/officeDocument/2006/relationships/hyperlink" Target="https://www.vseinstrumenti.ru/product/trassotecheiskatel-dlya-diagnostiki-nemetallicheskih-i-metallicheskih-truboprovodov-uspeh-tpt-27-144d-ooo-tehno-as-00-b0004378-10634186/" TargetMode="External"/><Relationship Id="rId43" Type="http://schemas.openxmlformats.org/officeDocument/2006/relationships/hyperlink" Target="https://kraskitorg.ru/product/kley-germetik-akrilovyy-universalnyy-vgt" TargetMode="External"/><Relationship Id="rId48" Type="http://schemas.openxmlformats.org/officeDocument/2006/relationships/hyperlink" Target="https://www.vseinstrumenti.ru/product/krug-otreznoj-abrazivnyj-po-metallu-luga-125h1-2h22-2mm-luga-abraziv-3612-125-1-2-739806/" TargetMode="External"/><Relationship Id="rId64" Type="http://schemas.openxmlformats.org/officeDocument/2006/relationships/hyperlink" Target="https://www.vseinstrumenti.ru/tag-page/svetodiodnye-lampy-20-vt-10681/" TargetMode="External"/><Relationship Id="rId69" Type="http://schemas.openxmlformats.org/officeDocument/2006/relationships/hyperlink" Target="https://www.vseinstrumenti.ru/product/samorezy-po-derevu-23-bolta-m3-5-zhts-nabor-1-160-sht-zhtsnaborm3-5f20-19003047/" TargetMode="External"/><Relationship Id="rId80" Type="http://schemas.openxmlformats.org/officeDocument/2006/relationships/hyperlink" Target="https://www.vseinstrumenti.ru/product/samorezy-po-derevu-23-bolta-m4-5-zhts-nabor-2-450-sht-zhtsnaborm4-5f50-19003041/" TargetMode="External"/><Relationship Id="rId85" Type="http://schemas.openxmlformats.org/officeDocument/2006/relationships/hyperlink" Target="https://www.santech.ru/catalog/259/260/i804/v3336/" TargetMode="External"/><Relationship Id="rId12" Type="http://schemas.openxmlformats.org/officeDocument/2006/relationships/hyperlink" Target="https://www.vseinstrumenti.ru/product/samorez-krovelnyj-23-bolta-m4-8-pod-sverlo-v-organajzere-nabor-2-20000118-22052648/" TargetMode="External"/><Relationship Id="rId17" Type="http://schemas.openxmlformats.org/officeDocument/2006/relationships/hyperlink" Target="https://www.vseinstrumenti.ru/product/samorezy-po-derevu-23-bolta-m4-5-zhts-nabor-2-450-sht-zhtsnaborm4-5f50-19003041/" TargetMode="External"/><Relationship Id="rId33" Type="http://schemas.openxmlformats.org/officeDocument/2006/relationships/hyperlink" Target="https://www.vseinstrumenti.ru/product/raspredelitelnyj-blok-ekf-kbr-na-din-rejku-i-montazhnuyu-panel-250a-proxima-sqplc-kbr250-1220255/" TargetMode="External"/><Relationship Id="rId38" Type="http://schemas.openxmlformats.org/officeDocument/2006/relationships/hyperlink" Target="https://www.vseinstrumenti.ru/product/akkumulyatornaya-uglovaya-shlifmashina-dewalt-dcg405n-20-v-100-mm-9000-ob-min-bez-akb-i-zu-dcg405n-a9-17123699/" TargetMode="External"/><Relationship Id="rId59" Type="http://schemas.openxmlformats.org/officeDocument/2006/relationships/hyperlink" Target="https://www.vseinstrumenti.ru/product/nabor-kombinirovannyh-treschotochnyh-klyuchej-22-sht-matrix-14799-1150903/" TargetMode="External"/><Relationship Id="rId103" Type="http://schemas.openxmlformats.org/officeDocument/2006/relationships/hyperlink" Target="https://www.ozon.ru/product/amerikanka-3-4-h-20-vr-pod-payku-mufta-razemnaya-polipropilenovaya-1-sht-4966424024/?at=1pSl1TQcyjjIhN-MdRrTytxXi92ecms_&amp;sh=n8od0ydEYA" TargetMode="External"/><Relationship Id="rId108" Type="http://schemas.openxmlformats.org/officeDocument/2006/relationships/hyperlink" Target="https://lemanapro.ru/product/mufta-politek-20-mm-polipropilen-13563101/" TargetMode="External"/><Relationship Id="rId54" Type="http://schemas.openxmlformats.org/officeDocument/2006/relationships/hyperlink" Target="https://www.vseinstrumenti.ru/product/lopata-dlya-uborki-snega-fachmann-garten-05-002-3798078/?ysclid=mtww7yr36q957051305" TargetMode="External"/><Relationship Id="rId70" Type="http://schemas.openxmlformats.org/officeDocument/2006/relationships/hyperlink" Target="https://www.vseinstrumenti.ru/product/samorez-krovelnyj-23-bolta-m4-8-pod-sverlo-v-organajzere-nabor-2-20000118-22052648/" TargetMode="External"/><Relationship Id="rId75" Type="http://schemas.openxmlformats.org/officeDocument/2006/relationships/hyperlink" Target="https://www.vseinstrumenti.ru/product/elektrody-der-13-55-diametr-3-mm-5-kg-osnovnoe-pokrytie-denzel-97518-6750661/" TargetMode="External"/><Relationship Id="rId91" Type="http://schemas.openxmlformats.org/officeDocument/2006/relationships/hyperlink" Target="https://www.vseinstrumenti.ru/product/grunt-emal-po-rzhavchine-prestizh-erica-seraya-0-8-kg-260753-23640738/" TargetMode="External"/><Relationship Id="rId96" Type="http://schemas.openxmlformats.org/officeDocument/2006/relationships/hyperlink" Target="https://www.vseinstrumenti.ru/product/stalnaya-mufta-metallservis-du15-1-2-vr-s-faskoj-1211802-9503444/" TargetMode="External"/><Relationship Id="rId1" Type="http://schemas.openxmlformats.org/officeDocument/2006/relationships/hyperlink" Target="https://www.vseinstrumenti.ru/product/akkumulyatornyj-gajkovert-elitech-cw-2004sl-e2201-056-01-hd-205737-15047032/" TargetMode="External"/><Relationship Id="rId6" Type="http://schemas.openxmlformats.org/officeDocument/2006/relationships/hyperlink" Target="https://www.vseinstrumenti.ru/product/payalnaya-stantsiya-fen-payalnik-element-852d-15301-809961/" TargetMode="External"/><Relationship Id="rId15" Type="http://schemas.openxmlformats.org/officeDocument/2006/relationships/hyperlink" Target="https://www.vseinstrumenti.ru/product/nabor-4-po-metallu-ooo-klinskij-metiznyj-zavod-klopy-s-pressshajboj-fosfat-belyj-tsink-95-sht-nsm00fprbts-95-22689645/" TargetMode="External"/><Relationship Id="rId23" Type="http://schemas.openxmlformats.org/officeDocument/2006/relationships/hyperlink" Target="https://www.vseinstrumenti.ru/product/nakonechnik-shtiftovoj-era-nshml-105-5x13-mednyj-luzhenyj-50sht-b0062618-15254656/" TargetMode="External"/><Relationship Id="rId28" Type="http://schemas.openxmlformats.org/officeDocument/2006/relationships/hyperlink" Target="https://www.vseinstrumenti.ru/product/raspredelitelnyj-blok-rexant-rbd-250a-na-din-rejku-11-2003-9978482/" TargetMode="External"/><Relationship Id="rId36" Type="http://schemas.openxmlformats.org/officeDocument/2006/relationships/hyperlink" Target="https://www.vseinstrumenti.ru/product/termousazhivaemaya-izoliruyuschaya-perchatka-rzka-ooo-tup-4-1-25-50-18836043/" TargetMode="External"/><Relationship Id="rId49" Type="http://schemas.openxmlformats.org/officeDocument/2006/relationships/hyperlink" Target="https://www.vseinstrumenti.ru/product/krug-otreznoj-stal-extra-250x2-5h22-2-mm-skorpio-710326-6601939/" TargetMode="External"/><Relationship Id="rId57" Type="http://schemas.openxmlformats.org/officeDocument/2006/relationships/hyperlink" Target="https://www.pndtech.ru/product/lyuk-plastikovyy-dlya-kolodtsev-1500-kg-zelenyy/" TargetMode="External"/><Relationship Id="rId106" Type="http://schemas.openxmlformats.org/officeDocument/2006/relationships/hyperlink" Target="https://lemanapro.ru/product/troynik-politek-20-mm-polipropilen-13563283/" TargetMode="External"/><Relationship Id="rId10" Type="http://schemas.openxmlformats.org/officeDocument/2006/relationships/hyperlink" Target="https://www.vseinstrumenti.ru/product/nabor-krepezha-tech-krep-vse-dlya-doma-1-152270-1654084/" TargetMode="External"/><Relationship Id="rId31" Type="http://schemas.openxmlformats.org/officeDocument/2006/relationships/hyperlink" Target="https://www.vseinstrumenti.ru/product/avtomaticheskij-vyklyuchatel-keaz-va57f35-340010-100a-1000-400ac-uhl3-keaz-109286-1187019/" TargetMode="External"/><Relationship Id="rId44" Type="http://schemas.openxmlformats.org/officeDocument/2006/relationships/hyperlink" Target="https://www.ozon.ru/product/borshchevik-off-250ml-sredstvo-ot-borshchevika-sornyaka-262653142/?sh=n8od04zkzg" TargetMode="External"/><Relationship Id="rId52" Type="http://schemas.openxmlformats.org/officeDocument/2006/relationships/hyperlink" Target="https://www.vseinstrumenti.ru/product/universalnyj-nabor-instrumenta-131-predm-inforce-06-25-08-19600422/" TargetMode="External"/><Relationship Id="rId60" Type="http://schemas.openxmlformats.org/officeDocument/2006/relationships/hyperlink" Target="https://www.vseinstrumenti.ru/product/nabor-otvertok-dielektricheskih-rexant-123-predmeta-12-4772-3-13573879/" TargetMode="External"/><Relationship Id="rId65" Type="http://schemas.openxmlformats.org/officeDocument/2006/relationships/hyperlink" Target="https://www.vseinstrumenti.ru/product/23-bolta-nabor-organajzerov-3-v-1-samorezy-zhts-komplekt-1-23-bolta-1000035-1000036-1000038-22127192/" TargetMode="External"/><Relationship Id="rId73" Type="http://schemas.openxmlformats.org/officeDocument/2006/relationships/hyperlink" Target="https://www.vseinstrumenti.ru/product/ballon-s-gazom-nash-gaz-ng-220-829515/" TargetMode="External"/><Relationship Id="rId78" Type="http://schemas.openxmlformats.org/officeDocument/2006/relationships/hyperlink" Target="https://www.vseinstrumenti.ru/product/nabor-4-po-metallu-ooo-klinskij-metiznyj-zavod-klopy-s-pressshajboj-fosfat-belyj-tsink-95-sht-nsm00fprbts-95-22689645/" TargetMode="External"/><Relationship Id="rId81" Type="http://schemas.openxmlformats.org/officeDocument/2006/relationships/hyperlink" Target="https://www.vseinstrumenti.ru/product/samorezy-po-metallu-23-bolta-3-5-melkaya-rezba-v-organajzere-nabor-1-1000157-21013280/" TargetMode="External"/><Relationship Id="rId86" Type="http://schemas.openxmlformats.org/officeDocument/2006/relationships/hyperlink" Target="https://santehklass.ru/product/truba-stalnaja-vodogazoprovodnaja-du-25-chernaja-gost-3262-75-vgp-1-rossija/?srsltid=AfmBOoqBIdYTLqazRtNRdDHo2ONfuIhCz74dQDJh_1bJGh1reYxiicRV" TargetMode="External"/><Relationship Id="rId94" Type="http://schemas.openxmlformats.org/officeDocument/2006/relationships/hyperlink" Target="https://www.vseinstrumenti.ru/product/kontrgajka-din-431-g-1-2-14h-form-b-50-sht-opm-p0000022597-23244941/" TargetMode="External"/><Relationship Id="rId99" Type="http://schemas.openxmlformats.org/officeDocument/2006/relationships/hyperlink" Target="https://santehklass.ru/product/sgon-stalnoj-34-chernyj-du-20-mm/" TargetMode="External"/><Relationship Id="rId101" Type="http://schemas.openxmlformats.org/officeDocument/2006/relationships/hyperlink" Target="https://santehklass.ru/product/zaglushka-chugunnaya-otsinkovannaya-12-vnutrennyaya-rezba/" TargetMode="External"/><Relationship Id="rId4" Type="http://schemas.openxmlformats.org/officeDocument/2006/relationships/hyperlink" Target="https://www.vseinstrumenti.ru/product/nabor-otvertok-dielektricheskih-rexant-123-predmeta-12-4772-3-13573879/" TargetMode="External"/><Relationship Id="rId9" Type="http://schemas.openxmlformats.org/officeDocument/2006/relationships/hyperlink" Target="https://www.vseinstrumenti.ru/product/nabor-shurupov-masterprof-maksi-6-735-shtuk-se-010042-757845/" TargetMode="External"/><Relationship Id="rId13" Type="http://schemas.openxmlformats.org/officeDocument/2006/relationships/hyperlink" Target="https://www.vseinstrumenti.ru/product/samorez-krovelnyj-23-bolta-m6-3-pod-sverlo-v-organajzere-nabor-3-20000119-22052624/" TargetMode="External"/><Relationship Id="rId18" Type="http://schemas.openxmlformats.org/officeDocument/2006/relationships/hyperlink" Target="https://zakupki.gov.ru/epz/ktru/ktruCard/commonInfo.html?itemId=28.14.13.131-00000002" TargetMode="External"/><Relationship Id="rId39" Type="http://schemas.openxmlformats.org/officeDocument/2006/relationships/hyperlink" Target="https://www.vseinstrumenti.ru/product/akkumulyatornyj-gajkovert-elitech-cw-2004sl-e2201-056-01-hd-205737-15047032/" TargetMode="External"/><Relationship Id="rId109" Type="http://schemas.openxmlformats.org/officeDocument/2006/relationships/hyperlink" Target="https://www.vseinstrumenti.ru/product/tsilindr-palidore-alyumin-a-80-pb-klyuch-zavertka-zoloto-bl-turdus-98760954-5506315/" TargetMode="External"/><Relationship Id="rId34" Type="http://schemas.openxmlformats.org/officeDocument/2006/relationships/hyperlink" Target="https://www.vseinstrumenti.ru/product/termousazhivaemaya-izoliruyuschaya-perchatka-rzka-ooo-tup-4-0-16-25-18836049/" TargetMode="External"/><Relationship Id="rId50" Type="http://schemas.openxmlformats.org/officeDocument/2006/relationships/hyperlink" Target="https://www.vseinstrumenti.ru/category/akkumulyatornye-batarejki-4644/duwi-12406/" TargetMode="External"/><Relationship Id="rId55" Type="http://schemas.openxmlformats.org/officeDocument/2006/relationships/hyperlink" Target="https://www.vseinstrumenti.ru/product/teleskopicheskij-magnit-kraft-7-2-kgs-kt-705179-1587713/?utm_source=Yandex&amp;utm_content=1587713&amp;utm_term=1587713&amp;utm_medium=organic&amp;utm_campaign=webmaster&amp;ysclid=mtwwafvg3230263542" TargetMode="External"/><Relationship Id="rId76" Type="http://schemas.openxmlformats.org/officeDocument/2006/relationships/hyperlink" Target="https://www.vseinstrumenti.ru/product/elektrododerzhatel-standart-600a-professional-65987-16444001/" TargetMode="External"/><Relationship Id="rId97" Type="http://schemas.openxmlformats.org/officeDocument/2006/relationships/hyperlink" Target="https://www.ozon.ru/product/mufta-stalnaya-du-20-3-4-gost-rossiya-1-sht-2379585056/?at=1pOl1ROB2x7DGIGH6ba3jiKATzFRtWJK&amp;from_sku=2379557014&amp;oos_search=false&amp;sh=n8od00pFRQ" TargetMode="External"/><Relationship Id="rId104" Type="http://schemas.openxmlformats.org/officeDocument/2006/relationships/hyperlink" Target="https://lemanapro.ru/product/truba-polipropilenovaya-monlid-armirovannaya-steklovoloknom-20x34-mm-sdr6-pn25-2-m-89423944/" TargetMode="External"/><Relationship Id="rId7" Type="http://schemas.openxmlformats.org/officeDocument/2006/relationships/hyperlink" Target="https://www.vseinstrumenti.ru/product/nabor-raspornyh-dyubelej-i-shurupov-evropartner-krepisam-n-0099-1907863/" TargetMode="External"/><Relationship Id="rId71" Type="http://schemas.openxmlformats.org/officeDocument/2006/relationships/hyperlink" Target="https://www.vseinstrumenti.ru/product/nabor-raspornyh-dyubelej-i-shurupov-evropartner-krepisam-n-0099-1907863/" TargetMode="External"/><Relationship Id="rId92" Type="http://schemas.openxmlformats.org/officeDocument/2006/relationships/hyperlink" Target="https://www.vseinstrumenti.ru/product/sharovoj-kran-itap-ideal-rezba-vr-vr-ruchka-rychag-1-2-12-156-090-1-2-0900012-1540891/" TargetMode="External"/><Relationship Id="rId2" Type="http://schemas.openxmlformats.org/officeDocument/2006/relationships/hyperlink" Target="https://www.vseinstrumenti.ru/product/akkumulyatornaya-uglovaya-shlifmashina-dewalt-dcg405n-20-v-100-mm-9000-ob-min-bez-akb-i-zu-dcg405n-a9-17123699/" TargetMode="External"/><Relationship Id="rId29" Type="http://schemas.openxmlformats.org/officeDocument/2006/relationships/hyperlink" Target="https://www.vseinstrumenti.ru/product/din-rejka-ekf-proxima-perforirovannaya-500mm-s-individualnym-shk-adr-50-x-1595217/" TargetMode="External"/><Relationship Id="rId24" Type="http://schemas.openxmlformats.org/officeDocument/2006/relationships/hyperlink" Target="https://www.vseinstrumenti.ru/product/vyklyuchatel-avtomaticheskij-modulnyj-keaz-optidin-bm63-4c50-4-5-uhl3-326826-16960589/" TargetMode="External"/><Relationship Id="rId40" Type="http://schemas.openxmlformats.org/officeDocument/2006/relationships/hyperlink" Target="https://www.vseinstrumenti.ru/product/uzo-iek-mdv10-2-025-030-vd1-63-538197/5" TargetMode="External"/><Relationship Id="rId45" Type="http://schemas.openxmlformats.org/officeDocument/2006/relationships/hyperlink" Target="https://www.vseinstrumenti.ru/tag-page/katushki-dlya-trimmera-5161/?utm_referrer=https://www.google.com/" TargetMode="External"/><Relationship Id="rId66" Type="http://schemas.openxmlformats.org/officeDocument/2006/relationships/hyperlink" Target="https://www.vseinstrumenti.ru/product/nabor-shurupov-masterprof-maksi-6-735-shtuk-se-010042-757845/" TargetMode="External"/><Relationship Id="rId87" Type="http://schemas.openxmlformats.org/officeDocument/2006/relationships/hyperlink" Target="https://www.vseinstrumenti.ru/product/stalnoj-trojnik-metallservis-ravnoprohodnoj-dn-42-4x2-6-du-32-besshovnyj-isp-1-pod-privarku-gost-17376-2001-1212076-9504104/" TargetMode="External"/><Relationship Id="rId110" Type="http://schemas.openxmlformats.org/officeDocument/2006/relationships/printerSettings" Target="../printerSettings/printerSettings2.bin"/><Relationship Id="rId61" Type="http://schemas.openxmlformats.org/officeDocument/2006/relationships/hyperlink" Target="https://www.vseinstrumenti.ru/tag-page/svetodiodnye-lampy-20-vt-10681/" TargetMode="External"/><Relationship Id="rId82" Type="http://schemas.openxmlformats.org/officeDocument/2006/relationships/hyperlink" Target="https://www.vseinstrumenti.ru/product/rastvoritel-r-4-0-5l-pet-yashim-18814-1011108/" TargetMode="External"/><Relationship Id="rId19" Type="http://schemas.openxmlformats.org/officeDocument/2006/relationships/hyperlink" Target="https://zakupki.gov.ru/epz/ktru/ktruCard/commonInfo.html?itemId=28.14.13.131-00000002" TargetMode="External"/><Relationship Id="rId14" Type="http://schemas.openxmlformats.org/officeDocument/2006/relationships/hyperlink" Target="https://www.vseinstrumenti.ru/product/samorezy-po-metallu-23-bolta-3-5-melkaya-rezba-v-organajzere-nabor-1-1000157-21013280/" TargetMode="External"/><Relationship Id="rId30" Type="http://schemas.openxmlformats.org/officeDocument/2006/relationships/hyperlink" Target="https://www.vseinstrumenti.ru/product/vyklyuchatel-avtomaticheskij-modulnyj-keaz-optidin-bm63-4c40-4-5-uhl3-326825-16960571/" TargetMode="External"/><Relationship Id="rId35" Type="http://schemas.openxmlformats.org/officeDocument/2006/relationships/hyperlink" Target="https://www.vseinstrumenti.ru/product/kabel-elitron-vbshvng-a-ls-4x25-gost-150-metrov-e164-150-19962099/" TargetMode="External"/><Relationship Id="rId56" Type="http://schemas.openxmlformats.org/officeDocument/2006/relationships/hyperlink" Target="https://www.vseinstrumenti.ru/product/schetka-kratsovka-stm-501-65-mm-myagkij-latunnyj-vors-dlya-ushm-strong-stm-50100065-11467076/?ysclid=mtwwbi33vg78257298" TargetMode="External"/><Relationship Id="rId77" Type="http://schemas.openxmlformats.org/officeDocument/2006/relationships/hyperlink" Target="https://www.ozon.ru/product/pena-montazhnaya-bytovaya-vsesezonnaya-donewell-maxxima-55-399151609/?at=1pOl1Z7-pEpcmxUwqTtitcVDfMEzwy8Q&amp;sh=n8od0ydCag" TargetMode="External"/><Relationship Id="rId100" Type="http://schemas.openxmlformats.org/officeDocument/2006/relationships/hyperlink" Target="https://santehklass.ru/search/?query=%D0%B7%D0%B0%D0%B3%D0%BB%D1%83%D1%88%D0%BA%D0%B0+%D1%81%D0%B0%D0%BD%D1%82%D0%B5%D1%85%D0%BD%D0%B8%D1%87%D0%B5%D1%81%D0%BA%D0%B0%D1%8F+3%2F4" TargetMode="External"/><Relationship Id="rId105" Type="http://schemas.openxmlformats.org/officeDocument/2006/relationships/hyperlink" Target="https://lemanapro.ru/product/ugol-90-politek-20-mm-polipropilen-13563566/" TargetMode="External"/><Relationship Id="rId8" Type="http://schemas.openxmlformats.org/officeDocument/2006/relationships/hyperlink" Target="https://www.vseinstrumenti.ru/product/23-bolta-nabor-organajzerov-3-v-1-samorezy-zhts-komplekt-1-23-bolta-1000035-1000036-1000038-22127192/" TargetMode="External"/><Relationship Id="rId51" Type="http://schemas.openxmlformats.org/officeDocument/2006/relationships/hyperlink" Target="https://www.vseinstrumenti.ru/product/nabor-instrumentov-elektrika-kvt-nie-12-89264-8611910/" TargetMode="External"/><Relationship Id="rId72" Type="http://schemas.openxmlformats.org/officeDocument/2006/relationships/hyperlink" Target="https://www.vseinstrumenti.ru/product/dvernoj-dovodchik-atec-d206h-sl-en5-6-tsvet-serebristyj-at-01735-17831603/" TargetMode="External"/><Relationship Id="rId93" Type="http://schemas.openxmlformats.org/officeDocument/2006/relationships/hyperlink" Target="https://www.vseinstrumenti.ru/product/sharovoj-kran-itap-muftovyj-polnoprohodnoj-rychag-3-4-art-090-ideal-1498176/" TargetMode="External"/><Relationship Id="rId98" Type="http://schemas.openxmlformats.org/officeDocument/2006/relationships/hyperlink" Target="https://santehklass.ru/product/sgon-stalnoj-12-chernyj-du-15-mm/?srsltid=AfmBOorzWP8TrDKm92mebmn42XKjIW_m234Tk2FBAvwGDKOp9bdVPN2c" TargetMode="External"/><Relationship Id="rId3" Type="http://schemas.openxmlformats.org/officeDocument/2006/relationships/hyperlink" Target="https://www.vseinstrumenti.ru/product/cmp-1010-kleschi-elektroizmeritelnye-sonel-wmgbcmp1010-23160515/" TargetMode="External"/><Relationship Id="rId25" Type="http://schemas.openxmlformats.org/officeDocument/2006/relationships/hyperlink" Target="https://www.vseinstrumenti.ru/product/gibkij-kabel-kgtp-hl-provodnik-4x16-mm2-150m-oz315602l150-11288690/" TargetMode="External"/><Relationship Id="rId46" Type="http://schemas.openxmlformats.org/officeDocument/2006/relationships/hyperlink" Target="https://www.ozon.ru/product/leska-dlya-trimmera-3mm-200-metrov-vitoy-kvadrat-s-zhiloy-kord-1537055353/?at=1lel1TDkinDmonWZzKYzmc4FWki6x8LH&amp;sh=n8od04zkzg" TargetMode="External"/><Relationship Id="rId67" Type="http://schemas.openxmlformats.org/officeDocument/2006/relationships/hyperlink" Target="https://www.vseinstrumenti.ru/product/nabor-krepezha-tech-krep-vse-dlya-doma-1-152270-1654084/" TargetMode="External"/><Relationship Id="rId20" Type="http://schemas.openxmlformats.org/officeDocument/2006/relationships/hyperlink" Target="https://zakupki.gov.ru/epz/ktru/ktruCard/ktru-description.html?itemId=24.20.13.160-00000017&amp;backUrl=" TargetMode="External"/><Relationship Id="rId41" Type="http://schemas.openxmlformats.org/officeDocument/2006/relationships/hyperlink" Target="https://www.vseinstrumenti.ru/product/payalnaya-stantsiya-fen-payalnik-element-852d-15301-809961/" TargetMode="External"/><Relationship Id="rId62" Type="http://schemas.openxmlformats.org/officeDocument/2006/relationships/hyperlink" Target="https://www.vseinstrumenti.ru/product/elektropatron-podvesnoj-ooo-livny-elektro-e-27n-010-v-kolichestve-330-shtuk-epp-10-2-24541734/" TargetMode="External"/><Relationship Id="rId83" Type="http://schemas.openxmlformats.org/officeDocument/2006/relationships/hyperlink" Target="https://www.vseinstrumenti.ru/product/flejtsevaya-kist-50h6-naturalnaya-schetina-plastikovaya-ruchka-sibrteh-standart-82504-781594/" TargetMode="External"/><Relationship Id="rId88" Type="http://schemas.openxmlformats.org/officeDocument/2006/relationships/hyperlink" Target="https://msk.saturn.net/product/kontrgayka-du32-stalnaya-chernaya-gost-8968-7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BACAF-178C-47DD-AD9C-E37DD1B1EAB4}">
  <sheetPr>
    <pageSetUpPr fitToPage="1"/>
  </sheetPr>
  <dimension ref="A1:I108"/>
  <sheetViews>
    <sheetView tabSelected="1" zoomScale="70" zoomScaleNormal="70" workbookViewId="0">
      <selection activeCell="H14" sqref="H14"/>
    </sheetView>
  </sheetViews>
  <sheetFormatPr defaultRowHeight="18.75" x14ac:dyDescent="0.25"/>
  <cols>
    <col min="1" max="1" width="9.140625" style="8"/>
    <col min="2" max="2" width="3.28515625" style="8" hidden="1" customWidth="1"/>
    <col min="3" max="3" width="36.42578125" style="9" customWidth="1"/>
    <col min="4" max="4" width="45" style="10" customWidth="1"/>
    <col min="5" max="5" width="11.42578125" style="10" customWidth="1"/>
    <col min="6" max="6" width="11.42578125" style="11" customWidth="1"/>
    <col min="7" max="7" width="23" style="8" customWidth="1"/>
    <col min="8" max="8" width="18" style="8" customWidth="1"/>
    <col min="9" max="9" width="53.7109375" style="28" customWidth="1"/>
    <col min="10" max="16384" width="9.140625" style="4"/>
  </cols>
  <sheetData>
    <row r="1" spans="1:9" ht="37.5" customHeight="1" x14ac:dyDescent="0.25">
      <c r="E1" s="36" t="s">
        <v>428</v>
      </c>
      <c r="F1" s="36"/>
      <c r="G1" s="36"/>
    </row>
    <row r="2" spans="1:9" s="6" customFormat="1" x14ac:dyDescent="0.25">
      <c r="A2" s="12" t="s">
        <v>0</v>
      </c>
      <c r="B2" s="13" t="s">
        <v>0</v>
      </c>
      <c r="C2" s="14" t="s">
        <v>1</v>
      </c>
      <c r="D2" s="15" t="s">
        <v>2</v>
      </c>
      <c r="E2" s="15" t="s">
        <v>3</v>
      </c>
      <c r="F2" s="16" t="s">
        <v>4</v>
      </c>
      <c r="G2" s="15" t="s">
        <v>5</v>
      </c>
      <c r="H2" s="32"/>
      <c r="I2" s="29" t="s">
        <v>324</v>
      </c>
    </row>
    <row r="3" spans="1:9" ht="51" x14ac:dyDescent="0.25">
      <c r="A3" s="18">
        <v>1</v>
      </c>
      <c r="B3" s="18">
        <v>81</v>
      </c>
      <c r="C3" s="19" t="s">
        <v>210</v>
      </c>
      <c r="D3" s="20" t="s">
        <v>215</v>
      </c>
      <c r="E3" s="20" t="s">
        <v>52</v>
      </c>
      <c r="F3" s="21">
        <v>8</v>
      </c>
      <c r="G3" s="18" t="s">
        <v>56</v>
      </c>
      <c r="I3" s="2" t="s">
        <v>310</v>
      </c>
    </row>
    <row r="4" spans="1:9" ht="37.5" x14ac:dyDescent="0.25">
      <c r="A4" s="18">
        <v>2</v>
      </c>
      <c r="B4" s="18">
        <v>84</v>
      </c>
      <c r="C4" s="19" t="s">
        <v>217</v>
      </c>
      <c r="D4" s="20" t="s">
        <v>218</v>
      </c>
      <c r="E4" s="20" t="s">
        <v>9</v>
      </c>
      <c r="F4" s="21">
        <v>10</v>
      </c>
      <c r="G4" s="18" t="s">
        <v>56</v>
      </c>
      <c r="I4" s="2" t="s">
        <v>307</v>
      </c>
    </row>
    <row r="5" spans="1:9" ht="63.75" x14ac:dyDescent="0.25">
      <c r="A5" s="18">
        <v>3</v>
      </c>
      <c r="B5" s="18">
        <v>89</v>
      </c>
      <c r="C5" s="19" t="s">
        <v>352</v>
      </c>
      <c r="D5" s="20" t="s">
        <v>353</v>
      </c>
      <c r="E5" s="20" t="s">
        <v>9</v>
      </c>
      <c r="F5" s="21">
        <v>3</v>
      </c>
      <c r="G5" s="18" t="s">
        <v>56</v>
      </c>
      <c r="I5" s="2" t="s">
        <v>354</v>
      </c>
    </row>
    <row r="6" spans="1:9" ht="37.5" x14ac:dyDescent="0.25">
      <c r="A6" s="18">
        <v>4</v>
      </c>
      <c r="B6" s="18">
        <v>57</v>
      </c>
      <c r="C6" s="19" t="s">
        <v>77</v>
      </c>
      <c r="D6" s="20" t="s">
        <v>78</v>
      </c>
      <c r="E6" s="20" t="s">
        <v>79</v>
      </c>
      <c r="F6" s="21">
        <v>3</v>
      </c>
      <c r="G6" s="18" t="s">
        <v>56</v>
      </c>
      <c r="I6" s="30" t="s">
        <v>367</v>
      </c>
    </row>
    <row r="7" spans="1:9" ht="131.25" x14ac:dyDescent="0.25">
      <c r="A7" s="18">
        <v>5</v>
      </c>
      <c r="B7" s="18">
        <v>41</v>
      </c>
      <c r="C7" s="19" t="s">
        <v>55</v>
      </c>
      <c r="D7" s="20" t="s">
        <v>235</v>
      </c>
      <c r="E7" s="20" t="s">
        <v>9</v>
      </c>
      <c r="F7" s="21">
        <v>25</v>
      </c>
      <c r="G7" s="18" t="s">
        <v>56</v>
      </c>
      <c r="I7" s="2" t="s">
        <v>358</v>
      </c>
    </row>
    <row r="8" spans="1:9" ht="56.25" x14ac:dyDescent="0.25">
      <c r="A8" s="18">
        <v>6</v>
      </c>
      <c r="B8" s="18">
        <v>83</v>
      </c>
      <c r="C8" s="19" t="s">
        <v>213</v>
      </c>
      <c r="D8" s="20" t="s">
        <v>214</v>
      </c>
      <c r="E8" s="20" t="s">
        <v>9</v>
      </c>
      <c r="F8" s="21">
        <v>5</v>
      </c>
      <c r="G8" s="18" t="s">
        <v>56</v>
      </c>
      <c r="I8" s="2" t="s">
        <v>308</v>
      </c>
    </row>
    <row r="9" spans="1:9" ht="51" x14ac:dyDescent="0.25">
      <c r="A9" s="18">
        <v>7</v>
      </c>
      <c r="B9" s="18">
        <v>82</v>
      </c>
      <c r="C9" s="19" t="s">
        <v>211</v>
      </c>
      <c r="D9" s="20" t="s">
        <v>212</v>
      </c>
      <c r="E9" s="20" t="s">
        <v>18</v>
      </c>
      <c r="F9" s="21">
        <v>280</v>
      </c>
      <c r="G9" s="18" t="s">
        <v>56</v>
      </c>
      <c r="I9" s="2" t="s">
        <v>309</v>
      </c>
    </row>
    <row r="10" spans="1:9" ht="18.75" customHeight="1" x14ac:dyDescent="0.25">
      <c r="E10" s="35" t="s">
        <v>429</v>
      </c>
      <c r="F10" s="35"/>
      <c r="G10" s="35"/>
      <c r="I10" s="31"/>
    </row>
    <row r="11" spans="1:9" s="6" customFormat="1" x14ac:dyDescent="0.25">
      <c r="A11" s="12" t="s">
        <v>0</v>
      </c>
      <c r="B11" s="13" t="s">
        <v>0</v>
      </c>
      <c r="C11" s="14" t="s">
        <v>1</v>
      </c>
      <c r="D11" s="15" t="s">
        <v>2</v>
      </c>
      <c r="E11" s="15" t="s">
        <v>3</v>
      </c>
      <c r="F11" s="16" t="s">
        <v>4</v>
      </c>
      <c r="G11" s="15" t="s">
        <v>5</v>
      </c>
      <c r="H11" s="32"/>
      <c r="I11" s="29" t="s">
        <v>324</v>
      </c>
    </row>
    <row r="12" spans="1:9" ht="38.25" x14ac:dyDescent="0.25">
      <c r="A12" s="18">
        <v>1</v>
      </c>
      <c r="B12" s="18">
        <v>87</v>
      </c>
      <c r="C12" s="19" t="s">
        <v>277</v>
      </c>
      <c r="D12" s="20" t="s">
        <v>278</v>
      </c>
      <c r="E12" s="20" t="s">
        <v>9</v>
      </c>
      <c r="F12" s="21">
        <v>1</v>
      </c>
      <c r="G12" s="18" t="s">
        <v>10</v>
      </c>
      <c r="I12" s="2" t="s">
        <v>282</v>
      </c>
    </row>
    <row r="13" spans="1:9" ht="51" x14ac:dyDescent="0.25">
      <c r="A13" s="18">
        <v>2</v>
      </c>
      <c r="B13" s="18">
        <v>19</v>
      </c>
      <c r="C13" s="19" t="s">
        <v>38</v>
      </c>
      <c r="D13" s="18" t="s">
        <v>262</v>
      </c>
      <c r="E13" s="20" t="s">
        <v>9</v>
      </c>
      <c r="F13" s="21">
        <v>1</v>
      </c>
      <c r="G13" s="18" t="s">
        <v>10</v>
      </c>
      <c r="I13" s="2" t="s">
        <v>296</v>
      </c>
    </row>
    <row r="14" spans="1:9" ht="390" x14ac:dyDescent="0.25">
      <c r="A14" s="18">
        <v>3</v>
      </c>
      <c r="B14" s="18">
        <v>78</v>
      </c>
      <c r="C14" s="19" t="s">
        <v>114</v>
      </c>
      <c r="D14" s="3" t="s">
        <v>115</v>
      </c>
      <c r="E14" s="20" t="s">
        <v>9</v>
      </c>
      <c r="F14" s="21">
        <v>1</v>
      </c>
      <c r="G14" s="18" t="s">
        <v>10</v>
      </c>
      <c r="I14" s="2" t="s">
        <v>316</v>
      </c>
    </row>
    <row r="15" spans="1:9" ht="105" x14ac:dyDescent="0.25">
      <c r="A15" s="18">
        <v>4</v>
      </c>
      <c r="B15" s="18">
        <v>75</v>
      </c>
      <c r="C15" s="19" t="s">
        <v>108</v>
      </c>
      <c r="D15" s="3" t="s">
        <v>109</v>
      </c>
      <c r="E15" s="20" t="s">
        <v>9</v>
      </c>
      <c r="F15" s="21">
        <v>1</v>
      </c>
      <c r="G15" s="18" t="s">
        <v>10</v>
      </c>
      <c r="I15" s="2" t="s">
        <v>314</v>
      </c>
    </row>
    <row r="16" spans="1:9" ht="178.5" x14ac:dyDescent="0.25">
      <c r="A16" s="18">
        <v>5</v>
      </c>
      <c r="B16" s="18">
        <v>67</v>
      </c>
      <c r="C16" s="19" t="s">
        <v>7</v>
      </c>
      <c r="D16" s="20" t="s">
        <v>93</v>
      </c>
      <c r="E16" s="20" t="s">
        <v>9</v>
      </c>
      <c r="F16" s="21">
        <v>2</v>
      </c>
      <c r="G16" s="18" t="s">
        <v>10</v>
      </c>
      <c r="I16" s="30" t="s">
        <v>365</v>
      </c>
    </row>
    <row r="17" spans="1:9" ht="131.25" x14ac:dyDescent="0.25">
      <c r="A17" s="18">
        <v>6</v>
      </c>
      <c r="B17" s="18">
        <v>74</v>
      </c>
      <c r="C17" s="19" t="s">
        <v>106</v>
      </c>
      <c r="D17" s="20" t="s">
        <v>107</v>
      </c>
      <c r="E17" s="20" t="s">
        <v>9</v>
      </c>
      <c r="F17" s="21">
        <v>10</v>
      </c>
      <c r="G17" s="18" t="s">
        <v>10</v>
      </c>
      <c r="I17" s="2" t="s">
        <v>317</v>
      </c>
    </row>
    <row r="18" spans="1:9" ht="75" x14ac:dyDescent="0.25">
      <c r="A18" s="18">
        <v>7</v>
      </c>
      <c r="B18" s="18">
        <v>20</v>
      </c>
      <c r="C18" s="19" t="s">
        <v>39</v>
      </c>
      <c r="D18" s="22" t="s">
        <v>297</v>
      </c>
      <c r="E18" s="20" t="s">
        <v>9</v>
      </c>
      <c r="F18" s="21">
        <v>1</v>
      </c>
      <c r="G18" s="18" t="s">
        <v>10</v>
      </c>
      <c r="I18" s="2" t="s">
        <v>298</v>
      </c>
    </row>
    <row r="19" spans="1:9" ht="38.25" x14ac:dyDescent="0.25">
      <c r="A19" s="18">
        <v>8</v>
      </c>
      <c r="B19" s="18">
        <v>17</v>
      </c>
      <c r="C19" s="19" t="s">
        <v>36</v>
      </c>
      <c r="D19" s="23" t="s">
        <v>321</v>
      </c>
      <c r="E19" s="20" t="s">
        <v>9</v>
      </c>
      <c r="F19" s="21">
        <v>1</v>
      </c>
      <c r="G19" s="18" t="s">
        <v>10</v>
      </c>
      <c r="I19" s="2" t="s">
        <v>320</v>
      </c>
    </row>
    <row r="20" spans="1:9" ht="93.75" x14ac:dyDescent="0.25">
      <c r="A20" s="18">
        <v>9</v>
      </c>
      <c r="B20" s="18">
        <v>21</v>
      </c>
      <c r="C20" s="19" t="s">
        <v>40</v>
      </c>
      <c r="D20" s="22" t="s">
        <v>247</v>
      </c>
      <c r="E20" s="20" t="s">
        <v>9</v>
      </c>
      <c r="F20" s="21">
        <v>1</v>
      </c>
      <c r="G20" s="18" t="s">
        <v>10</v>
      </c>
      <c r="I20" s="2" t="s">
        <v>299</v>
      </c>
    </row>
    <row r="21" spans="1:9" ht="93.75" x14ac:dyDescent="0.25">
      <c r="A21" s="18">
        <v>10</v>
      </c>
      <c r="B21" s="18">
        <v>1</v>
      </c>
      <c r="C21" s="19" t="s">
        <v>7</v>
      </c>
      <c r="D21" s="20" t="s">
        <v>8</v>
      </c>
      <c r="E21" s="20" t="s">
        <v>9</v>
      </c>
      <c r="F21" s="21">
        <v>1</v>
      </c>
      <c r="G21" s="18" t="s">
        <v>10</v>
      </c>
      <c r="I21" s="2" t="s">
        <v>270</v>
      </c>
    </row>
    <row r="22" spans="1:9" ht="76.5" x14ac:dyDescent="0.25">
      <c r="A22" s="18">
        <v>11</v>
      </c>
      <c r="B22" s="18">
        <v>53</v>
      </c>
      <c r="C22" s="19" t="s">
        <v>68</v>
      </c>
      <c r="D22" s="20" t="s">
        <v>69</v>
      </c>
      <c r="E22" s="20" t="s">
        <v>67</v>
      </c>
      <c r="F22" s="21">
        <f>15+15</f>
        <v>30</v>
      </c>
      <c r="G22" s="18" t="s">
        <v>10</v>
      </c>
      <c r="I22" s="2" t="s">
        <v>360</v>
      </c>
    </row>
    <row r="23" spans="1:9" ht="75" x14ac:dyDescent="0.25">
      <c r="A23" s="18">
        <v>12</v>
      </c>
      <c r="B23" s="18">
        <v>27</v>
      </c>
      <c r="C23" s="19" t="s">
        <v>49</v>
      </c>
      <c r="D23" s="22" t="s">
        <v>248</v>
      </c>
      <c r="E23" s="20" t="s">
        <v>9</v>
      </c>
      <c r="F23" s="21">
        <v>1</v>
      </c>
      <c r="G23" s="18" t="s">
        <v>10</v>
      </c>
      <c r="I23" s="2" t="s">
        <v>304</v>
      </c>
    </row>
    <row r="24" spans="1:9" ht="165.75" x14ac:dyDescent="0.25">
      <c r="A24" s="18">
        <v>13</v>
      </c>
      <c r="B24" s="18">
        <v>68</v>
      </c>
      <c r="C24" s="19" t="s">
        <v>94</v>
      </c>
      <c r="D24" s="20" t="s">
        <v>95</v>
      </c>
      <c r="E24" s="20" t="s">
        <v>9</v>
      </c>
      <c r="F24" s="21">
        <v>1</v>
      </c>
      <c r="G24" s="18" t="s">
        <v>10</v>
      </c>
      <c r="I24" s="30" t="s">
        <v>364</v>
      </c>
    </row>
    <row r="25" spans="1:9" ht="25.5" x14ac:dyDescent="0.25">
      <c r="A25" s="18">
        <v>14</v>
      </c>
      <c r="B25" s="18">
        <v>80</v>
      </c>
      <c r="C25" s="19" t="s">
        <v>116</v>
      </c>
      <c r="D25" s="20" t="s">
        <v>230</v>
      </c>
      <c r="E25" s="20" t="s">
        <v>9</v>
      </c>
      <c r="F25" s="21">
        <v>20</v>
      </c>
      <c r="G25" s="18" t="s">
        <v>10</v>
      </c>
      <c r="I25" s="2" t="s">
        <v>311</v>
      </c>
    </row>
    <row r="26" spans="1:9" ht="38.25" x14ac:dyDescent="0.25">
      <c r="A26" s="18">
        <v>15</v>
      </c>
      <c r="B26" s="18">
        <v>40</v>
      </c>
      <c r="C26" s="19" t="s">
        <v>53</v>
      </c>
      <c r="D26" s="20" t="s">
        <v>54</v>
      </c>
      <c r="E26" s="20" t="s">
        <v>9</v>
      </c>
      <c r="F26" s="21">
        <f>100+10</f>
        <v>110</v>
      </c>
      <c r="G26" s="18" t="s">
        <v>10</v>
      </c>
      <c r="I26" s="2" t="s">
        <v>351</v>
      </c>
    </row>
    <row r="27" spans="1:9" ht="93.75" x14ac:dyDescent="0.25">
      <c r="A27" s="18">
        <v>16</v>
      </c>
      <c r="B27" s="18">
        <v>77</v>
      </c>
      <c r="C27" s="19" t="s">
        <v>112</v>
      </c>
      <c r="D27" s="20" t="s">
        <v>113</v>
      </c>
      <c r="E27" s="20" t="s">
        <v>9</v>
      </c>
      <c r="F27" s="21">
        <v>3</v>
      </c>
      <c r="G27" s="18" t="s">
        <v>10</v>
      </c>
      <c r="I27" s="2" t="s">
        <v>313</v>
      </c>
    </row>
    <row r="28" spans="1:9" ht="51" x14ac:dyDescent="0.25">
      <c r="A28" s="18">
        <v>17</v>
      </c>
      <c r="B28" s="18">
        <v>18</v>
      </c>
      <c r="C28" s="19" t="s">
        <v>37</v>
      </c>
      <c r="D28" s="23" t="s">
        <v>323</v>
      </c>
      <c r="E28" s="20" t="s">
        <v>9</v>
      </c>
      <c r="F28" s="21">
        <v>1</v>
      </c>
      <c r="G28" s="18" t="s">
        <v>10</v>
      </c>
      <c r="I28" s="2" t="s">
        <v>322</v>
      </c>
    </row>
    <row r="29" spans="1:9" ht="38.25" x14ac:dyDescent="0.25">
      <c r="A29" s="18">
        <v>18</v>
      </c>
      <c r="B29" s="18">
        <v>69</v>
      </c>
      <c r="C29" s="19" t="s">
        <v>96</v>
      </c>
      <c r="D29" s="20" t="s">
        <v>97</v>
      </c>
      <c r="E29" s="20" t="s">
        <v>9</v>
      </c>
      <c r="F29" s="21">
        <v>1</v>
      </c>
      <c r="G29" s="18" t="s">
        <v>10</v>
      </c>
      <c r="I29" s="2" t="s">
        <v>363</v>
      </c>
    </row>
    <row r="30" spans="1:9" ht="153" x14ac:dyDescent="0.25">
      <c r="A30" s="18">
        <v>19</v>
      </c>
      <c r="B30" s="18">
        <v>71</v>
      </c>
      <c r="C30" s="19" t="s">
        <v>100</v>
      </c>
      <c r="D30" s="20" t="s">
        <v>101</v>
      </c>
      <c r="E30" s="20" t="s">
        <v>9</v>
      </c>
      <c r="F30" s="21">
        <v>10</v>
      </c>
      <c r="G30" s="18" t="s">
        <v>10</v>
      </c>
      <c r="I30" s="30" t="s">
        <v>361</v>
      </c>
    </row>
    <row r="31" spans="1:9" ht="38.25" x14ac:dyDescent="0.25">
      <c r="A31" s="18">
        <v>20</v>
      </c>
      <c r="B31" s="18">
        <v>72</v>
      </c>
      <c r="C31" s="19" t="s">
        <v>103</v>
      </c>
      <c r="D31" s="20" t="s">
        <v>102</v>
      </c>
      <c r="E31" s="20" t="s">
        <v>9</v>
      </c>
      <c r="F31" s="21">
        <v>5</v>
      </c>
      <c r="G31" s="18" t="s">
        <v>10</v>
      </c>
      <c r="I31" s="2" t="s">
        <v>319</v>
      </c>
    </row>
    <row r="32" spans="1:9" ht="63.75" x14ac:dyDescent="0.25">
      <c r="A32" s="18">
        <v>21</v>
      </c>
      <c r="B32" s="18">
        <v>73</v>
      </c>
      <c r="C32" s="19" t="s">
        <v>104</v>
      </c>
      <c r="D32" s="20" t="s">
        <v>105</v>
      </c>
      <c r="E32" s="20" t="s">
        <v>9</v>
      </c>
      <c r="F32" s="21">
        <v>1</v>
      </c>
      <c r="G32" s="18" t="s">
        <v>10</v>
      </c>
      <c r="I32" s="2" t="s">
        <v>318</v>
      </c>
    </row>
    <row r="33" spans="1:9" ht="38.25" x14ac:dyDescent="0.25">
      <c r="A33" s="18">
        <v>22</v>
      </c>
      <c r="B33" s="18">
        <v>88</v>
      </c>
      <c r="C33" s="19" t="s">
        <v>424</v>
      </c>
      <c r="D33" s="20" t="s">
        <v>427</v>
      </c>
      <c r="E33" s="20" t="s">
        <v>9</v>
      </c>
      <c r="F33" s="21">
        <v>10</v>
      </c>
      <c r="G33" s="18" t="s">
        <v>10</v>
      </c>
      <c r="I33" s="33" t="s">
        <v>423</v>
      </c>
    </row>
    <row r="34" spans="1:9" ht="56.25" x14ac:dyDescent="0.25">
      <c r="A34" s="18">
        <v>23</v>
      </c>
      <c r="B34" s="18">
        <v>76</v>
      </c>
      <c r="C34" s="19" t="s">
        <v>110</v>
      </c>
      <c r="D34" s="20" t="s">
        <v>111</v>
      </c>
      <c r="E34" s="20" t="s">
        <v>9</v>
      </c>
      <c r="F34" s="21">
        <v>1</v>
      </c>
      <c r="G34" s="18" t="s">
        <v>10</v>
      </c>
      <c r="I34" s="2" t="s">
        <v>315</v>
      </c>
    </row>
    <row r="35" spans="1:9" ht="25.5" x14ac:dyDescent="0.25">
      <c r="A35" s="18">
        <v>24</v>
      </c>
      <c r="B35" s="18">
        <v>79</v>
      </c>
      <c r="C35" s="19" t="s">
        <v>116</v>
      </c>
      <c r="D35" s="20" t="s">
        <v>229</v>
      </c>
      <c r="E35" s="20" t="s">
        <v>9</v>
      </c>
      <c r="F35" s="21">
        <v>30</v>
      </c>
      <c r="G35" s="18" t="s">
        <v>10</v>
      </c>
      <c r="I35" s="2" t="s">
        <v>312</v>
      </c>
    </row>
    <row r="36" spans="1:9" ht="114.75" x14ac:dyDescent="0.25">
      <c r="A36" s="18">
        <v>25</v>
      </c>
      <c r="B36" s="18">
        <v>70</v>
      </c>
      <c r="C36" s="19" t="s">
        <v>98</v>
      </c>
      <c r="D36" s="20" t="s">
        <v>99</v>
      </c>
      <c r="E36" s="20" t="s">
        <v>9</v>
      </c>
      <c r="F36" s="21">
        <v>1</v>
      </c>
      <c r="G36" s="18" t="s">
        <v>10</v>
      </c>
      <c r="I36" s="30" t="s">
        <v>362</v>
      </c>
    </row>
    <row r="37" spans="1:9" ht="18.75" customHeight="1" x14ac:dyDescent="0.25">
      <c r="E37" s="35" t="s">
        <v>430</v>
      </c>
      <c r="F37" s="35"/>
      <c r="G37" s="35"/>
      <c r="I37" s="31"/>
    </row>
    <row r="38" spans="1:9" s="6" customFormat="1" x14ac:dyDescent="0.25">
      <c r="A38" s="12" t="s">
        <v>0</v>
      </c>
      <c r="B38" s="13" t="s">
        <v>0</v>
      </c>
      <c r="C38" s="14" t="s">
        <v>1</v>
      </c>
      <c r="D38" s="15" t="s">
        <v>2</v>
      </c>
      <c r="E38" s="15" t="s">
        <v>3</v>
      </c>
      <c r="F38" s="16" t="s">
        <v>4</v>
      </c>
      <c r="G38" s="15" t="s">
        <v>5</v>
      </c>
      <c r="H38" s="32"/>
      <c r="I38" s="29" t="s">
        <v>324</v>
      </c>
    </row>
    <row r="39" spans="1:9" ht="76.5" x14ac:dyDescent="0.25">
      <c r="A39" s="18">
        <v>1</v>
      </c>
      <c r="B39" s="18">
        <v>54</v>
      </c>
      <c r="C39" s="19" t="s">
        <v>72</v>
      </c>
      <c r="D39" s="20" t="s">
        <v>71</v>
      </c>
      <c r="E39" s="20" t="s">
        <v>52</v>
      </c>
      <c r="F39" s="21">
        <f>10+10</f>
        <v>20</v>
      </c>
      <c r="G39" s="18" t="s">
        <v>70</v>
      </c>
      <c r="I39" s="2" t="s">
        <v>385</v>
      </c>
    </row>
    <row r="40" spans="1:9" ht="25.5" x14ac:dyDescent="0.25">
      <c r="A40" s="18">
        <v>2</v>
      </c>
      <c r="B40" s="18">
        <v>39</v>
      </c>
      <c r="C40" s="19" t="s">
        <v>50</v>
      </c>
      <c r="D40" s="20" t="s">
        <v>51</v>
      </c>
      <c r="E40" s="20" t="s">
        <v>52</v>
      </c>
      <c r="F40" s="21">
        <v>10</v>
      </c>
      <c r="G40" s="18" t="s">
        <v>70</v>
      </c>
      <c r="I40" s="2" t="s">
        <v>350</v>
      </c>
    </row>
    <row r="41" spans="1:9" ht="37.5" x14ac:dyDescent="0.25">
      <c r="A41" s="18">
        <v>3</v>
      </c>
      <c r="B41" s="18">
        <v>86</v>
      </c>
      <c r="C41" s="19" t="s">
        <v>250</v>
      </c>
      <c r="D41" s="20" t="s">
        <v>252</v>
      </c>
      <c r="E41" s="20" t="s">
        <v>67</v>
      </c>
      <c r="F41" s="25">
        <v>6.5</v>
      </c>
      <c r="G41" s="18" t="s">
        <v>70</v>
      </c>
      <c r="I41" s="2" t="s">
        <v>305</v>
      </c>
    </row>
    <row r="42" spans="1:9" ht="393.75" x14ac:dyDescent="0.25">
      <c r="A42" s="18">
        <v>4</v>
      </c>
      <c r="B42" s="18">
        <v>58</v>
      </c>
      <c r="C42" s="19" t="s">
        <v>80</v>
      </c>
      <c r="D42" s="20" t="s">
        <v>236</v>
      </c>
      <c r="E42" s="20" t="s">
        <v>9</v>
      </c>
      <c r="F42" s="21">
        <v>6</v>
      </c>
      <c r="G42" s="18" t="s">
        <v>70</v>
      </c>
      <c r="I42" s="2" t="s">
        <v>368</v>
      </c>
    </row>
    <row r="43" spans="1:9" ht="37.5" x14ac:dyDescent="0.25">
      <c r="A43" s="18">
        <v>5</v>
      </c>
      <c r="B43" s="18">
        <v>85</v>
      </c>
      <c r="C43" s="19" t="s">
        <v>253</v>
      </c>
      <c r="D43" s="20" t="s">
        <v>254</v>
      </c>
      <c r="E43" s="20" t="s">
        <v>67</v>
      </c>
      <c r="F43" s="25">
        <v>1.4</v>
      </c>
      <c r="G43" s="18" t="s">
        <v>70</v>
      </c>
      <c r="I43" s="2" t="s">
        <v>306</v>
      </c>
    </row>
    <row r="44" spans="1:9" ht="25.5" x14ac:dyDescent="0.25">
      <c r="A44" s="18">
        <v>6</v>
      </c>
      <c r="B44" s="18">
        <v>55</v>
      </c>
      <c r="C44" s="19" t="s">
        <v>73</v>
      </c>
      <c r="D44" s="20" t="s">
        <v>74</v>
      </c>
      <c r="E44" s="20" t="s">
        <v>52</v>
      </c>
      <c r="F44" s="21">
        <v>2</v>
      </c>
      <c r="G44" s="18" t="s">
        <v>70</v>
      </c>
      <c r="I44" s="2" t="s">
        <v>383</v>
      </c>
    </row>
    <row r="45" spans="1:9" ht="18.75" customHeight="1" x14ac:dyDescent="0.25">
      <c r="E45" s="35" t="s">
        <v>431</v>
      </c>
      <c r="F45" s="35"/>
      <c r="G45" s="35"/>
      <c r="I45" s="31"/>
    </row>
    <row r="46" spans="1:9" s="6" customFormat="1" x14ac:dyDescent="0.25">
      <c r="A46" s="12" t="s">
        <v>0</v>
      </c>
      <c r="B46" s="13" t="s">
        <v>0</v>
      </c>
      <c r="C46" s="14" t="s">
        <v>1</v>
      </c>
      <c r="D46" s="15" t="s">
        <v>2</v>
      </c>
      <c r="E46" s="15" t="s">
        <v>3</v>
      </c>
      <c r="F46" s="16" t="s">
        <v>4</v>
      </c>
      <c r="G46" s="15" t="s">
        <v>5</v>
      </c>
      <c r="H46" s="32"/>
      <c r="I46" s="29" t="s">
        <v>324</v>
      </c>
    </row>
    <row r="47" spans="1:9" ht="76.5" x14ac:dyDescent="0.25">
      <c r="A47" s="18">
        <v>1</v>
      </c>
      <c r="B47" s="18">
        <v>50</v>
      </c>
      <c r="C47" s="19" t="s">
        <v>64</v>
      </c>
      <c r="D47" s="20" t="s">
        <v>58</v>
      </c>
      <c r="E47" s="20" t="s">
        <v>9</v>
      </c>
      <c r="F47" s="21">
        <f>50+10</f>
        <v>60</v>
      </c>
      <c r="G47" s="18" t="s">
        <v>60</v>
      </c>
      <c r="I47" s="2" t="s">
        <v>387</v>
      </c>
    </row>
    <row r="48" spans="1:9" ht="76.5" x14ac:dyDescent="0.25">
      <c r="A48" s="18">
        <v>2</v>
      </c>
      <c r="B48" s="18">
        <v>51</v>
      </c>
      <c r="C48" s="19" t="s">
        <v>64</v>
      </c>
      <c r="D48" s="20" t="s">
        <v>59</v>
      </c>
      <c r="E48" s="20" t="s">
        <v>9</v>
      </c>
      <c r="F48" s="21">
        <f>50+10</f>
        <v>60</v>
      </c>
      <c r="G48" s="18" t="s">
        <v>60</v>
      </c>
      <c r="I48" s="2" t="s">
        <v>386</v>
      </c>
    </row>
    <row r="49" spans="1:9" ht="25.5" x14ac:dyDescent="0.25">
      <c r="A49" s="18">
        <v>3</v>
      </c>
      <c r="B49" s="18">
        <v>48</v>
      </c>
      <c r="C49" s="19" t="s">
        <v>63</v>
      </c>
      <c r="D49" s="20" t="s">
        <v>58</v>
      </c>
      <c r="E49" s="20" t="s">
        <v>9</v>
      </c>
      <c r="F49" s="21">
        <v>40</v>
      </c>
      <c r="G49" s="18" t="s">
        <v>60</v>
      </c>
      <c r="I49" s="2" t="s">
        <v>389</v>
      </c>
    </row>
    <row r="50" spans="1:9" ht="51" x14ac:dyDescent="0.25">
      <c r="A50" s="18">
        <v>4</v>
      </c>
      <c r="B50" s="18">
        <v>63</v>
      </c>
      <c r="C50" s="19" t="s">
        <v>86</v>
      </c>
      <c r="D50" s="20" t="s">
        <v>87</v>
      </c>
      <c r="E50" s="20" t="s">
        <v>18</v>
      </c>
      <c r="F50" s="21">
        <v>40</v>
      </c>
      <c r="G50" s="18" t="s">
        <v>60</v>
      </c>
      <c r="I50" s="2" t="s">
        <v>380</v>
      </c>
    </row>
    <row r="51" spans="1:9" ht="25.5" x14ac:dyDescent="0.25">
      <c r="A51" s="18">
        <v>5</v>
      </c>
      <c r="B51" s="18">
        <v>49</v>
      </c>
      <c r="C51" s="19" t="s">
        <v>63</v>
      </c>
      <c r="D51" s="20" t="s">
        <v>59</v>
      </c>
      <c r="E51" s="20" t="s">
        <v>9</v>
      </c>
      <c r="F51" s="21">
        <v>40</v>
      </c>
      <c r="G51" s="18" t="s">
        <v>60</v>
      </c>
      <c r="I51" s="2" t="s">
        <v>388</v>
      </c>
    </row>
    <row r="52" spans="1:9" ht="51" x14ac:dyDescent="0.25">
      <c r="A52" s="18">
        <v>6</v>
      </c>
      <c r="B52" s="18">
        <v>46</v>
      </c>
      <c r="C52" s="19" t="s">
        <v>62</v>
      </c>
      <c r="D52" s="20" t="s">
        <v>58</v>
      </c>
      <c r="E52" s="20" t="s">
        <v>9</v>
      </c>
      <c r="F52" s="21">
        <f>40+20</f>
        <v>60</v>
      </c>
      <c r="G52" s="18" t="s">
        <v>60</v>
      </c>
      <c r="I52" s="2" t="s">
        <v>391</v>
      </c>
    </row>
    <row r="53" spans="1:9" x14ac:dyDescent="0.25">
      <c r="A53" s="18">
        <v>7</v>
      </c>
      <c r="B53" s="18">
        <v>64</v>
      </c>
      <c r="C53" s="19" t="s">
        <v>86</v>
      </c>
      <c r="D53" s="20" t="s">
        <v>88</v>
      </c>
      <c r="E53" s="20" t="s">
        <v>18</v>
      </c>
      <c r="F53" s="21">
        <v>50</v>
      </c>
      <c r="G53" s="18" t="s">
        <v>60</v>
      </c>
      <c r="I53" s="2" t="s">
        <v>379</v>
      </c>
    </row>
    <row r="54" spans="1:9" ht="25.5" x14ac:dyDescent="0.25">
      <c r="A54" s="18">
        <v>8</v>
      </c>
      <c r="B54" s="18">
        <v>47</v>
      </c>
      <c r="C54" s="19" t="s">
        <v>62</v>
      </c>
      <c r="D54" s="20" t="s">
        <v>59</v>
      </c>
      <c r="E54" s="20" t="s">
        <v>9</v>
      </c>
      <c r="F54" s="21">
        <f>40+20</f>
        <v>60</v>
      </c>
      <c r="G54" s="18" t="s">
        <v>60</v>
      </c>
      <c r="I54" s="2" t="s">
        <v>390</v>
      </c>
    </row>
    <row r="55" spans="1:9" x14ac:dyDescent="0.25">
      <c r="A55" s="18">
        <v>9</v>
      </c>
      <c r="B55" s="18">
        <v>44</v>
      </c>
      <c r="C55" s="19" t="s">
        <v>61</v>
      </c>
      <c r="D55" s="20" t="s">
        <v>58</v>
      </c>
      <c r="E55" s="20" t="s">
        <v>9</v>
      </c>
      <c r="F55" s="21">
        <f>40+20</f>
        <v>60</v>
      </c>
      <c r="G55" s="18" t="s">
        <v>60</v>
      </c>
      <c r="I55" s="2" t="s">
        <v>393</v>
      </c>
    </row>
    <row r="56" spans="1:9" ht="38.25" x14ac:dyDescent="0.25">
      <c r="A56" s="18">
        <v>10</v>
      </c>
      <c r="B56" s="18">
        <v>45</v>
      </c>
      <c r="C56" s="19" t="s">
        <v>61</v>
      </c>
      <c r="D56" s="20" t="s">
        <v>59</v>
      </c>
      <c r="E56" s="20" t="s">
        <v>9</v>
      </c>
      <c r="F56" s="21">
        <f>40+20</f>
        <v>60</v>
      </c>
      <c r="G56" s="18" t="s">
        <v>60</v>
      </c>
      <c r="I56" s="2" t="s">
        <v>392</v>
      </c>
    </row>
    <row r="57" spans="1:9" ht="38.25" x14ac:dyDescent="0.25">
      <c r="A57" s="18">
        <v>11</v>
      </c>
      <c r="B57" s="18">
        <v>62</v>
      </c>
      <c r="C57" s="19" t="s">
        <v>84</v>
      </c>
      <c r="D57" s="20" t="s">
        <v>85</v>
      </c>
      <c r="E57" s="20" t="s">
        <v>9</v>
      </c>
      <c r="F57" s="21">
        <v>2</v>
      </c>
      <c r="G57" s="18" t="s">
        <v>60</v>
      </c>
      <c r="I57" s="2" t="s">
        <v>381</v>
      </c>
    </row>
    <row r="58" spans="1:9" ht="37.5" x14ac:dyDescent="0.25">
      <c r="A58" s="18">
        <v>12</v>
      </c>
      <c r="B58" s="18">
        <v>65</v>
      </c>
      <c r="C58" s="19" t="s">
        <v>89</v>
      </c>
      <c r="D58" s="20" t="s">
        <v>90</v>
      </c>
      <c r="E58" s="20" t="s">
        <v>9</v>
      </c>
      <c r="F58" s="21">
        <v>20</v>
      </c>
      <c r="G58" s="18" t="s">
        <v>60</v>
      </c>
      <c r="I58" s="2" t="s">
        <v>378</v>
      </c>
    </row>
    <row r="59" spans="1:9" ht="51" x14ac:dyDescent="0.25">
      <c r="A59" s="18">
        <v>13</v>
      </c>
      <c r="B59" s="18">
        <v>43</v>
      </c>
      <c r="C59" s="19" t="s">
        <v>57</v>
      </c>
      <c r="D59" s="20" t="s">
        <v>59</v>
      </c>
      <c r="E59" s="20" t="s">
        <v>9</v>
      </c>
      <c r="F59" s="21">
        <f>10+10</f>
        <v>20</v>
      </c>
      <c r="G59" s="18" t="s">
        <v>60</v>
      </c>
      <c r="I59" s="2" t="s">
        <v>394</v>
      </c>
    </row>
    <row r="60" spans="1:9" ht="37.5" x14ac:dyDescent="0.25">
      <c r="A60" s="18">
        <v>14</v>
      </c>
      <c r="B60" s="18">
        <v>90</v>
      </c>
      <c r="C60" s="19" t="s">
        <v>396</v>
      </c>
      <c r="D60" s="20" t="s">
        <v>397</v>
      </c>
      <c r="E60" s="20" t="s">
        <v>398</v>
      </c>
      <c r="F60" s="21">
        <v>20</v>
      </c>
      <c r="G60" s="18" t="s">
        <v>60</v>
      </c>
      <c r="I60" s="2" t="s">
        <v>409</v>
      </c>
    </row>
    <row r="61" spans="1:9" ht="25.5" x14ac:dyDescent="0.25">
      <c r="A61" s="18">
        <v>15</v>
      </c>
      <c r="B61" s="18">
        <v>42</v>
      </c>
      <c r="C61" s="19" t="s">
        <v>57</v>
      </c>
      <c r="D61" s="20" t="s">
        <v>58</v>
      </c>
      <c r="E61" s="20" t="s">
        <v>9</v>
      </c>
      <c r="F61" s="21">
        <f>10+10</f>
        <v>20</v>
      </c>
      <c r="G61" s="18" t="s">
        <v>60</v>
      </c>
      <c r="I61" s="2" t="s">
        <v>395</v>
      </c>
    </row>
    <row r="62" spans="1:9" ht="38.25" x14ac:dyDescent="0.25">
      <c r="A62" s="18">
        <v>16</v>
      </c>
      <c r="B62" s="18">
        <v>52</v>
      </c>
      <c r="C62" s="19" t="s">
        <v>65</v>
      </c>
      <c r="D62" s="20" t="s">
        <v>66</v>
      </c>
      <c r="E62" s="20" t="s">
        <v>67</v>
      </c>
      <c r="F62" s="18">
        <v>1</v>
      </c>
      <c r="G62" s="18" t="s">
        <v>60</v>
      </c>
      <c r="I62" s="2" t="s">
        <v>359</v>
      </c>
    </row>
    <row r="63" spans="1:9" ht="51" x14ac:dyDescent="0.25">
      <c r="A63" s="18">
        <v>17</v>
      </c>
      <c r="B63" s="18">
        <v>92</v>
      </c>
      <c r="C63" s="19" t="s">
        <v>400</v>
      </c>
      <c r="D63" s="20" t="s">
        <v>402</v>
      </c>
      <c r="E63" s="20" t="s">
        <v>9</v>
      </c>
      <c r="F63" s="21">
        <v>4</v>
      </c>
      <c r="G63" s="18" t="s">
        <v>60</v>
      </c>
      <c r="I63" s="2" t="s">
        <v>403</v>
      </c>
    </row>
    <row r="64" spans="1:9" ht="25.5" x14ac:dyDescent="0.25">
      <c r="A64" s="18">
        <v>18</v>
      </c>
      <c r="B64" s="18">
        <v>60</v>
      </c>
      <c r="C64" s="19" t="s">
        <v>62</v>
      </c>
      <c r="D64" s="20" t="s">
        <v>83</v>
      </c>
      <c r="E64" s="20" t="s">
        <v>9</v>
      </c>
      <c r="F64" s="21">
        <v>4</v>
      </c>
      <c r="G64" s="18" t="s">
        <v>60</v>
      </c>
      <c r="I64" s="2" t="s">
        <v>384</v>
      </c>
    </row>
    <row r="65" spans="1:9" ht="51" x14ac:dyDescent="0.25">
      <c r="A65" s="18">
        <v>19</v>
      </c>
      <c r="B65" s="18">
        <v>91</v>
      </c>
      <c r="C65" s="19" t="s">
        <v>400</v>
      </c>
      <c r="D65" s="20" t="s">
        <v>401</v>
      </c>
      <c r="E65" s="20" t="s">
        <v>9</v>
      </c>
      <c r="F65" s="21">
        <v>4</v>
      </c>
      <c r="G65" s="18" t="s">
        <v>60</v>
      </c>
      <c r="I65" s="2" t="s">
        <v>399</v>
      </c>
    </row>
    <row r="66" spans="1:9" ht="25.5" x14ac:dyDescent="0.25">
      <c r="A66" s="18">
        <v>20</v>
      </c>
      <c r="B66" s="18">
        <v>96</v>
      </c>
      <c r="C66" s="19" t="s">
        <v>408</v>
      </c>
      <c r="D66" s="20" t="s">
        <v>397</v>
      </c>
      <c r="E66" s="20" t="s">
        <v>9</v>
      </c>
      <c r="F66" s="21">
        <v>20</v>
      </c>
      <c r="G66" s="18" t="s">
        <v>60</v>
      </c>
      <c r="I66" s="2" t="s">
        <v>413</v>
      </c>
    </row>
    <row r="67" spans="1:9" ht="25.5" x14ac:dyDescent="0.25">
      <c r="A67" s="18">
        <v>21</v>
      </c>
      <c r="B67" s="18">
        <v>93</v>
      </c>
      <c r="C67" s="19" t="s">
        <v>404</v>
      </c>
      <c r="D67" s="20" t="s">
        <v>406</v>
      </c>
      <c r="E67" s="20" t="s">
        <v>9</v>
      </c>
      <c r="F67" s="21">
        <v>10</v>
      </c>
      <c r="G67" s="18" t="s">
        <v>60</v>
      </c>
      <c r="I67" s="2" t="s">
        <v>410</v>
      </c>
    </row>
    <row r="68" spans="1:9" ht="25.5" x14ac:dyDescent="0.25">
      <c r="A68" s="18">
        <v>22</v>
      </c>
      <c r="B68" s="18">
        <v>94</v>
      </c>
      <c r="C68" s="19" t="s">
        <v>405</v>
      </c>
      <c r="D68" s="20" t="s">
        <v>397</v>
      </c>
      <c r="E68" s="20" t="s">
        <v>9</v>
      </c>
      <c r="F68" s="21">
        <v>5</v>
      </c>
      <c r="G68" s="18" t="s">
        <v>60</v>
      </c>
      <c r="I68" s="2" t="s">
        <v>411</v>
      </c>
    </row>
    <row r="69" spans="1:9" ht="25.5" x14ac:dyDescent="0.25">
      <c r="A69" s="18">
        <v>23</v>
      </c>
      <c r="B69" s="18">
        <v>95</v>
      </c>
      <c r="C69" s="19" t="s">
        <v>404</v>
      </c>
      <c r="D69" s="20" t="s">
        <v>407</v>
      </c>
      <c r="E69" s="20" t="s">
        <v>9</v>
      </c>
      <c r="F69" s="21">
        <v>10</v>
      </c>
      <c r="G69" s="18" t="s">
        <v>60</v>
      </c>
      <c r="I69" s="2" t="s">
        <v>412</v>
      </c>
    </row>
    <row r="70" spans="1:9" ht="25.5" x14ac:dyDescent="0.25">
      <c r="A70" s="18">
        <v>24</v>
      </c>
      <c r="B70" s="18">
        <v>61</v>
      </c>
      <c r="C70" s="19" t="s">
        <v>63</v>
      </c>
      <c r="D70" s="20" t="s">
        <v>83</v>
      </c>
      <c r="E70" s="20" t="s">
        <v>9</v>
      </c>
      <c r="F70" s="21">
        <v>4</v>
      </c>
      <c r="G70" s="18" t="s">
        <v>60</v>
      </c>
      <c r="I70" s="2" t="s">
        <v>382</v>
      </c>
    </row>
    <row r="71" spans="1:9" ht="18.75" customHeight="1" x14ac:dyDescent="0.25">
      <c r="E71" s="35" t="s">
        <v>432</v>
      </c>
      <c r="F71" s="35"/>
      <c r="G71" s="35"/>
      <c r="I71" s="31"/>
    </row>
    <row r="72" spans="1:9" s="6" customFormat="1" x14ac:dyDescent="0.25">
      <c r="A72" s="12" t="s">
        <v>0</v>
      </c>
      <c r="B72" s="13" t="s">
        <v>0</v>
      </c>
      <c r="C72" s="14" t="s">
        <v>1</v>
      </c>
      <c r="D72" s="15" t="s">
        <v>2</v>
      </c>
      <c r="E72" s="15" t="s">
        <v>3</v>
      </c>
      <c r="F72" s="16" t="s">
        <v>4</v>
      </c>
      <c r="G72" s="15" t="s">
        <v>5</v>
      </c>
      <c r="H72" s="32"/>
      <c r="I72" s="29" t="s">
        <v>324</v>
      </c>
    </row>
    <row r="73" spans="1:9" ht="56.25" x14ac:dyDescent="0.25">
      <c r="A73" s="18">
        <v>1</v>
      </c>
      <c r="B73" s="18">
        <v>28</v>
      </c>
      <c r="C73" s="19" t="s">
        <v>342</v>
      </c>
      <c r="D73" s="23" t="s">
        <v>343</v>
      </c>
      <c r="E73" s="20" t="s">
        <v>9</v>
      </c>
      <c r="F73" s="21">
        <v>3</v>
      </c>
      <c r="G73" s="18" t="s">
        <v>33</v>
      </c>
      <c r="I73" s="2" t="s">
        <v>335</v>
      </c>
    </row>
    <row r="74" spans="1:9" ht="25.5" x14ac:dyDescent="0.25">
      <c r="A74" s="18">
        <v>2</v>
      </c>
      <c r="B74" s="18">
        <v>59</v>
      </c>
      <c r="C74" s="19" t="s">
        <v>258</v>
      </c>
      <c r="D74" s="20" t="s">
        <v>81</v>
      </c>
      <c r="E74" s="20" t="s">
        <v>82</v>
      </c>
      <c r="F74" s="21">
        <v>50</v>
      </c>
      <c r="G74" s="18" t="s">
        <v>33</v>
      </c>
      <c r="I74" s="30" t="s">
        <v>369</v>
      </c>
    </row>
    <row r="75" spans="1:9" ht="25.5" x14ac:dyDescent="0.25">
      <c r="A75" s="18">
        <v>3</v>
      </c>
      <c r="B75" s="18">
        <v>56</v>
      </c>
      <c r="C75" s="19" t="s">
        <v>75</v>
      </c>
      <c r="D75" s="20" t="s">
        <v>76</v>
      </c>
      <c r="E75" s="20" t="s">
        <v>67</v>
      </c>
      <c r="F75" s="21">
        <v>500</v>
      </c>
      <c r="G75" s="18" t="s">
        <v>33</v>
      </c>
      <c r="I75" s="30" t="s">
        <v>366</v>
      </c>
    </row>
    <row r="76" spans="1:9" ht="56.25" x14ac:dyDescent="0.25">
      <c r="A76" s="18">
        <v>4</v>
      </c>
      <c r="B76" s="18">
        <v>29</v>
      </c>
      <c r="C76" s="19" t="s">
        <v>342</v>
      </c>
      <c r="D76" s="23" t="s">
        <v>344</v>
      </c>
      <c r="E76" s="20" t="s">
        <v>9</v>
      </c>
      <c r="F76" s="21">
        <v>3</v>
      </c>
      <c r="G76" s="18" t="s">
        <v>33</v>
      </c>
      <c r="I76" s="2" t="s">
        <v>336</v>
      </c>
    </row>
    <row r="77" spans="1:9" ht="38.25" x14ac:dyDescent="0.25">
      <c r="A77" s="18">
        <v>5</v>
      </c>
      <c r="B77" s="18">
        <v>16</v>
      </c>
      <c r="C77" s="19" t="s">
        <v>34</v>
      </c>
      <c r="D77" s="20" t="s">
        <v>35</v>
      </c>
      <c r="E77" s="20" t="s">
        <v>9</v>
      </c>
      <c r="F77" s="21">
        <f>10+3</f>
        <v>13</v>
      </c>
      <c r="G77" s="18" t="s">
        <v>33</v>
      </c>
      <c r="I77" s="2" t="s">
        <v>295</v>
      </c>
    </row>
    <row r="78" spans="1:9" ht="150" x14ac:dyDescent="0.25">
      <c r="A78" s="18">
        <v>6</v>
      </c>
      <c r="B78" s="18">
        <v>15</v>
      </c>
      <c r="C78" s="19" t="s">
        <v>232</v>
      </c>
      <c r="D78" s="20" t="s">
        <v>231</v>
      </c>
      <c r="E78" s="20" t="s">
        <v>9</v>
      </c>
      <c r="F78" s="21">
        <v>5</v>
      </c>
      <c r="G78" s="18" t="s">
        <v>33</v>
      </c>
      <c r="I78" s="2" t="s">
        <v>294</v>
      </c>
    </row>
    <row r="79" spans="1:9" ht="37.5" x14ac:dyDescent="0.25">
      <c r="A79" s="18">
        <v>7</v>
      </c>
      <c r="B79" s="18">
        <v>30</v>
      </c>
      <c r="C79" s="19" t="s">
        <v>342</v>
      </c>
      <c r="D79" s="23" t="s">
        <v>345</v>
      </c>
      <c r="E79" s="20" t="s">
        <v>9</v>
      </c>
      <c r="F79" s="21">
        <v>3</v>
      </c>
      <c r="G79" s="18" t="s">
        <v>33</v>
      </c>
      <c r="I79" s="2" t="s">
        <v>337</v>
      </c>
    </row>
    <row r="80" spans="1:9" ht="56.25" x14ac:dyDescent="0.25">
      <c r="A80" s="18">
        <v>8</v>
      </c>
      <c r="B80" s="18">
        <v>34</v>
      </c>
      <c r="C80" s="19" t="s">
        <v>342</v>
      </c>
      <c r="D80" s="23" t="s">
        <v>348</v>
      </c>
      <c r="E80" s="20" t="s">
        <v>9</v>
      </c>
      <c r="F80" s="21">
        <v>3</v>
      </c>
      <c r="G80" s="18" t="s">
        <v>33</v>
      </c>
      <c r="I80" s="2" t="s">
        <v>341</v>
      </c>
    </row>
    <row r="81" spans="1:9" ht="56.25" x14ac:dyDescent="0.25">
      <c r="A81" s="18">
        <v>9</v>
      </c>
      <c r="B81" s="18">
        <v>33</v>
      </c>
      <c r="C81" s="19" t="s">
        <v>342</v>
      </c>
      <c r="D81" s="23" t="s">
        <v>347</v>
      </c>
      <c r="E81" s="20" t="s">
        <v>9</v>
      </c>
      <c r="F81" s="21">
        <v>3</v>
      </c>
      <c r="G81" s="18" t="s">
        <v>33</v>
      </c>
      <c r="I81" s="2" t="s">
        <v>340</v>
      </c>
    </row>
    <row r="82" spans="1:9" ht="56.25" x14ac:dyDescent="0.25">
      <c r="A82" s="18">
        <v>10</v>
      </c>
      <c r="B82" s="18">
        <v>38</v>
      </c>
      <c r="C82" s="19" t="s">
        <v>342</v>
      </c>
      <c r="D82" s="23" t="s">
        <v>377</v>
      </c>
      <c r="E82" s="20" t="s">
        <v>9</v>
      </c>
      <c r="F82" s="21">
        <v>3</v>
      </c>
      <c r="G82" s="18" t="s">
        <v>33</v>
      </c>
      <c r="I82" s="2" t="s">
        <v>374</v>
      </c>
    </row>
    <row r="83" spans="1:9" ht="56.25" x14ac:dyDescent="0.25">
      <c r="A83" s="18">
        <v>11</v>
      </c>
      <c r="B83" s="18">
        <v>35</v>
      </c>
      <c r="C83" s="19" t="s">
        <v>342</v>
      </c>
      <c r="D83" s="23" t="s">
        <v>349</v>
      </c>
      <c r="E83" s="20" t="s">
        <v>9</v>
      </c>
      <c r="F83" s="21">
        <v>3</v>
      </c>
      <c r="G83" s="18" t="s">
        <v>33</v>
      </c>
      <c r="I83" s="2" t="s">
        <v>371</v>
      </c>
    </row>
    <row r="84" spans="1:9" ht="75" x14ac:dyDescent="0.25">
      <c r="A84" s="18">
        <v>12</v>
      </c>
      <c r="B84" s="18">
        <v>31</v>
      </c>
      <c r="C84" s="19" t="s">
        <v>342</v>
      </c>
      <c r="D84" s="23" t="s">
        <v>249</v>
      </c>
      <c r="E84" s="20" t="s">
        <v>9</v>
      </c>
      <c r="F84" s="21">
        <v>3</v>
      </c>
      <c r="G84" s="18" t="s">
        <v>33</v>
      </c>
      <c r="I84" s="2" t="s">
        <v>338</v>
      </c>
    </row>
    <row r="85" spans="1:9" ht="56.25" x14ac:dyDescent="0.25">
      <c r="A85" s="18">
        <v>13</v>
      </c>
      <c r="B85" s="18">
        <v>32</v>
      </c>
      <c r="C85" s="19" t="s">
        <v>342</v>
      </c>
      <c r="D85" s="23" t="s">
        <v>346</v>
      </c>
      <c r="E85" s="20" t="s">
        <v>9</v>
      </c>
      <c r="F85" s="21">
        <v>3</v>
      </c>
      <c r="G85" s="18" t="s">
        <v>33</v>
      </c>
      <c r="I85" s="2" t="s">
        <v>339</v>
      </c>
    </row>
    <row r="86" spans="1:9" ht="93.75" x14ac:dyDescent="0.25">
      <c r="A86" s="18">
        <v>14</v>
      </c>
      <c r="B86" s="18">
        <v>37</v>
      </c>
      <c r="C86" s="19" t="s">
        <v>342</v>
      </c>
      <c r="D86" s="23" t="s">
        <v>376</v>
      </c>
      <c r="E86" s="20" t="s">
        <v>9</v>
      </c>
      <c r="F86" s="21">
        <v>3</v>
      </c>
      <c r="G86" s="18" t="s">
        <v>33</v>
      </c>
      <c r="I86" s="2" t="s">
        <v>373</v>
      </c>
    </row>
    <row r="87" spans="1:9" ht="75" x14ac:dyDescent="0.25">
      <c r="A87" s="18">
        <v>15</v>
      </c>
      <c r="B87" s="18">
        <v>36</v>
      </c>
      <c r="C87" s="19" t="s">
        <v>342</v>
      </c>
      <c r="D87" s="23" t="s">
        <v>375</v>
      </c>
      <c r="E87" s="20" t="s">
        <v>9</v>
      </c>
      <c r="F87" s="21">
        <v>3</v>
      </c>
      <c r="G87" s="18" t="s">
        <v>33</v>
      </c>
      <c r="I87" s="2" t="s">
        <v>372</v>
      </c>
    </row>
    <row r="88" spans="1:9" ht="18.75" customHeight="1" x14ac:dyDescent="0.25">
      <c r="E88" s="35" t="s">
        <v>433</v>
      </c>
      <c r="F88" s="35"/>
      <c r="G88" s="35"/>
      <c r="I88" s="31"/>
    </row>
    <row r="89" spans="1:9" s="6" customFormat="1" x14ac:dyDescent="0.25">
      <c r="A89" s="12" t="s">
        <v>0</v>
      </c>
      <c r="B89" s="13" t="s">
        <v>0</v>
      </c>
      <c r="C89" s="14" t="s">
        <v>1</v>
      </c>
      <c r="D89" s="15" t="s">
        <v>2</v>
      </c>
      <c r="E89" s="15" t="s">
        <v>3</v>
      </c>
      <c r="F89" s="16" t="s">
        <v>4</v>
      </c>
      <c r="G89" s="15" t="s">
        <v>5</v>
      </c>
      <c r="H89" s="32"/>
      <c r="I89" s="29" t="s">
        <v>324</v>
      </c>
    </row>
    <row r="90" spans="1:9" ht="37.5" x14ac:dyDescent="0.25">
      <c r="A90" s="18">
        <v>1</v>
      </c>
      <c r="B90" s="18">
        <v>14</v>
      </c>
      <c r="C90" s="19" t="s">
        <v>31</v>
      </c>
      <c r="D90" s="20" t="s">
        <v>32</v>
      </c>
      <c r="E90" s="20" t="s">
        <v>18</v>
      </c>
      <c r="F90" s="21">
        <v>150</v>
      </c>
      <c r="G90" s="18" t="s">
        <v>12</v>
      </c>
      <c r="I90" s="2" t="s">
        <v>293</v>
      </c>
    </row>
    <row r="91" spans="1:9" ht="25.5" x14ac:dyDescent="0.25">
      <c r="A91" s="18">
        <v>2</v>
      </c>
      <c r="B91" s="18">
        <v>5</v>
      </c>
      <c r="C91" s="19" t="s">
        <v>16</v>
      </c>
      <c r="D91" s="20" t="s">
        <v>17</v>
      </c>
      <c r="E91" s="20" t="s">
        <v>18</v>
      </c>
      <c r="F91" s="21">
        <v>15</v>
      </c>
      <c r="G91" s="18" t="s">
        <v>12</v>
      </c>
      <c r="I91" s="2" t="s">
        <v>276</v>
      </c>
    </row>
    <row r="92" spans="1:9" ht="25.5" x14ac:dyDescent="0.25">
      <c r="A92" s="18">
        <v>3</v>
      </c>
      <c r="B92" s="18">
        <v>10</v>
      </c>
      <c r="C92" s="19" t="s">
        <v>126</v>
      </c>
      <c r="D92" s="20" t="s">
        <v>26</v>
      </c>
      <c r="E92" s="20" t="s">
        <v>9</v>
      </c>
      <c r="F92" s="21">
        <v>3</v>
      </c>
      <c r="G92" s="18" t="s">
        <v>12</v>
      </c>
      <c r="I92" s="2" t="s">
        <v>289</v>
      </c>
    </row>
    <row r="93" spans="1:9" ht="38.25" x14ac:dyDescent="0.25">
      <c r="A93" s="18">
        <v>4</v>
      </c>
      <c r="B93" s="18">
        <v>11</v>
      </c>
      <c r="C93" s="19" t="s">
        <v>264</v>
      </c>
      <c r="D93" s="20" t="s">
        <v>27</v>
      </c>
      <c r="E93" s="20" t="s">
        <v>9</v>
      </c>
      <c r="F93" s="21">
        <v>9</v>
      </c>
      <c r="G93" s="18" t="s">
        <v>12</v>
      </c>
      <c r="I93" s="2" t="s">
        <v>290</v>
      </c>
    </row>
    <row r="94" spans="1:9" ht="38.25" x14ac:dyDescent="0.25">
      <c r="A94" s="18">
        <v>5</v>
      </c>
      <c r="B94" s="18">
        <v>9</v>
      </c>
      <c r="C94" s="19" t="s">
        <v>24</v>
      </c>
      <c r="D94" s="20" t="s">
        <v>25</v>
      </c>
      <c r="E94" s="20" t="s">
        <v>9</v>
      </c>
      <c r="F94" s="21">
        <v>4</v>
      </c>
      <c r="G94" s="18" t="s">
        <v>12</v>
      </c>
      <c r="I94" s="2" t="s">
        <v>288</v>
      </c>
    </row>
    <row r="95" spans="1:9" ht="63.75" x14ac:dyDescent="0.25">
      <c r="A95" s="18">
        <v>6</v>
      </c>
      <c r="B95" s="18">
        <v>66</v>
      </c>
      <c r="C95" s="19" t="s">
        <v>91</v>
      </c>
      <c r="D95" s="20" t="s">
        <v>92</v>
      </c>
      <c r="E95" s="20" t="s">
        <v>9</v>
      </c>
      <c r="F95" s="21">
        <v>4</v>
      </c>
      <c r="G95" s="18" t="s">
        <v>12</v>
      </c>
      <c r="I95" s="30" t="s">
        <v>370</v>
      </c>
    </row>
    <row r="96" spans="1:9" ht="37.5" x14ac:dyDescent="0.25">
      <c r="A96" s="18">
        <v>7</v>
      </c>
      <c r="B96" s="18">
        <v>26</v>
      </c>
      <c r="C96" s="19" t="s">
        <v>263</v>
      </c>
      <c r="D96" s="20" t="s">
        <v>48</v>
      </c>
      <c r="E96" s="20" t="s">
        <v>9</v>
      </c>
      <c r="F96" s="21">
        <v>10</v>
      </c>
      <c r="G96" s="18" t="s">
        <v>12</v>
      </c>
      <c r="I96" s="2" t="s">
        <v>303</v>
      </c>
    </row>
    <row r="97" spans="1:9" ht="25.5" x14ac:dyDescent="0.25">
      <c r="A97" s="18">
        <v>8</v>
      </c>
      <c r="B97" s="18">
        <v>6</v>
      </c>
      <c r="C97" s="19" t="s">
        <v>19</v>
      </c>
      <c r="D97" s="20" t="s">
        <v>20</v>
      </c>
      <c r="E97" s="20" t="s">
        <v>9</v>
      </c>
      <c r="F97" s="21">
        <v>5</v>
      </c>
      <c r="G97" s="18" t="s">
        <v>12</v>
      </c>
      <c r="I97" s="2" t="s">
        <v>284</v>
      </c>
    </row>
    <row r="98" spans="1:9" ht="38.25" x14ac:dyDescent="0.25">
      <c r="A98" s="18">
        <v>9</v>
      </c>
      <c r="B98" s="18">
        <v>3</v>
      </c>
      <c r="C98" s="19" t="s">
        <v>13</v>
      </c>
      <c r="D98" s="20" t="s">
        <v>14</v>
      </c>
      <c r="E98" s="20" t="s">
        <v>9</v>
      </c>
      <c r="F98" s="21">
        <v>3</v>
      </c>
      <c r="G98" s="18" t="s">
        <v>12</v>
      </c>
      <c r="I98" s="2" t="s">
        <v>273</v>
      </c>
    </row>
    <row r="99" spans="1:9" ht="37.5" x14ac:dyDescent="0.25">
      <c r="A99" s="18">
        <v>10</v>
      </c>
      <c r="B99" s="18">
        <v>24</v>
      </c>
      <c r="C99" s="19" t="s">
        <v>45</v>
      </c>
      <c r="D99" s="20" t="s">
        <v>46</v>
      </c>
      <c r="E99" s="20" t="s">
        <v>9</v>
      </c>
      <c r="F99" s="21">
        <v>5</v>
      </c>
      <c r="G99" s="18" t="s">
        <v>12</v>
      </c>
      <c r="I99" s="2" t="s">
        <v>302</v>
      </c>
    </row>
    <row r="100" spans="1:9" ht="25.5" x14ac:dyDescent="0.25">
      <c r="A100" s="18">
        <v>11</v>
      </c>
      <c r="B100" s="18">
        <v>22</v>
      </c>
      <c r="C100" s="19" t="s">
        <v>41</v>
      </c>
      <c r="D100" s="20" t="s">
        <v>42</v>
      </c>
      <c r="E100" s="20" t="s">
        <v>9</v>
      </c>
      <c r="F100" s="21">
        <v>50</v>
      </c>
      <c r="G100" s="18" t="s">
        <v>12</v>
      </c>
      <c r="I100" s="2" t="s">
        <v>300</v>
      </c>
    </row>
    <row r="101" spans="1:9" ht="38.25" x14ac:dyDescent="0.25">
      <c r="A101" s="18">
        <v>12</v>
      </c>
      <c r="B101" s="18">
        <v>23</v>
      </c>
      <c r="C101" s="19" t="s">
        <v>43</v>
      </c>
      <c r="D101" s="20" t="s">
        <v>44</v>
      </c>
      <c r="E101" s="20" t="s">
        <v>9</v>
      </c>
      <c r="F101" s="21">
        <v>50</v>
      </c>
      <c r="G101" s="18" t="s">
        <v>12</v>
      </c>
      <c r="I101" s="2" t="s">
        <v>301</v>
      </c>
    </row>
    <row r="102" spans="1:9" ht="56.25" x14ac:dyDescent="0.25">
      <c r="A102" s="18">
        <v>13</v>
      </c>
      <c r="B102" s="18">
        <v>4</v>
      </c>
      <c r="C102" s="19" t="s">
        <v>15</v>
      </c>
      <c r="D102" s="20" t="s">
        <v>275</v>
      </c>
      <c r="E102" s="20" t="s">
        <v>9</v>
      </c>
      <c r="F102" s="21">
        <v>1</v>
      </c>
      <c r="G102" s="18" t="s">
        <v>12</v>
      </c>
      <c r="I102" s="2" t="s">
        <v>274</v>
      </c>
    </row>
    <row r="103" spans="1:9" ht="38.25" x14ac:dyDescent="0.25">
      <c r="A103" s="18">
        <v>14</v>
      </c>
      <c r="B103" s="18">
        <v>7</v>
      </c>
      <c r="C103" s="19" t="s">
        <v>13</v>
      </c>
      <c r="D103" s="20" t="s">
        <v>21</v>
      </c>
      <c r="E103" s="20" t="s">
        <v>9</v>
      </c>
      <c r="F103" s="21">
        <v>3</v>
      </c>
      <c r="G103" s="18" t="s">
        <v>12</v>
      </c>
      <c r="I103" s="2" t="s">
        <v>286</v>
      </c>
    </row>
    <row r="104" spans="1:9" ht="37.5" x14ac:dyDescent="0.25">
      <c r="A104" s="18">
        <v>15</v>
      </c>
      <c r="B104" s="18">
        <v>12</v>
      </c>
      <c r="C104" s="19" t="s">
        <v>28</v>
      </c>
      <c r="D104" s="20" t="s">
        <v>30</v>
      </c>
      <c r="E104" s="20" t="s">
        <v>9</v>
      </c>
      <c r="F104" s="21">
        <v>4</v>
      </c>
      <c r="G104" s="18" t="s">
        <v>12</v>
      </c>
      <c r="I104" s="2" t="s">
        <v>291</v>
      </c>
    </row>
    <row r="105" spans="1:9" ht="25.5" x14ac:dyDescent="0.25">
      <c r="A105" s="18">
        <v>16</v>
      </c>
      <c r="B105" s="18">
        <v>25</v>
      </c>
      <c r="C105" s="19" t="s">
        <v>41</v>
      </c>
      <c r="D105" s="20" t="s">
        <v>47</v>
      </c>
      <c r="E105" s="20" t="s">
        <v>9</v>
      </c>
      <c r="F105" s="21">
        <v>20</v>
      </c>
      <c r="G105" s="18" t="s">
        <v>12</v>
      </c>
      <c r="I105" s="2" t="s">
        <v>300</v>
      </c>
    </row>
    <row r="106" spans="1:9" ht="37.5" x14ac:dyDescent="0.25">
      <c r="A106" s="18">
        <v>17</v>
      </c>
      <c r="B106" s="18">
        <v>2</v>
      </c>
      <c r="C106" s="19" t="s">
        <v>11</v>
      </c>
      <c r="D106" s="20" t="s">
        <v>272</v>
      </c>
      <c r="E106" s="20" t="s">
        <v>9</v>
      </c>
      <c r="F106" s="21">
        <v>1</v>
      </c>
      <c r="G106" s="18" t="s">
        <v>12</v>
      </c>
      <c r="I106" s="2" t="s">
        <v>271</v>
      </c>
    </row>
    <row r="107" spans="1:9" ht="37.5" x14ac:dyDescent="0.25">
      <c r="A107" s="18">
        <v>18</v>
      </c>
      <c r="B107" s="18">
        <v>8</v>
      </c>
      <c r="C107" s="19" t="s">
        <v>22</v>
      </c>
      <c r="D107" s="20" t="s">
        <v>23</v>
      </c>
      <c r="E107" s="20" t="s">
        <v>9</v>
      </c>
      <c r="F107" s="21">
        <v>5</v>
      </c>
      <c r="G107" s="18" t="s">
        <v>12</v>
      </c>
      <c r="I107" s="2" t="s">
        <v>287</v>
      </c>
    </row>
    <row r="108" spans="1:9" ht="37.5" x14ac:dyDescent="0.25">
      <c r="A108" s="18">
        <v>19</v>
      </c>
      <c r="B108" s="18">
        <v>13</v>
      </c>
      <c r="C108" s="19" t="s">
        <v>28</v>
      </c>
      <c r="D108" s="20" t="s">
        <v>29</v>
      </c>
      <c r="E108" s="20" t="s">
        <v>9</v>
      </c>
      <c r="F108" s="21">
        <v>2</v>
      </c>
      <c r="G108" s="18" t="s">
        <v>12</v>
      </c>
      <c r="I108" s="2" t="s">
        <v>292</v>
      </c>
    </row>
  </sheetData>
  <sortState xmlns:xlrd2="http://schemas.microsoft.com/office/spreadsheetml/2017/richdata2" ref="A3:I111">
    <sortCondition ref="G3:G111"/>
  </sortState>
  <mergeCells count="6">
    <mergeCell ref="E45:G45"/>
    <mergeCell ref="E88:G88"/>
    <mergeCell ref="E71:G71"/>
    <mergeCell ref="E1:G1"/>
    <mergeCell ref="E10:G10"/>
    <mergeCell ref="E37:G37"/>
  </mergeCells>
  <hyperlinks>
    <hyperlink ref="D73" r:id="rId1" display="https://www.vseinstrumenti.ru/product/nabor-raspornyh-dyubelej-i-shurupov-evropartner-krepisam-n-0099-1907863/" xr:uid="{C433974C-EE86-4DD7-8132-770FF3D25FDB}"/>
    <hyperlink ref="D76" r:id="rId2" display="https://www.vseinstrumenti.ru/product/23-bolta-nabor-organajzerov-3-v-1-samorezy-zhts-komplekt-1-23-bolta-1000035-1000036-1000038-22127192/" xr:uid="{60175F4D-6E1E-4FBF-BD3E-45E2D9C238F3}"/>
    <hyperlink ref="D79" r:id="rId3" display="https://www.vseinstrumenti.ru/product/nabor-shurupov-masterprof-maksi-6-735-shtuk-se-010042-757845/" xr:uid="{8953C975-4A2C-4C6F-B47A-757830DC316F}"/>
    <hyperlink ref="D84" r:id="rId4" display="https://www.vseinstrumenti.ru/product/nabor-krepezha-tech-krep-vse-dlya-doma-1-152270-1654084/" xr:uid="{2A2021E8-8182-4836-9C23-ED4C4526ECE8}"/>
    <hyperlink ref="D85" r:id="rId5" location="searchQuery=%D0%BD%D0%B0%D0%B1%D0%BE%D1%80+%D1%81%D0%B0%D0%BC%D0%BE%D1%80%D0%B5%D0%B7%D0%BE%D0%B2&amp;searchType=srp" display="https://www.vseinstrumenti.ru/product/samorezy-po-derevu-23-bolta-m3-5-zhts-nabor-1-160-sht-zhtsnaborm3-5f20-19003047/ - searchQuery=%D0%BD%D0%B0%D0%B1%D0%BE%D1%80+%D1%81%D0%B0%D0%BC%D0%BE%D1%80%D0%B5%D0%B7%D0%BE%D0%B2&amp;searchType=srp" xr:uid="{AD15CB9F-F6C0-47AC-9F46-CBD80D17058A}"/>
    <hyperlink ref="D81" r:id="rId6" location="searchQuery=%D0%BD%D0%B0%D0%B1%D0%BE%D1%80+%D1%81%D0%B0%D0%BC%D0%BE%D1%80%D0%B5%D0%B7%D0%BE%D0%B2&amp;searchType=srp" display="https://www.vseinstrumenti.ru/product/samorez-krovelnyj-23-bolta-m4-8-pod-sverlo-v-organajzere-nabor-2-20000118-22052648/ - searchQuery=%D0%BD%D0%B0%D0%B1%D0%BE%D1%80+%D1%81%D0%B0%D0%BC%D0%BE%D1%80%D0%B5%D0%B7%D0%BE%D0%B2&amp;searchType=srp" xr:uid="{D000A238-6438-43F8-97B0-4BF71E24697C}"/>
    <hyperlink ref="D80" r:id="rId7" location="searchQuery=%D0%BD%D0%B0%D0%B1%D0%BE%D1%80+%D1%81%D0%B0%D0%BC%D0%BE%D1%80%D0%B5%D0%B7%D0%BE%D0%B2&amp;searchType=srp" display="https://www.vseinstrumenti.ru/product/samorez-krovelnyj-23-bolta-m6-3-pod-sverlo-v-organajzere-nabor-3-20000119-22052624/ - searchQuery=%D0%BD%D0%B0%D0%B1%D0%BE%D1%80+%D1%81%D0%B0%D0%BC%D0%BE%D1%80%D0%B5%D0%B7%D0%BE%D0%B2&amp;searchType=srp" xr:uid="{822F36D6-56CC-4032-877C-F9A694AB159F}"/>
    <hyperlink ref="D83" r:id="rId8" location="searchQuery=%D0%BD%D0%B0%D0%B1%D0%BE%D1%80+%D1%81%D0%B0%D0%BC%D0%BE%D1%80%D0%B5%D0%B7%D0%BE%D0%B2&amp;searchType=srp" display="https://www.vseinstrumenti.ru/product/samorezy-po-metallu-23-bolta-3-5-melkaya-rezba-v-organajzere-nabor-1-1000157-21013280/ - searchQuery=%D0%BD%D0%B0%D0%B1%D0%BE%D1%80+%D1%81%D0%B0%D0%BC%D0%BE%D1%80%D0%B5%D0%B7%D0%BE%D0%B2&amp;searchType=srp" xr:uid="{E18CFE0D-909B-453A-BEE9-3AC5BE7911F6}"/>
    <hyperlink ref="D87" r:id="rId9" location="searchQuery=%D0%BD%D0%B0%D0%B1%D0%BE%D1%80+%D1%81%D0%B0%D0%BC%D0%BE%D1%80%D0%B5%D0%B7%D0%BE%D0%B2&amp;searchType=srp" display="https://www.vseinstrumenti.ru/product/nabor-4-po-metallu-ooo-klinskij-metiznyj-zavod-klopy-s-pressshajboj-fosfat-belyj-tsink-95-sht-nsm00fprbts-95-22689645/ - searchQuery=%D0%BD%D0%B0%D0%B1%D0%BE%D1%80+%D1%81%D0%B0%D0%BC%D0%BE%D1%80%D0%B5%D0%B7%D0%BE%D0%B2&amp;searchType=srp" xr:uid="{BFA1DDE3-E190-4DF0-B57E-AADA9CDD0635}"/>
    <hyperlink ref="D86" r:id="rId10" location="searchQuery=%D0%BD%D0%B0%D0%B1%D0%BE%D1%80+%D1%81%D0%B0%D0%BC%D0%BE%D1%80%D0%B5%D0%B7%D0%BE%D0%B2&amp;searchType=srp" display="https://www.vseinstrumenti.ru/product/nabor-dyubelej-universalnyh-inteh-s-samorezami-kdus-p6-10-48-24-12-polipropilen-6h30-4h40-48sht-8h40-5h50-24sht-10h50-6h60-12sht-201422-25747181/ - searchQuery=%D0%BD%D0%B0%D0%B1%D0%BE%D1%80+%D1%81%D0%B0%D0%BC%D0%BE%D1%80%D0%B5%D0%B7%D0%BE%D0%B2&amp;searchType=srp" xr:uid="{7781428A-7F85-4EB6-8F59-55A1056CE069}"/>
    <hyperlink ref="D82" r:id="rId11" location="searchQuery=%D0%BD%D0%B0%D0%B1%D0%BE%D1%80+%D1%81%D0%B0%D0%BC%D0%BE%D1%80%D0%B5%D0%B7%D0%BE%D0%B2&amp;searchType=srp" display="https://www.vseinstrumenti.ru/product/samorezy-po-derevu-23-bolta-m4-5-zhts-nabor-2-450-sht-zhtsnaborm4-5f50-19003041/ - searchQuery=%D0%BD%D0%B0%D0%B1%D0%BE%D1%80+%D1%81%D0%B0%D0%BC%D0%BE%D1%80%D0%B5%D0%B7%D0%BE%D0%B2&amp;searchType=srp" xr:uid="{3EBD35B0-3EE8-4764-94DC-E621AE400D4E}"/>
    <hyperlink ref="I21" r:id="rId12" xr:uid="{FF16DF12-4D70-494C-AB38-92C740CE7B47}"/>
    <hyperlink ref="I106" r:id="rId13" xr:uid="{F58DC0DA-DD24-45F0-B73B-2112086CA03F}"/>
    <hyperlink ref="I98" r:id="rId14" xr:uid="{1D844E8B-C5FE-403A-A1A6-D201CE0F7AA9}"/>
    <hyperlink ref="I91" r:id="rId15" xr:uid="{83BCA8DF-8B71-48AE-9EE8-DDB3CF9AF092}"/>
    <hyperlink ref="I102" r:id="rId16" xr:uid="{D3BF9791-753F-4B71-8D28-80C07531363D}"/>
    <hyperlink ref="I97" r:id="rId17" xr:uid="{11F9A890-44D3-4FC8-92DD-F61F3F8CFBBD}"/>
    <hyperlink ref="I107" r:id="rId18" xr:uid="{D91E6FC2-EB89-446C-A496-F0A6733B7DEB}"/>
    <hyperlink ref="I103" r:id="rId19" xr:uid="{0946CC62-C525-4444-AAB6-9BD70B6AD3E4}"/>
    <hyperlink ref="I94" r:id="rId20" xr:uid="{0D3BD2C8-400D-477A-9810-11E2FE31F471}"/>
    <hyperlink ref="I92" r:id="rId21" xr:uid="{FCACF3D3-9FF9-4E83-B318-E90EF735A239}"/>
    <hyperlink ref="I93" r:id="rId22" xr:uid="{136257C5-6F98-4931-9868-CA0AF708F0CA}"/>
    <hyperlink ref="I104" r:id="rId23" xr:uid="{D5C44F19-28C9-4C34-8D36-4B4DBD5DC9C4}"/>
    <hyperlink ref="I90" r:id="rId24" xr:uid="{B8327815-F161-4717-9A3B-1401A11AC5AF}"/>
    <hyperlink ref="I108" r:id="rId25" xr:uid="{87DA6706-275A-448A-99F5-E79182E81119}"/>
    <hyperlink ref="I13" r:id="rId26" location="searchQuery=Электроизмерительные+клещи&amp;searchType=srp" xr:uid="{AF35579D-BBA2-4D55-AE3B-B14734D61C2C}"/>
    <hyperlink ref="I18" r:id="rId27" xr:uid="{4B12107F-B60F-44E7-884A-E6E2A3783ABE}"/>
    <hyperlink ref="I20" r:id="rId28" xr:uid="{74ACBF0B-B4FF-4532-91BD-78F50A0E859B}"/>
    <hyperlink ref="I96" r:id="rId29" xr:uid="{AE3CE020-2F82-4C96-9344-8BC27A662609}"/>
    <hyperlink ref="I23" r:id="rId30" xr:uid="{B336057E-9225-471E-9AA1-D183CCE0C358}"/>
    <hyperlink ref="I41" r:id="rId31" xr:uid="{66A0C63D-1857-48C0-BCF7-6FBF17960BA0}"/>
    <hyperlink ref="I43" r:id="rId32" xr:uid="{A7261DDF-830A-44D8-97AE-1FA8545E196D}"/>
    <hyperlink ref="I4" r:id="rId33" xr:uid="{8D1456E5-82BF-4A9D-BEF6-7D51FCC417BD}"/>
    <hyperlink ref="I8" r:id="rId34" xr:uid="{9F2959BC-6E4F-41BA-A051-DEA4C7150972}"/>
    <hyperlink ref="I9" r:id="rId35" xr:uid="{E1C7BAD1-2B4B-4ABC-A687-F2B73809F1C7}"/>
    <hyperlink ref="I3" r:id="rId36" xr:uid="{2DCC4243-EC15-4AD5-B178-F79D5ADA1914}"/>
    <hyperlink ref="I35" r:id="rId37" xr:uid="{55423905-BD7B-487B-B7B4-94D5B7D31CA7}"/>
    <hyperlink ref="I25" r:id="rId38" xr:uid="{715CD522-83C9-4E65-A1AA-D85C960401CE}"/>
    <hyperlink ref="I27" r:id="rId39" xr:uid="{6BE0E0EB-3C62-4355-8CE4-12EAACAC89D2}"/>
    <hyperlink ref="I15" r:id="rId40" xr:uid="{04E55459-C49C-433D-A38D-6951BBAF4B5A}"/>
    <hyperlink ref="I14" r:id="rId41" xr:uid="{884DE8A1-5DF0-4B90-9A43-5BDC28CA6D67}"/>
    <hyperlink ref="I34" r:id="rId42" xr:uid="{69F6026C-95FE-4C7F-9DDD-FE5069C760EB}"/>
    <hyperlink ref="I17" r:id="rId43" xr:uid="{E3F740B6-596D-486D-B1E5-54A2CDC92E36}"/>
    <hyperlink ref="I32" r:id="rId44" xr:uid="{CD088F92-CF01-4541-B13C-BF55EF418C71}"/>
    <hyperlink ref="I31" r:id="rId45" xr:uid="{AE09B28D-0ED2-4666-BCCD-ABF66A930A7D}"/>
    <hyperlink ref="I78" r:id="rId46" xr:uid="{88797CB8-2642-4FAB-82B6-23EC0BB84401}"/>
    <hyperlink ref="I77" r:id="rId47" xr:uid="{7163B01D-335F-453E-A3E4-ED978B5B22C3}"/>
    <hyperlink ref="I19" r:id="rId48" location="searchQuery=Набор+ключей&amp;searchType=srp" xr:uid="{6432FB13-73AD-480C-8421-170EDC489772}"/>
    <hyperlink ref="I28" r:id="rId49" location="searchQuery=Набор+диэлектрических+отвёрток&amp;searchType=srp" xr:uid="{6C16EFA6-7F44-4ECC-8F53-3AE64435ABDB}"/>
    <hyperlink ref="I100" r:id="rId50" xr:uid="{0AF990F0-5114-481E-B723-2872C312D50E}"/>
    <hyperlink ref="I101" r:id="rId51" location="characteristics" xr:uid="{01D941DF-7669-46AB-89A7-8134C930B5DB}"/>
    <hyperlink ref="I99" r:id="rId52" xr:uid="{F9216BBC-D602-4502-82F7-4A41917F4836}"/>
    <hyperlink ref="I105" r:id="rId53" xr:uid="{2ED0627E-2113-4E09-A499-A5F34600A625}"/>
    <hyperlink ref="I76" r:id="rId54" xr:uid="{76373D84-5940-45FC-839F-29B6EB775644}"/>
    <hyperlink ref="I79" r:id="rId55" xr:uid="{AFD0A942-0716-47AE-8BC4-685CF4116D49}"/>
    <hyperlink ref="I84" r:id="rId56" xr:uid="{5E43FF21-9BE5-4267-8188-D508A32FDFC8}"/>
    <hyperlink ref="I80" r:id="rId57" location="searchQuery=набор+саморезов&amp;searchType=srp" xr:uid="{11C6B392-4132-4520-8A66-DF94105CF790}"/>
    <hyperlink ref="I85" r:id="rId58" location="searchQuery=набор+саморезов&amp;searchType=srp" xr:uid="{44EC03D2-A4F9-4774-8EB9-870F0B222D46}"/>
    <hyperlink ref="I81" r:id="rId59" location="searchQuery=набор+саморезов&amp;searchType=srp" xr:uid="{BA4A81BA-B1A4-483D-B07B-3948DE5F449B}"/>
    <hyperlink ref="I73" r:id="rId60" xr:uid="{428BCC92-869E-428A-8042-33292ADEA060}"/>
    <hyperlink ref="I5" r:id="rId61" location="searchQuery=%D0%B4%D0%BE%D0%B2%D0%BE%D0%B4%D1%87%D0%B8%D0%BA+%D0%B4%D0%B2%D0%B5%D1%80%D0%BD%D0%BE%D0%B9&amp;searchType=redirect" xr:uid="{C4DD747C-9EB4-4364-9D27-8835CCF1072E}"/>
    <hyperlink ref="I7" r:id="rId62" xr:uid="{10628C89-D078-441E-8F2C-5CFAB95AFA38}"/>
    <hyperlink ref="I62" r:id="rId63" xr:uid="{A54309E9-D8C2-47C1-83D4-174DE01B884A}"/>
    <hyperlink ref="I22" r:id="rId64" location="searchQuery=%D0%9C%D0%A0-3+%D1%80%D0%B0%D0%B7%D0%BC%D0%B5%D1%80+3,0%D1%85350%D0%BC%D0%BC;+5+%D0%BA%D0%B3.&amp;searchType=srp" xr:uid="{1C77041A-B613-47EA-A2B3-C06B8AB117D8}"/>
    <hyperlink ref="I29" r:id="rId65" location="searchQuery=H-600F+SL1567-3&amp;searchType=srp" xr:uid="{6FA1DA00-37A8-444D-BD7E-01426EAD9FF4}"/>
    <hyperlink ref="I42" r:id="rId66" xr:uid="{27F601E0-F763-415D-9A71-8597A6ABB879}"/>
    <hyperlink ref="I87" r:id="rId67" location="searchQuery=набор+саморезов&amp;searchType=srp" xr:uid="{A6ECA13C-4BB5-40A4-9F1D-8B420968D223}"/>
    <hyperlink ref="I86" r:id="rId68" location="searchQuery=набор+саморезов&amp;searchType=srp" xr:uid="{C864798B-97F8-4712-9CD5-69DA66FC5828}"/>
    <hyperlink ref="I82" r:id="rId69" location="searchQuery=набор+саморезов&amp;searchType=srp" xr:uid="{A96D6AD3-286F-47BB-B301-DF2BDC9779BE}"/>
    <hyperlink ref="I83" r:id="rId70" location="searchQuery=набор+саморезов&amp;searchType=srp" xr:uid="{69FBCF0A-DE71-4DF0-8D4C-F4F51F63FD11}"/>
    <hyperlink ref="I40" r:id="rId71" xr:uid="{246291DB-B280-476B-83C6-C94B764DA635}"/>
    <hyperlink ref="I26" r:id="rId72" xr:uid="{2649E989-0381-46F0-8A64-C9481F061DB4}"/>
    <hyperlink ref="I58" r:id="rId73" xr:uid="{17D37F0B-06E9-4BCF-BA2A-A22E2719DA0E}"/>
    <hyperlink ref="I53" r:id="rId74" xr:uid="{68737EFF-BB87-47F1-A6D4-E7A7292702C1}"/>
    <hyperlink ref="I50" r:id="rId75" xr:uid="{D578FB7E-E8F1-41DA-A402-E15306EA14E7}"/>
    <hyperlink ref="I57" r:id="rId76" xr:uid="{83F97AC5-114C-4CD3-A2F1-58EAC81D6F9D}"/>
    <hyperlink ref="I70" r:id="rId77" xr:uid="{40F43F71-1445-4B1D-802D-ACE05E143E04}"/>
    <hyperlink ref="I44" r:id="rId78" xr:uid="{44AE1BBE-3ADC-49B7-A64C-77E2CF1BF42D}"/>
    <hyperlink ref="I64" r:id="rId79" xr:uid="{060E6229-ADCA-4366-A16C-D0FA9858233A}"/>
    <hyperlink ref="I39" r:id="rId80" location="searchQuery=%D0%B3%D1%80%D1%83%D0%BD%D1%82+%D0%BF%D0%BE+%D1%80%D0%B6%D0%B0%D0%B2%D1%87%D0%B8%D0%BD%D0%B5+%D1%81%D0%B5%D1%80%D1%8B%D0%B9&amp;searchType=srp" display="https://www.vseinstrumenti.ru/product/grunt-emal-po-rzhavchine-prestizh-erica-seraya-0-8-kg-260753-23640738/#searchQuery=%D0%B3%D1%80%D1%83%D0%BD%D1%82+%D0%BF%D0%BE+%D1%80%D0%B6%D0%B0%D0%B2%D1%87%D0%B8%D0%BD%D0%B5+%D1%81%D0%B5%D1%80%D1%8B%D0%B9&amp;searchType=srp" xr:uid="{D82A3ACD-AF74-4FDF-98A2-F49707DAF4A7}"/>
    <hyperlink ref="I48" r:id="rId81" location="searchQuery=%D0%BA%D1%80%D0%B0%D0%BD+%D1%88%D0%B0%D1%80%D0%BE%D0%B2%D1%8B%D0%B9+%D0%BC%D1%83%D1%84%D1%82%D0%BE%D0%B2%D1%8B%D0%B9+1/2&amp;searchType=srp" display="https://www.vseinstrumenti.ru/product/sharovoj-kran-itap-ideal-rezba-vr-vr-ruchka-rychag-1-2-12-156-090-1-2-0900012-1540891/#searchQuery=%D0%BA%D1%80%D0%B0%D0%BD+%D1%88%D0%B0%D1%80%D0%BE%D0%B2%D1%8B%D0%B9+%D0%BC%D1%83%D1%84%D1%82%D0%BE%D0%B2%D1%8B%D0%B9+1/2&amp;searchType=srp" xr:uid="{F8853529-D148-417A-9CE8-6BB1CD45EB68}"/>
    <hyperlink ref="I47" r:id="rId82" location="searchQuery=%D0%BA%D1%80%D0%B0%D0%BD+%D1%88%D0%B0%D1%80%D0%BE%D0%B2%D1%8B%D0%B9+%D0%BC%D1%83%D1%84%D1%82%D0%BE%D0%B2%D1%8B%D0%B9+3/4&amp;searchType=srp" display="https://www.vseinstrumenti.ru/product/sharovoj-kran-itap-muftovyj-polnoprohodnoj-rychag-3-4-art-090-ideal-1498176/#searchQuery=%D0%BA%D1%80%D0%B0%D0%BD+%D1%88%D0%B0%D1%80%D0%BE%D0%B2%D1%8B%D0%B9+%D0%BC%D1%83%D1%84%D1%82%D0%BE%D0%B2%D1%8B%D0%B9+3/4&amp;searchType=srp" xr:uid="{E2438DA1-A2B2-4EAF-85D8-5F2C42A02E78}"/>
    <hyperlink ref="I51" r:id="rId83" xr:uid="{4839B859-C93E-45AE-8613-AEAB81EB5F65}"/>
    <hyperlink ref="I49" r:id="rId84" xr:uid="{E72F5C45-FC17-4FBB-A9CE-5A491D0DEC88}"/>
    <hyperlink ref="I54" r:id="rId85" xr:uid="{69330EB3-D2E5-4DBA-8798-C9EC18BB3826}"/>
    <hyperlink ref="I52" r:id="rId86" xr:uid="{F3091881-833F-4E70-B84F-BB2EEFA4885F}"/>
    <hyperlink ref="I56" r:id="rId87" xr:uid="{7C1C14AC-1C9C-43D7-830F-6C9A8689DC3B}"/>
    <hyperlink ref="I55" r:id="rId88" xr:uid="{CE746EC3-63FF-413C-8C11-A7E9134431C7}"/>
    <hyperlink ref="I59" r:id="rId89" xr:uid="{6047B619-191F-4319-BE87-D2A8E4A3E21C}"/>
    <hyperlink ref="I61" r:id="rId90" xr:uid="{563B5992-6C62-4B53-8959-A7549F53A49A}"/>
    <hyperlink ref="I65" r:id="rId91" xr:uid="{1A67D8C0-DA42-444D-8B99-31B18BDC5233}"/>
    <hyperlink ref="I63" r:id="rId92" xr:uid="{61618E56-BF60-4ACE-818D-6AB99B37A176}"/>
    <hyperlink ref="I60" r:id="rId93" xr:uid="{F9ADCA53-0FC4-423B-AE40-30DECFB98170}"/>
    <hyperlink ref="I67" r:id="rId94" xr:uid="{5FD9C1DD-20E4-4AAD-BBA0-E4BDECBEA27A}"/>
    <hyperlink ref="I68" r:id="rId95" xr:uid="{1209C56D-248C-49F7-9EC2-1067C0CC3F1E}"/>
    <hyperlink ref="I69" r:id="rId96" xr:uid="{FB0666EA-300F-4378-A825-7A3154E62820}"/>
    <hyperlink ref="I66" r:id="rId97" xr:uid="{F3244D3F-0979-4639-8AD9-FE823E8AE3D1}"/>
    <hyperlink ref="I33" r:id="rId98" display="https://www.vseinstrumenti.ru/product/tsilindr-palidore-alyumin-a-80-pb-klyuch-zavertka-zoloto-bl-turdus-98760954-5506315/" xr:uid="{1FEC23CB-48DE-41DF-B210-E59A35F4D203}"/>
    <hyperlink ref="D23" r:id="rId99" display="https://www.vseinstrumenti.ru/product/payalnaya-stantsiya-fen-payalnik-element-852d-15301-809961/" xr:uid="{B81F79E4-0743-4AD7-9CE8-2711577106C1}"/>
    <hyperlink ref="D19" r:id="rId100" location="searchQuery=%D0%9D%D0%B0%D0%B1%D0%BE%D1%80+%D0%BA%D0%BB%D1%8E%D1%87%D0%B5%D0%B9&amp;searchType=srp" display="https://www.vseinstrumenti.ru/product/nabor-kombinirovannyh-treschotochnyh-klyuchej-22-sht-matrix-14799-1150903/ - searchQuery=%D0%9D%D0%B0%D0%B1%D0%BE%D1%80+%D0%BA%D0%BB%D1%8E%D1%87%D0%B5%D0%B9&amp;searchType=srp" xr:uid="{AB07CFA1-441F-4061-BFA3-C9465C3B5F8D}"/>
    <hyperlink ref="D28" r:id="rId101" location="searchQuery=%D0%9D%D0%B0%D0%B1%D0%BE%D1%80+%D0%B4%D0%B8%D1%8D%D0%BB%D0%B5%D0%BA%D1%82%D1%80%D0%B8%D1%87%D0%B5%D1%81%D0%BA%D0%B8%D1%85+%D0%BE%D1%82%D0%B2%D1%91%D1%80%D1%82%D0%BE%D0%BA&amp;searchType=srp" display="https://www.vseinstrumenti.ru/product/nabor-otvertok-dielektricheskih-rexant-123-predmeta-12-4772-3-13573879/ - searchQuery=%D0%9D%D0%B0%D0%B1%D0%BE%D1%80+%D0%B4%D0%B8%D1%8D%D0%BB%D0%B5%D0%BA%D1%82%D1%80%D0%B8%D1%87%D0%B5%D1%81%D0%BA%D0%B8%D1%85+%D0%BE%D1%82%D0%B2%D1%91%D1%80%D1%82%D0%BE%D0%BA&amp;searchType=srp" xr:uid="{4D7C7F25-64A8-4F21-B165-B840F7EDDD67}"/>
    <hyperlink ref="D13" r:id="rId102" location="searchQuery=%D0%AD%D0%BB%D0%B5%D0%BA%D1%82%D1%80%D0%BE%D0%B8%D0%B7%D0%BC%D0%B5%D1%80%D0%B8%D1%82%D0%B5%D0%BB%D1%8C%D0%BD%D1%8B%D0%B5+%D0%BA%D0%BB%D0%B5%D1%89%D0%B8&amp;searchType=srp" display="https://www.vseinstrumenti.ru/product/cmp-1010-kleschi-elektroizmeritelnye-sonel-wmgbcmp1010-23160515/ - searchQuery=%D0%AD%D0%BB%D0%B5%D0%BA%D1%82%D1%80%D0%BE%D0%B8%D0%B7%D0%BC%D0%B5%D1%80%D0%B8%D1%82%D0%B5%D0%BB%D1%8C%D0%BD%D1%8B%D0%B5+%D0%BA%D0%BB%D0%B5%D1%89%D0%B8&amp;searchType=srp" xr:uid="{6E6E3543-F76C-4350-95B4-38624D95DDE4}"/>
    <hyperlink ref="D18" r:id="rId103" display="https://www.vseinstrumenti.ru/product/akkumulyatornaya-uglovaya-shlifmashina-dewalt-dcg405n-20-v-100-mm-9000-ob-min-bez-akb-i-zu-dcg405n-a9-17123699/" xr:uid="{A28CB715-AA23-4E3D-85B3-F3812F71D77C}"/>
    <hyperlink ref="D20" r:id="rId104" display="https://www.vseinstrumenti.ru/product/akkumulyatornyj-gajkovert-elitech-cw-2004sl-e2201-056-01-hd-205737-15047032/" xr:uid="{01D0CA97-4C96-46B1-BD69-01F0E78849B6}"/>
    <hyperlink ref="I12" r:id="rId105" xr:uid="{719D12E5-46C6-4FF9-8A1B-9C3495FA24FD}"/>
  </hyperlinks>
  <pageMargins left="0.23622047244094491" right="0.23622047244094491" top="0.15748031496062992" bottom="0.15748031496062992" header="0" footer="0"/>
  <pageSetup paperSize="8" scale="52" fitToHeight="0" orientation="landscape" r:id="rId10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00"/>
  <sheetViews>
    <sheetView zoomScale="70" zoomScaleNormal="70" workbookViewId="0">
      <pane ySplit="2" topLeftCell="A85" activePane="bottomLeft" state="frozen"/>
      <selection pane="bottomLeft" activeCell="T94" sqref="T94"/>
    </sheetView>
  </sheetViews>
  <sheetFormatPr defaultRowHeight="18.75" x14ac:dyDescent="0.25"/>
  <cols>
    <col min="1" max="1" width="9.140625" style="8"/>
    <col min="2" max="2" width="3.28515625" style="8" hidden="1" customWidth="1"/>
    <col min="3" max="3" width="33.42578125" style="9" customWidth="1"/>
    <col min="4" max="4" width="45" style="10" customWidth="1"/>
    <col min="5" max="5" width="11.42578125" style="10" customWidth="1"/>
    <col min="6" max="6" width="11.42578125" style="11" customWidth="1"/>
    <col min="7" max="7" width="12.85546875" style="5" customWidth="1"/>
    <col min="8" max="8" width="13.85546875" style="5" customWidth="1"/>
    <col min="9" max="9" width="17" style="10" customWidth="1"/>
    <col min="10" max="10" width="44.85546875" style="8" customWidth="1"/>
    <col min="11" max="11" width="22.28515625" style="8" customWidth="1"/>
    <col min="12" max="12" width="18" style="8" customWidth="1"/>
    <col min="13" max="13" width="20.85546875" style="8" customWidth="1"/>
    <col min="14" max="14" width="53.7109375" style="28" customWidth="1"/>
    <col min="15" max="16384" width="9.140625" style="4"/>
  </cols>
  <sheetData>
    <row r="1" spans="1:14" x14ac:dyDescent="0.25">
      <c r="B1" s="37" t="s">
        <v>228</v>
      </c>
      <c r="C1" s="37"/>
      <c r="D1" s="37"/>
      <c r="E1" s="37"/>
      <c r="F1" s="37"/>
      <c r="G1" s="37"/>
      <c r="H1" s="37"/>
      <c r="I1" s="37"/>
      <c r="J1" s="37"/>
      <c r="K1" s="37"/>
      <c r="L1" s="37"/>
      <c r="M1" s="37"/>
    </row>
    <row r="3" spans="1:14" s="6" customFormat="1" ht="37.5" x14ac:dyDescent="0.25">
      <c r="A3" s="12" t="s">
        <v>0</v>
      </c>
      <c r="B3" s="13" t="s">
        <v>0</v>
      </c>
      <c r="C3" s="14" t="s">
        <v>1</v>
      </c>
      <c r="D3" s="15" t="s">
        <v>2</v>
      </c>
      <c r="E3" s="15" t="s">
        <v>3</v>
      </c>
      <c r="F3" s="16" t="s">
        <v>4</v>
      </c>
      <c r="G3" s="17" t="s">
        <v>268</v>
      </c>
      <c r="H3" s="17" t="s">
        <v>269</v>
      </c>
      <c r="I3" s="15" t="s">
        <v>6</v>
      </c>
      <c r="J3" s="12" t="s">
        <v>227</v>
      </c>
      <c r="K3" s="12" t="s">
        <v>255</v>
      </c>
      <c r="L3" s="15" t="s">
        <v>5</v>
      </c>
      <c r="M3" s="12" t="s">
        <v>237</v>
      </c>
      <c r="N3" s="29" t="s">
        <v>324</v>
      </c>
    </row>
    <row r="4" spans="1:14" ht="56.25" x14ac:dyDescent="0.25">
      <c r="A4" s="18">
        <v>1</v>
      </c>
      <c r="B4" s="18">
        <v>87</v>
      </c>
      <c r="C4" s="19" t="s">
        <v>277</v>
      </c>
      <c r="D4" s="20" t="s">
        <v>278</v>
      </c>
      <c r="E4" s="20" t="s">
        <v>9</v>
      </c>
      <c r="F4" s="21">
        <v>1</v>
      </c>
      <c r="G4" s="1">
        <v>563706</v>
      </c>
      <c r="H4" s="1">
        <f t="shared" ref="H4:H35" si="0">G4*F4</f>
        <v>563706</v>
      </c>
      <c r="I4" s="20" t="s">
        <v>279</v>
      </c>
      <c r="J4" s="18" t="s">
        <v>280</v>
      </c>
      <c r="K4" s="18" t="s">
        <v>281</v>
      </c>
      <c r="L4" s="18" t="s">
        <v>10</v>
      </c>
      <c r="M4" s="18" t="s">
        <v>238</v>
      </c>
      <c r="N4" s="2" t="s">
        <v>282</v>
      </c>
    </row>
    <row r="5" spans="1:14" ht="75" x14ac:dyDescent="0.25">
      <c r="A5" s="18">
        <v>2</v>
      </c>
      <c r="B5" s="18">
        <v>14</v>
      </c>
      <c r="C5" s="19" t="s">
        <v>31</v>
      </c>
      <c r="D5" s="20" t="s">
        <v>32</v>
      </c>
      <c r="E5" s="20" t="s">
        <v>18</v>
      </c>
      <c r="F5" s="21">
        <v>150</v>
      </c>
      <c r="G5" s="1">
        <v>3252.8</v>
      </c>
      <c r="H5" s="1">
        <f t="shared" si="0"/>
        <v>487920</v>
      </c>
      <c r="I5" s="20" t="s">
        <v>132</v>
      </c>
      <c r="J5" s="18" t="s">
        <v>131</v>
      </c>
      <c r="K5" s="18" t="s">
        <v>257</v>
      </c>
      <c r="L5" s="18" t="s">
        <v>12</v>
      </c>
      <c r="M5" s="18" t="s">
        <v>239</v>
      </c>
      <c r="N5" s="2" t="s">
        <v>293</v>
      </c>
    </row>
    <row r="6" spans="1:14" ht="76.5" x14ac:dyDescent="0.25">
      <c r="A6" s="18">
        <v>3</v>
      </c>
      <c r="B6" s="18">
        <v>50</v>
      </c>
      <c r="C6" s="19" t="s">
        <v>64</v>
      </c>
      <c r="D6" s="20" t="s">
        <v>58</v>
      </c>
      <c r="E6" s="20" t="s">
        <v>9</v>
      </c>
      <c r="F6" s="21">
        <f>50+10</f>
        <v>60</v>
      </c>
      <c r="G6" s="1">
        <v>1249</v>
      </c>
      <c r="H6" s="1">
        <f t="shared" si="0"/>
        <v>74940</v>
      </c>
      <c r="I6" s="20" t="s">
        <v>203</v>
      </c>
      <c r="J6" s="18" t="s">
        <v>204</v>
      </c>
      <c r="K6" s="22" t="s">
        <v>265</v>
      </c>
      <c r="L6" s="18" t="s">
        <v>60</v>
      </c>
      <c r="M6" s="18" t="s">
        <v>243</v>
      </c>
      <c r="N6" s="2" t="s">
        <v>387</v>
      </c>
    </row>
    <row r="7" spans="1:14" ht="76.5" x14ac:dyDescent="0.25">
      <c r="A7" s="18">
        <v>4</v>
      </c>
      <c r="B7" s="18">
        <v>51</v>
      </c>
      <c r="C7" s="19" t="s">
        <v>64</v>
      </c>
      <c r="D7" s="20" t="s">
        <v>59</v>
      </c>
      <c r="E7" s="20" t="s">
        <v>9</v>
      </c>
      <c r="F7" s="21">
        <f>50+10</f>
        <v>60</v>
      </c>
      <c r="G7" s="1">
        <v>1249</v>
      </c>
      <c r="H7" s="1">
        <f t="shared" si="0"/>
        <v>74940</v>
      </c>
      <c r="I7" s="20" t="s">
        <v>203</v>
      </c>
      <c r="J7" s="18" t="s">
        <v>204</v>
      </c>
      <c r="K7" s="22" t="s">
        <v>265</v>
      </c>
      <c r="L7" s="18" t="s">
        <v>60</v>
      </c>
      <c r="M7" s="18" t="s">
        <v>243</v>
      </c>
      <c r="N7" s="2" t="s">
        <v>386</v>
      </c>
    </row>
    <row r="8" spans="1:14" ht="75" x14ac:dyDescent="0.25">
      <c r="A8" s="18">
        <v>5</v>
      </c>
      <c r="B8" s="18">
        <v>5</v>
      </c>
      <c r="C8" s="19" t="s">
        <v>16</v>
      </c>
      <c r="D8" s="20" t="s">
        <v>17</v>
      </c>
      <c r="E8" s="20" t="s">
        <v>18</v>
      </c>
      <c r="F8" s="21">
        <v>15</v>
      </c>
      <c r="G8" s="1">
        <v>3056</v>
      </c>
      <c r="H8" s="1">
        <f t="shared" si="0"/>
        <v>45840</v>
      </c>
      <c r="I8" s="20" t="s">
        <v>121</v>
      </c>
      <c r="J8" s="18" t="s">
        <v>122</v>
      </c>
      <c r="K8" s="18" t="s">
        <v>257</v>
      </c>
      <c r="L8" s="18" t="s">
        <v>12</v>
      </c>
      <c r="M8" s="18" t="s">
        <v>239</v>
      </c>
      <c r="N8" s="2" t="s">
        <v>276</v>
      </c>
    </row>
    <row r="9" spans="1:14" ht="75" x14ac:dyDescent="0.25">
      <c r="A9" s="18">
        <v>6</v>
      </c>
      <c r="B9" s="18">
        <v>10</v>
      </c>
      <c r="C9" s="19" t="s">
        <v>126</v>
      </c>
      <c r="D9" s="20" t="s">
        <v>26</v>
      </c>
      <c r="E9" s="20" t="s">
        <v>9</v>
      </c>
      <c r="F9" s="21">
        <v>3</v>
      </c>
      <c r="G9" s="1">
        <v>14171</v>
      </c>
      <c r="H9" s="1">
        <f t="shared" si="0"/>
        <v>42513</v>
      </c>
      <c r="I9" s="20" t="s">
        <v>127</v>
      </c>
      <c r="J9" s="18" t="s">
        <v>125</v>
      </c>
      <c r="K9" s="18" t="s">
        <v>257</v>
      </c>
      <c r="L9" s="18" t="s">
        <v>12</v>
      </c>
      <c r="M9" s="18" t="s">
        <v>239</v>
      </c>
      <c r="N9" s="2" t="s">
        <v>289</v>
      </c>
    </row>
    <row r="10" spans="1:14" ht="51" x14ac:dyDescent="0.25">
      <c r="A10" s="18">
        <v>7</v>
      </c>
      <c r="B10" s="18">
        <v>19</v>
      </c>
      <c r="C10" s="19" t="s">
        <v>38</v>
      </c>
      <c r="D10" s="18" t="s">
        <v>262</v>
      </c>
      <c r="E10" s="20" t="s">
        <v>9</v>
      </c>
      <c r="F10" s="21">
        <v>1</v>
      </c>
      <c r="G10" s="1">
        <v>34380</v>
      </c>
      <c r="H10" s="1">
        <f t="shared" si="0"/>
        <v>34380</v>
      </c>
      <c r="I10" s="20" t="s">
        <v>146</v>
      </c>
      <c r="J10" s="18" t="s">
        <v>147</v>
      </c>
      <c r="K10" s="18" t="s">
        <v>257</v>
      </c>
      <c r="L10" s="18" t="s">
        <v>10</v>
      </c>
      <c r="M10" s="18" t="s">
        <v>238</v>
      </c>
      <c r="N10" s="2" t="s">
        <v>296</v>
      </c>
    </row>
    <row r="11" spans="1:14" ht="390" x14ac:dyDescent="0.25">
      <c r="A11" s="18">
        <v>8</v>
      </c>
      <c r="B11" s="18">
        <v>78</v>
      </c>
      <c r="C11" s="19" t="s">
        <v>114</v>
      </c>
      <c r="D11" s="3" t="s">
        <v>115</v>
      </c>
      <c r="E11" s="20" t="s">
        <v>9</v>
      </c>
      <c r="F11" s="21">
        <v>1</v>
      </c>
      <c r="G11" s="1">
        <v>30500</v>
      </c>
      <c r="H11" s="1">
        <f t="shared" si="0"/>
        <v>30500</v>
      </c>
      <c r="I11" s="20" t="s">
        <v>179</v>
      </c>
      <c r="J11" s="18" t="s">
        <v>180</v>
      </c>
      <c r="K11" s="18" t="s">
        <v>257</v>
      </c>
      <c r="L11" s="18" t="s">
        <v>10</v>
      </c>
      <c r="M11" s="18" t="s">
        <v>261</v>
      </c>
      <c r="N11" s="2" t="s">
        <v>316</v>
      </c>
    </row>
    <row r="12" spans="1:14" ht="105" x14ac:dyDescent="0.25">
      <c r="A12" s="18">
        <v>9</v>
      </c>
      <c r="B12" s="18">
        <v>75</v>
      </c>
      <c r="C12" s="19" t="s">
        <v>108</v>
      </c>
      <c r="D12" s="3" t="s">
        <v>109</v>
      </c>
      <c r="E12" s="20" t="s">
        <v>9</v>
      </c>
      <c r="F12" s="21">
        <v>1</v>
      </c>
      <c r="G12" s="1">
        <v>27390</v>
      </c>
      <c r="H12" s="1">
        <f t="shared" si="0"/>
        <v>27390</v>
      </c>
      <c r="I12" s="20" t="s">
        <v>185</v>
      </c>
      <c r="J12" s="18" t="s">
        <v>186</v>
      </c>
      <c r="K12" s="18" t="s">
        <v>257</v>
      </c>
      <c r="L12" s="18" t="s">
        <v>10</v>
      </c>
      <c r="M12" s="18" t="s">
        <v>238</v>
      </c>
      <c r="N12" s="2" t="s">
        <v>314</v>
      </c>
    </row>
    <row r="13" spans="1:14" ht="178.5" x14ac:dyDescent="0.25">
      <c r="A13" s="18">
        <v>10</v>
      </c>
      <c r="B13" s="18">
        <v>67</v>
      </c>
      <c r="C13" s="19" t="s">
        <v>7</v>
      </c>
      <c r="D13" s="20" t="s">
        <v>93</v>
      </c>
      <c r="E13" s="20" t="s">
        <v>9</v>
      </c>
      <c r="F13" s="21">
        <v>2</v>
      </c>
      <c r="G13" s="1">
        <v>13500</v>
      </c>
      <c r="H13" s="1">
        <f t="shared" si="0"/>
        <v>27000</v>
      </c>
      <c r="I13" s="20" t="s">
        <v>144</v>
      </c>
      <c r="J13" s="18" t="s">
        <v>145</v>
      </c>
      <c r="K13" s="18" t="s">
        <v>256</v>
      </c>
      <c r="L13" s="18" t="s">
        <v>10</v>
      </c>
      <c r="M13" s="18" t="s">
        <v>238</v>
      </c>
      <c r="N13" s="30" t="s">
        <v>365</v>
      </c>
    </row>
    <row r="14" spans="1:14" ht="131.25" x14ac:dyDescent="0.25">
      <c r="A14" s="18">
        <v>11</v>
      </c>
      <c r="B14" s="18">
        <v>74</v>
      </c>
      <c r="C14" s="19" t="s">
        <v>106</v>
      </c>
      <c r="D14" s="20" t="s">
        <v>107</v>
      </c>
      <c r="E14" s="20" t="s">
        <v>9</v>
      </c>
      <c r="F14" s="21">
        <v>10</v>
      </c>
      <c r="G14" s="1">
        <v>2634</v>
      </c>
      <c r="H14" s="1">
        <f t="shared" si="0"/>
        <v>26340</v>
      </c>
      <c r="I14" s="20" t="s">
        <v>171</v>
      </c>
      <c r="J14" s="18" t="s">
        <v>172</v>
      </c>
      <c r="K14" s="18" t="s">
        <v>257</v>
      </c>
      <c r="L14" s="18" t="s">
        <v>10</v>
      </c>
      <c r="M14" s="18" t="s">
        <v>260</v>
      </c>
      <c r="N14" s="2" t="s">
        <v>317</v>
      </c>
    </row>
    <row r="15" spans="1:14" ht="75" x14ac:dyDescent="0.25">
      <c r="A15" s="18">
        <v>12</v>
      </c>
      <c r="B15" s="18">
        <v>11</v>
      </c>
      <c r="C15" s="19" t="s">
        <v>264</v>
      </c>
      <c r="D15" s="20" t="s">
        <v>27</v>
      </c>
      <c r="E15" s="20" t="s">
        <v>9</v>
      </c>
      <c r="F15" s="21">
        <v>9</v>
      </c>
      <c r="G15" s="1">
        <v>2315</v>
      </c>
      <c r="H15" s="1">
        <f t="shared" si="0"/>
        <v>20835</v>
      </c>
      <c r="I15" s="20" t="s">
        <v>117</v>
      </c>
      <c r="J15" s="18" t="s">
        <v>118</v>
      </c>
      <c r="K15" s="18" t="s">
        <v>257</v>
      </c>
      <c r="L15" s="18" t="s">
        <v>12</v>
      </c>
      <c r="M15" s="18" t="s">
        <v>239</v>
      </c>
      <c r="N15" s="2" t="s">
        <v>290</v>
      </c>
    </row>
    <row r="16" spans="1:14" ht="75" x14ac:dyDescent="0.25">
      <c r="A16" s="18">
        <v>13</v>
      </c>
      <c r="B16" s="18">
        <v>9</v>
      </c>
      <c r="C16" s="19" t="s">
        <v>24</v>
      </c>
      <c r="D16" s="20" t="s">
        <v>25</v>
      </c>
      <c r="E16" s="20" t="s">
        <v>9</v>
      </c>
      <c r="F16" s="21">
        <v>4</v>
      </c>
      <c r="G16" s="1">
        <v>5085</v>
      </c>
      <c r="H16" s="1">
        <f t="shared" si="0"/>
        <v>20340</v>
      </c>
      <c r="I16" s="18" t="s">
        <v>119</v>
      </c>
      <c r="J16" s="18" t="s">
        <v>120</v>
      </c>
      <c r="K16" s="18" t="s">
        <v>257</v>
      </c>
      <c r="L16" s="18" t="s">
        <v>12</v>
      </c>
      <c r="M16" s="18" t="s">
        <v>239</v>
      </c>
      <c r="N16" s="2" t="s">
        <v>288</v>
      </c>
    </row>
    <row r="17" spans="1:14" ht="56.25" x14ac:dyDescent="0.25">
      <c r="A17" s="18">
        <v>14</v>
      </c>
      <c r="B17" s="18">
        <v>48</v>
      </c>
      <c r="C17" s="19" t="s">
        <v>63</v>
      </c>
      <c r="D17" s="20" t="s">
        <v>58</v>
      </c>
      <c r="E17" s="20" t="s">
        <v>9</v>
      </c>
      <c r="F17" s="21">
        <v>40</v>
      </c>
      <c r="G17" s="1">
        <v>505</v>
      </c>
      <c r="H17" s="1">
        <f t="shared" si="0"/>
        <v>20200</v>
      </c>
      <c r="I17" s="20" t="s">
        <v>181</v>
      </c>
      <c r="J17" s="18" t="s">
        <v>182</v>
      </c>
      <c r="K17" s="18" t="s">
        <v>257</v>
      </c>
      <c r="L17" s="18" t="s">
        <v>60</v>
      </c>
      <c r="M17" s="18" t="s">
        <v>243</v>
      </c>
      <c r="N17" s="2" t="s">
        <v>389</v>
      </c>
    </row>
    <row r="18" spans="1:14" ht="37.5" x14ac:dyDescent="0.25">
      <c r="A18" s="18">
        <v>15</v>
      </c>
      <c r="B18" s="18">
        <v>84</v>
      </c>
      <c r="C18" s="19" t="s">
        <v>217</v>
      </c>
      <c r="D18" s="20" t="s">
        <v>218</v>
      </c>
      <c r="E18" s="20" t="s">
        <v>9</v>
      </c>
      <c r="F18" s="21">
        <v>10</v>
      </c>
      <c r="G18" s="1">
        <v>1755</v>
      </c>
      <c r="H18" s="1">
        <f t="shared" si="0"/>
        <v>17550</v>
      </c>
      <c r="I18" s="20" t="s">
        <v>225</v>
      </c>
      <c r="J18" s="18" t="s">
        <v>226</v>
      </c>
      <c r="K18" s="18" t="s">
        <v>257</v>
      </c>
      <c r="L18" s="18" t="s">
        <v>56</v>
      </c>
      <c r="M18" s="18" t="s">
        <v>260</v>
      </c>
      <c r="N18" s="2" t="s">
        <v>307</v>
      </c>
    </row>
    <row r="19" spans="1:14" ht="75" x14ac:dyDescent="0.25">
      <c r="A19" s="18">
        <v>16</v>
      </c>
      <c r="B19" s="18">
        <v>20</v>
      </c>
      <c r="C19" s="19" t="s">
        <v>39</v>
      </c>
      <c r="D19" s="22" t="s">
        <v>297</v>
      </c>
      <c r="E19" s="20" t="s">
        <v>9</v>
      </c>
      <c r="F19" s="21">
        <v>1</v>
      </c>
      <c r="G19" s="1">
        <v>16750</v>
      </c>
      <c r="H19" s="1">
        <f t="shared" si="0"/>
        <v>16750</v>
      </c>
      <c r="I19" s="20" t="s">
        <v>148</v>
      </c>
      <c r="J19" s="18" t="s">
        <v>149</v>
      </c>
      <c r="K19" s="18" t="s">
        <v>259</v>
      </c>
      <c r="L19" s="18" t="s">
        <v>10</v>
      </c>
      <c r="M19" s="18" t="s">
        <v>261</v>
      </c>
      <c r="N19" s="2" t="s">
        <v>298</v>
      </c>
    </row>
    <row r="20" spans="1:14" ht="56.25" x14ac:dyDescent="0.25">
      <c r="A20" s="18">
        <v>17</v>
      </c>
      <c r="B20" s="18">
        <v>63</v>
      </c>
      <c r="C20" s="19" t="s">
        <v>86</v>
      </c>
      <c r="D20" s="20" t="s">
        <v>87</v>
      </c>
      <c r="E20" s="20" t="s">
        <v>18</v>
      </c>
      <c r="F20" s="21">
        <v>40</v>
      </c>
      <c r="G20" s="1">
        <v>370</v>
      </c>
      <c r="H20" s="1">
        <f t="shared" si="0"/>
        <v>14800</v>
      </c>
      <c r="I20" s="20" t="s">
        <v>206</v>
      </c>
      <c r="J20" s="18" t="s">
        <v>207</v>
      </c>
      <c r="K20" s="22" t="s">
        <v>266</v>
      </c>
      <c r="L20" s="18" t="s">
        <v>60</v>
      </c>
      <c r="M20" s="18" t="s">
        <v>243</v>
      </c>
      <c r="N20" s="2" t="s">
        <v>380</v>
      </c>
    </row>
    <row r="21" spans="1:14" ht="56.25" x14ac:dyDescent="0.25">
      <c r="A21" s="18">
        <v>18</v>
      </c>
      <c r="B21" s="18">
        <v>17</v>
      </c>
      <c r="C21" s="19" t="s">
        <v>36</v>
      </c>
      <c r="D21" s="23" t="s">
        <v>321</v>
      </c>
      <c r="E21" s="20" t="s">
        <v>9</v>
      </c>
      <c r="F21" s="21">
        <v>1</v>
      </c>
      <c r="G21" s="1">
        <v>14649</v>
      </c>
      <c r="H21" s="1">
        <f t="shared" si="0"/>
        <v>14649</v>
      </c>
      <c r="I21" s="20" t="s">
        <v>179</v>
      </c>
      <c r="J21" s="18" t="s">
        <v>180</v>
      </c>
      <c r="K21" s="18" t="s">
        <v>257</v>
      </c>
      <c r="L21" s="18" t="s">
        <v>10</v>
      </c>
      <c r="M21" s="18" t="s">
        <v>261</v>
      </c>
      <c r="N21" s="2" t="s">
        <v>320</v>
      </c>
    </row>
    <row r="22" spans="1:14" ht="93.75" x14ac:dyDescent="0.25">
      <c r="A22" s="18">
        <v>19</v>
      </c>
      <c r="B22" s="18">
        <v>21</v>
      </c>
      <c r="C22" s="19" t="s">
        <v>40</v>
      </c>
      <c r="D22" s="22" t="s">
        <v>247</v>
      </c>
      <c r="E22" s="20" t="s">
        <v>9</v>
      </c>
      <c r="F22" s="21">
        <v>1</v>
      </c>
      <c r="G22" s="1">
        <v>14344</v>
      </c>
      <c r="H22" s="1">
        <f t="shared" si="0"/>
        <v>14344</v>
      </c>
      <c r="I22" s="20" t="s">
        <v>150</v>
      </c>
      <c r="J22" s="18" t="s">
        <v>151</v>
      </c>
      <c r="K22" s="18" t="s">
        <v>257</v>
      </c>
      <c r="L22" s="18" t="s">
        <v>10</v>
      </c>
      <c r="M22" s="18" t="s">
        <v>261</v>
      </c>
      <c r="N22" s="2" t="s">
        <v>299</v>
      </c>
    </row>
    <row r="23" spans="1:14" ht="63.75" x14ac:dyDescent="0.25">
      <c r="A23" s="18">
        <v>20</v>
      </c>
      <c r="B23" s="18">
        <v>66</v>
      </c>
      <c r="C23" s="19" t="s">
        <v>91</v>
      </c>
      <c r="D23" s="20" t="s">
        <v>92</v>
      </c>
      <c r="E23" s="20" t="s">
        <v>9</v>
      </c>
      <c r="F23" s="21">
        <v>4</v>
      </c>
      <c r="G23" s="1">
        <v>3070</v>
      </c>
      <c r="H23" s="1">
        <f t="shared" si="0"/>
        <v>12280</v>
      </c>
      <c r="I23" s="18" t="s">
        <v>136</v>
      </c>
      <c r="J23" s="18" t="s">
        <v>137</v>
      </c>
      <c r="K23" s="18" t="s">
        <v>257</v>
      </c>
      <c r="L23" s="18" t="s">
        <v>12</v>
      </c>
      <c r="M23" s="18" t="s">
        <v>244</v>
      </c>
      <c r="N23" s="30" t="s">
        <v>370</v>
      </c>
    </row>
    <row r="24" spans="1:14" ht="56.25" x14ac:dyDescent="0.25">
      <c r="A24" s="18">
        <v>21</v>
      </c>
      <c r="B24" s="18">
        <v>49</v>
      </c>
      <c r="C24" s="19" t="s">
        <v>63</v>
      </c>
      <c r="D24" s="20" t="s">
        <v>59</v>
      </c>
      <c r="E24" s="20" t="s">
        <v>9</v>
      </c>
      <c r="F24" s="21">
        <v>40</v>
      </c>
      <c r="G24" s="1">
        <v>297</v>
      </c>
      <c r="H24" s="1">
        <f t="shared" si="0"/>
        <v>11880</v>
      </c>
      <c r="I24" s="20" t="s">
        <v>181</v>
      </c>
      <c r="J24" s="18" t="s">
        <v>182</v>
      </c>
      <c r="K24" s="18" t="s">
        <v>257</v>
      </c>
      <c r="L24" s="18" t="s">
        <v>60</v>
      </c>
      <c r="M24" s="18" t="s">
        <v>243</v>
      </c>
      <c r="N24" s="2" t="s">
        <v>388</v>
      </c>
    </row>
    <row r="25" spans="1:14" ht="56.25" x14ac:dyDescent="0.25">
      <c r="A25" s="18">
        <v>22</v>
      </c>
      <c r="B25" s="18">
        <v>28</v>
      </c>
      <c r="C25" s="19" t="s">
        <v>342</v>
      </c>
      <c r="D25" s="23" t="s">
        <v>343</v>
      </c>
      <c r="E25" s="20" t="s">
        <v>9</v>
      </c>
      <c r="F25" s="21">
        <v>3</v>
      </c>
      <c r="G25" s="1">
        <v>3763</v>
      </c>
      <c r="H25" s="1">
        <f t="shared" si="0"/>
        <v>11289</v>
      </c>
      <c r="I25" s="20" t="s">
        <v>138</v>
      </c>
      <c r="J25" s="18" t="s">
        <v>139</v>
      </c>
      <c r="K25" s="18" t="s">
        <v>257</v>
      </c>
      <c r="L25" s="18" t="s">
        <v>33</v>
      </c>
      <c r="M25" s="18" t="s">
        <v>246</v>
      </c>
      <c r="N25" s="2" t="s">
        <v>335</v>
      </c>
    </row>
    <row r="26" spans="1:14" ht="76.5" x14ac:dyDescent="0.25">
      <c r="A26" s="18">
        <v>23</v>
      </c>
      <c r="B26" s="18">
        <v>54</v>
      </c>
      <c r="C26" s="19" t="s">
        <v>72</v>
      </c>
      <c r="D26" s="20" t="s">
        <v>71</v>
      </c>
      <c r="E26" s="20" t="s">
        <v>52</v>
      </c>
      <c r="F26" s="21">
        <f>10+10</f>
        <v>20</v>
      </c>
      <c r="G26" s="1">
        <v>561</v>
      </c>
      <c r="H26" s="1">
        <f t="shared" si="0"/>
        <v>11220</v>
      </c>
      <c r="I26" s="20" t="s">
        <v>193</v>
      </c>
      <c r="J26" s="18" t="s">
        <v>194</v>
      </c>
      <c r="K26" s="18" t="s">
        <v>257</v>
      </c>
      <c r="L26" s="18" t="s">
        <v>70</v>
      </c>
      <c r="M26" s="18" t="s">
        <v>260</v>
      </c>
      <c r="N26" s="2" t="s">
        <v>385</v>
      </c>
    </row>
    <row r="27" spans="1:14" ht="75" x14ac:dyDescent="0.25">
      <c r="A27" s="18">
        <v>24</v>
      </c>
      <c r="B27" s="18">
        <v>26</v>
      </c>
      <c r="C27" s="19" t="s">
        <v>263</v>
      </c>
      <c r="D27" s="20" t="s">
        <v>48</v>
      </c>
      <c r="E27" s="20" t="s">
        <v>9</v>
      </c>
      <c r="F27" s="21">
        <v>10</v>
      </c>
      <c r="G27" s="1">
        <v>1110</v>
      </c>
      <c r="H27" s="1">
        <f t="shared" si="0"/>
        <v>11100</v>
      </c>
      <c r="I27" s="18" t="s">
        <v>119</v>
      </c>
      <c r="J27" s="18" t="s">
        <v>120</v>
      </c>
      <c r="K27" s="18" t="s">
        <v>257</v>
      </c>
      <c r="L27" s="18" t="s">
        <v>12</v>
      </c>
      <c r="M27" s="18" t="s">
        <v>246</v>
      </c>
      <c r="N27" s="2" t="s">
        <v>303</v>
      </c>
    </row>
    <row r="28" spans="1:14" ht="56.25" x14ac:dyDescent="0.25">
      <c r="A28" s="18">
        <v>25</v>
      </c>
      <c r="B28" s="18">
        <v>46</v>
      </c>
      <c r="C28" s="19" t="s">
        <v>62</v>
      </c>
      <c r="D28" s="20" t="s">
        <v>58</v>
      </c>
      <c r="E28" s="20" t="s">
        <v>9</v>
      </c>
      <c r="F28" s="21">
        <f>40+20</f>
        <v>60</v>
      </c>
      <c r="G28" s="1">
        <v>177</v>
      </c>
      <c r="H28" s="1">
        <f t="shared" si="0"/>
        <v>10620</v>
      </c>
      <c r="I28" s="20" t="s">
        <v>200</v>
      </c>
      <c r="J28" s="18" t="s">
        <v>201</v>
      </c>
      <c r="K28" s="18" t="s">
        <v>202</v>
      </c>
      <c r="L28" s="18" t="s">
        <v>60</v>
      </c>
      <c r="M28" s="18" t="s">
        <v>243</v>
      </c>
      <c r="N28" s="2" t="s">
        <v>391</v>
      </c>
    </row>
    <row r="29" spans="1:14" ht="56.25" x14ac:dyDescent="0.25">
      <c r="A29" s="18">
        <v>26</v>
      </c>
      <c r="B29" s="18">
        <v>59</v>
      </c>
      <c r="C29" s="19" t="s">
        <v>258</v>
      </c>
      <c r="D29" s="20" t="s">
        <v>81</v>
      </c>
      <c r="E29" s="20" t="s">
        <v>82</v>
      </c>
      <c r="F29" s="21">
        <v>50</v>
      </c>
      <c r="G29" s="1">
        <v>195</v>
      </c>
      <c r="H29" s="1">
        <f t="shared" si="0"/>
        <v>9750</v>
      </c>
      <c r="I29" s="20" t="s">
        <v>142</v>
      </c>
      <c r="J29" s="18" t="s">
        <v>143</v>
      </c>
      <c r="K29" s="18" t="s">
        <v>257</v>
      </c>
      <c r="L29" s="18" t="s">
        <v>33</v>
      </c>
      <c r="M29" s="18" t="s">
        <v>242</v>
      </c>
      <c r="N29" s="30" t="s">
        <v>369</v>
      </c>
    </row>
    <row r="30" spans="1:14" ht="93.75" x14ac:dyDescent="0.25">
      <c r="A30" s="18">
        <v>27</v>
      </c>
      <c r="B30" s="18">
        <v>1</v>
      </c>
      <c r="C30" s="19" t="s">
        <v>7</v>
      </c>
      <c r="D30" s="20" t="s">
        <v>8</v>
      </c>
      <c r="E30" s="20" t="s">
        <v>9</v>
      </c>
      <c r="F30" s="21">
        <v>1</v>
      </c>
      <c r="G30" s="1">
        <v>9705</v>
      </c>
      <c r="H30" s="1">
        <f t="shared" si="0"/>
        <v>9705</v>
      </c>
      <c r="I30" s="20" t="s">
        <v>144</v>
      </c>
      <c r="J30" s="18" t="s">
        <v>145</v>
      </c>
      <c r="K30" s="18" t="s">
        <v>256</v>
      </c>
      <c r="L30" s="18" t="s">
        <v>10</v>
      </c>
      <c r="M30" s="18" t="s">
        <v>260</v>
      </c>
      <c r="N30" s="2" t="s">
        <v>270</v>
      </c>
    </row>
    <row r="31" spans="1:14" ht="75" x14ac:dyDescent="0.25">
      <c r="A31" s="18">
        <v>28</v>
      </c>
      <c r="B31" s="18">
        <v>89</v>
      </c>
      <c r="C31" s="19" t="s">
        <v>352</v>
      </c>
      <c r="D31" s="20" t="s">
        <v>353</v>
      </c>
      <c r="E31" s="20" t="s">
        <v>9</v>
      </c>
      <c r="F31" s="21">
        <v>3</v>
      </c>
      <c r="G31" s="1">
        <v>3122</v>
      </c>
      <c r="H31" s="1">
        <f t="shared" si="0"/>
        <v>9366</v>
      </c>
      <c r="I31" s="20" t="s">
        <v>356</v>
      </c>
      <c r="J31" s="18" t="s">
        <v>357</v>
      </c>
      <c r="K31" s="18" t="s">
        <v>355</v>
      </c>
      <c r="L31" s="18" t="s">
        <v>56</v>
      </c>
      <c r="M31" s="18" t="s">
        <v>260</v>
      </c>
      <c r="N31" s="2" t="s">
        <v>354</v>
      </c>
    </row>
    <row r="32" spans="1:14" ht="76.5" x14ac:dyDescent="0.25">
      <c r="A32" s="18">
        <v>29</v>
      </c>
      <c r="B32" s="18">
        <v>53</v>
      </c>
      <c r="C32" s="19" t="s">
        <v>68</v>
      </c>
      <c r="D32" s="20" t="s">
        <v>69</v>
      </c>
      <c r="E32" s="20" t="s">
        <v>67</v>
      </c>
      <c r="F32" s="21">
        <f>15+15</f>
        <v>30</v>
      </c>
      <c r="G32" s="1">
        <v>306</v>
      </c>
      <c r="H32" s="1">
        <f t="shared" si="0"/>
        <v>9180</v>
      </c>
      <c r="I32" s="20" t="s">
        <v>164</v>
      </c>
      <c r="J32" s="18" t="s">
        <v>159</v>
      </c>
      <c r="K32" s="18" t="s">
        <v>257</v>
      </c>
      <c r="L32" s="18" t="s">
        <v>10</v>
      </c>
      <c r="M32" s="18" t="s">
        <v>243</v>
      </c>
      <c r="N32" s="2" t="s">
        <v>360</v>
      </c>
    </row>
    <row r="33" spans="1:14" ht="37.5" x14ac:dyDescent="0.25">
      <c r="A33" s="18">
        <v>30</v>
      </c>
      <c r="B33" s="18">
        <v>56</v>
      </c>
      <c r="C33" s="19" t="s">
        <v>75</v>
      </c>
      <c r="D33" s="20" t="s">
        <v>76</v>
      </c>
      <c r="E33" s="20" t="s">
        <v>67</v>
      </c>
      <c r="F33" s="21">
        <v>500</v>
      </c>
      <c r="G33" s="1">
        <v>18</v>
      </c>
      <c r="H33" s="1">
        <f t="shared" si="0"/>
        <v>9000</v>
      </c>
      <c r="I33" s="20" t="s">
        <v>140</v>
      </c>
      <c r="J33" s="18" t="s">
        <v>141</v>
      </c>
      <c r="K33" s="18" t="s">
        <v>257</v>
      </c>
      <c r="L33" s="18" t="s">
        <v>33</v>
      </c>
      <c r="M33" s="18" t="s">
        <v>260</v>
      </c>
      <c r="N33" s="30" t="s">
        <v>366</v>
      </c>
    </row>
    <row r="34" spans="1:14" ht="56.25" x14ac:dyDescent="0.25">
      <c r="A34" s="18">
        <v>31</v>
      </c>
      <c r="B34" s="18">
        <v>29</v>
      </c>
      <c r="C34" s="19" t="s">
        <v>342</v>
      </c>
      <c r="D34" s="23" t="s">
        <v>344</v>
      </c>
      <c r="E34" s="20" t="s">
        <v>9</v>
      </c>
      <c r="F34" s="21">
        <v>3</v>
      </c>
      <c r="G34" s="1">
        <v>2781</v>
      </c>
      <c r="H34" s="1">
        <f t="shared" si="0"/>
        <v>8343</v>
      </c>
      <c r="I34" s="20" t="s">
        <v>325</v>
      </c>
      <c r="J34" s="18" t="s">
        <v>139</v>
      </c>
      <c r="K34" s="18" t="s">
        <v>257</v>
      </c>
      <c r="L34" s="18" t="s">
        <v>33</v>
      </c>
      <c r="M34" s="18" t="s">
        <v>246</v>
      </c>
      <c r="N34" s="2" t="s">
        <v>336</v>
      </c>
    </row>
    <row r="35" spans="1:14" ht="38.25" x14ac:dyDescent="0.25">
      <c r="A35" s="18">
        <v>32</v>
      </c>
      <c r="B35" s="18">
        <v>16</v>
      </c>
      <c r="C35" s="19" t="s">
        <v>34</v>
      </c>
      <c r="D35" s="20" t="s">
        <v>35</v>
      </c>
      <c r="E35" s="20" t="s">
        <v>9</v>
      </c>
      <c r="F35" s="21">
        <f>10+3</f>
        <v>13</v>
      </c>
      <c r="G35" s="1">
        <v>588</v>
      </c>
      <c r="H35" s="1">
        <f t="shared" si="0"/>
        <v>7644</v>
      </c>
      <c r="I35" s="20" t="s">
        <v>140</v>
      </c>
      <c r="J35" s="18" t="s">
        <v>141</v>
      </c>
      <c r="K35" s="18" t="s">
        <v>257</v>
      </c>
      <c r="L35" s="18" t="s">
        <v>33</v>
      </c>
      <c r="M35" s="18" t="s">
        <v>241</v>
      </c>
      <c r="N35" s="2" t="s">
        <v>295</v>
      </c>
    </row>
    <row r="36" spans="1:14" ht="75" x14ac:dyDescent="0.25">
      <c r="A36" s="18">
        <v>33</v>
      </c>
      <c r="B36" s="18">
        <v>27</v>
      </c>
      <c r="C36" s="19" t="s">
        <v>49</v>
      </c>
      <c r="D36" s="22" t="s">
        <v>248</v>
      </c>
      <c r="E36" s="20" t="s">
        <v>9</v>
      </c>
      <c r="F36" s="21">
        <v>1</v>
      </c>
      <c r="G36" s="1">
        <v>7400</v>
      </c>
      <c r="H36" s="1">
        <f t="shared" ref="H36:H67" si="1">G36*F36</f>
        <v>7400</v>
      </c>
      <c r="I36" s="20" t="s">
        <v>152</v>
      </c>
      <c r="J36" s="18" t="s">
        <v>154</v>
      </c>
      <c r="K36" s="18" t="s">
        <v>153</v>
      </c>
      <c r="L36" s="18" t="s">
        <v>10</v>
      </c>
      <c r="M36" s="18" t="s">
        <v>238</v>
      </c>
      <c r="N36" s="2" t="s">
        <v>304</v>
      </c>
    </row>
    <row r="37" spans="1:14" ht="165.75" x14ac:dyDescent="0.25">
      <c r="A37" s="18">
        <v>34</v>
      </c>
      <c r="B37" s="18">
        <v>68</v>
      </c>
      <c r="C37" s="19" t="s">
        <v>94</v>
      </c>
      <c r="D37" s="20" t="s">
        <v>95</v>
      </c>
      <c r="E37" s="20" t="s">
        <v>9</v>
      </c>
      <c r="F37" s="21">
        <v>1</v>
      </c>
      <c r="G37" s="1">
        <v>7170</v>
      </c>
      <c r="H37" s="1">
        <f t="shared" si="1"/>
        <v>7170</v>
      </c>
      <c r="I37" s="20" t="s">
        <v>155</v>
      </c>
      <c r="J37" s="18" t="s">
        <v>156</v>
      </c>
      <c r="K37" s="18" t="s">
        <v>257</v>
      </c>
      <c r="L37" s="18" t="s">
        <v>10</v>
      </c>
      <c r="M37" s="18" t="s">
        <v>245</v>
      </c>
      <c r="N37" s="30" t="s">
        <v>364</v>
      </c>
    </row>
    <row r="38" spans="1:14" ht="75" x14ac:dyDescent="0.25">
      <c r="A38" s="18">
        <v>35</v>
      </c>
      <c r="B38" s="18">
        <v>6</v>
      </c>
      <c r="C38" s="19" t="s">
        <v>19</v>
      </c>
      <c r="D38" s="20" t="s">
        <v>20</v>
      </c>
      <c r="E38" s="20" t="s">
        <v>9</v>
      </c>
      <c r="F38" s="21">
        <v>5</v>
      </c>
      <c r="G38" s="1">
        <v>1395</v>
      </c>
      <c r="H38" s="1">
        <f t="shared" si="1"/>
        <v>6975</v>
      </c>
      <c r="I38" s="20" t="s">
        <v>123</v>
      </c>
      <c r="J38" s="18" t="s">
        <v>285</v>
      </c>
      <c r="K38" s="18" t="s">
        <v>257</v>
      </c>
      <c r="L38" s="18" t="s">
        <v>12</v>
      </c>
      <c r="M38" s="18" t="s">
        <v>239</v>
      </c>
      <c r="N38" s="2" t="s">
        <v>284</v>
      </c>
    </row>
    <row r="39" spans="1:14" ht="150" x14ac:dyDescent="0.25">
      <c r="A39" s="18">
        <v>36</v>
      </c>
      <c r="B39" s="18">
        <v>15</v>
      </c>
      <c r="C39" s="19" t="s">
        <v>232</v>
      </c>
      <c r="D39" s="20" t="s">
        <v>231</v>
      </c>
      <c r="E39" s="20" t="s">
        <v>9</v>
      </c>
      <c r="F39" s="21">
        <v>5</v>
      </c>
      <c r="G39" s="1">
        <v>1350</v>
      </c>
      <c r="H39" s="1">
        <f t="shared" si="1"/>
        <v>6750</v>
      </c>
      <c r="I39" s="20" t="s">
        <v>233</v>
      </c>
      <c r="J39" s="18" t="s">
        <v>234</v>
      </c>
      <c r="K39" s="18" t="s">
        <v>257</v>
      </c>
      <c r="L39" s="18" t="s">
        <v>33</v>
      </c>
      <c r="M39" s="18" t="s">
        <v>240</v>
      </c>
      <c r="N39" s="2" t="s">
        <v>294</v>
      </c>
    </row>
    <row r="40" spans="1:14" ht="25.5" x14ac:dyDescent="0.25">
      <c r="A40" s="18">
        <v>37</v>
      </c>
      <c r="B40" s="18">
        <v>80</v>
      </c>
      <c r="C40" s="19" t="s">
        <v>116</v>
      </c>
      <c r="D40" s="20" t="s">
        <v>230</v>
      </c>
      <c r="E40" s="20" t="s">
        <v>9</v>
      </c>
      <c r="F40" s="21">
        <v>20</v>
      </c>
      <c r="G40" s="1">
        <v>326</v>
      </c>
      <c r="H40" s="1">
        <f t="shared" si="1"/>
        <v>6520</v>
      </c>
      <c r="I40" s="20" t="s">
        <v>183</v>
      </c>
      <c r="J40" s="18" t="s">
        <v>184</v>
      </c>
      <c r="K40" s="18" t="s">
        <v>257</v>
      </c>
      <c r="L40" s="18" t="s">
        <v>10</v>
      </c>
      <c r="M40" s="18" t="s">
        <v>246</v>
      </c>
      <c r="N40" s="2" t="s">
        <v>311</v>
      </c>
    </row>
    <row r="41" spans="1:14" ht="75" x14ac:dyDescent="0.25">
      <c r="A41" s="18">
        <v>38</v>
      </c>
      <c r="B41" s="18">
        <v>81</v>
      </c>
      <c r="C41" s="19" t="s">
        <v>210</v>
      </c>
      <c r="D41" s="20" t="s">
        <v>215</v>
      </c>
      <c r="E41" s="20" t="s">
        <v>52</v>
      </c>
      <c r="F41" s="21">
        <v>8</v>
      </c>
      <c r="G41" s="1">
        <v>810.5</v>
      </c>
      <c r="H41" s="1">
        <f t="shared" si="1"/>
        <v>6484</v>
      </c>
      <c r="I41" s="20" t="s">
        <v>219</v>
      </c>
      <c r="J41" s="18" t="s">
        <v>222</v>
      </c>
      <c r="K41" s="18" t="s">
        <v>257</v>
      </c>
      <c r="L41" s="18" t="s">
        <v>216</v>
      </c>
      <c r="M41" s="18" t="s">
        <v>261</v>
      </c>
      <c r="N41" s="2" t="s">
        <v>310</v>
      </c>
    </row>
    <row r="42" spans="1:14" ht="75" x14ac:dyDescent="0.25">
      <c r="A42" s="18">
        <v>39</v>
      </c>
      <c r="B42" s="18">
        <v>3</v>
      </c>
      <c r="C42" s="19" t="s">
        <v>13</v>
      </c>
      <c r="D42" s="20" t="s">
        <v>14</v>
      </c>
      <c r="E42" s="20" t="s">
        <v>9</v>
      </c>
      <c r="F42" s="21">
        <v>3</v>
      </c>
      <c r="G42" s="1">
        <v>1982</v>
      </c>
      <c r="H42" s="1">
        <f t="shared" si="1"/>
        <v>5946</v>
      </c>
      <c r="I42" s="18" t="s">
        <v>119</v>
      </c>
      <c r="J42" s="18" t="s">
        <v>120</v>
      </c>
      <c r="K42" s="18" t="s">
        <v>257</v>
      </c>
      <c r="L42" s="18" t="s">
        <v>12</v>
      </c>
      <c r="M42" s="18" t="s">
        <v>239</v>
      </c>
      <c r="N42" s="2" t="s">
        <v>273</v>
      </c>
    </row>
    <row r="43" spans="1:14" ht="75" x14ac:dyDescent="0.25">
      <c r="A43" s="18">
        <v>40</v>
      </c>
      <c r="B43" s="18">
        <v>39</v>
      </c>
      <c r="C43" s="19" t="s">
        <v>50</v>
      </c>
      <c r="D43" s="20" t="s">
        <v>51</v>
      </c>
      <c r="E43" s="20" t="s">
        <v>52</v>
      </c>
      <c r="F43" s="21">
        <v>10</v>
      </c>
      <c r="G43" s="1">
        <v>580</v>
      </c>
      <c r="H43" s="1">
        <f t="shared" si="1"/>
        <v>5800</v>
      </c>
      <c r="I43" s="20" t="s">
        <v>191</v>
      </c>
      <c r="J43" s="18" t="s">
        <v>192</v>
      </c>
      <c r="K43" s="18" t="s">
        <v>257</v>
      </c>
      <c r="L43" s="18" t="s">
        <v>70</v>
      </c>
      <c r="M43" s="18" t="s">
        <v>260</v>
      </c>
      <c r="N43" s="2" t="s">
        <v>350</v>
      </c>
    </row>
    <row r="44" spans="1:14" ht="75" x14ac:dyDescent="0.25">
      <c r="A44" s="18">
        <v>41</v>
      </c>
      <c r="B44" s="18">
        <v>24</v>
      </c>
      <c r="C44" s="19" t="s">
        <v>45</v>
      </c>
      <c r="D44" s="20" t="s">
        <v>46</v>
      </c>
      <c r="E44" s="20" t="s">
        <v>9</v>
      </c>
      <c r="F44" s="21">
        <v>5</v>
      </c>
      <c r="G44" s="1">
        <v>1100</v>
      </c>
      <c r="H44" s="1">
        <f t="shared" si="1"/>
        <v>5500</v>
      </c>
      <c r="I44" s="18" t="s">
        <v>119</v>
      </c>
      <c r="J44" s="18" t="s">
        <v>120</v>
      </c>
      <c r="K44" s="18" t="s">
        <v>257</v>
      </c>
      <c r="L44" s="18" t="s">
        <v>12</v>
      </c>
      <c r="M44" s="18" t="s">
        <v>246</v>
      </c>
      <c r="N44" s="2" t="s">
        <v>302</v>
      </c>
    </row>
    <row r="45" spans="1:14" ht="56.25" x14ac:dyDescent="0.25">
      <c r="A45" s="18">
        <v>42</v>
      </c>
      <c r="B45" s="18">
        <v>64</v>
      </c>
      <c r="C45" s="19" t="s">
        <v>86</v>
      </c>
      <c r="D45" s="20" t="s">
        <v>88</v>
      </c>
      <c r="E45" s="20" t="s">
        <v>18</v>
      </c>
      <c r="F45" s="21">
        <v>50</v>
      </c>
      <c r="G45" s="1">
        <v>104</v>
      </c>
      <c r="H45" s="1">
        <f t="shared" si="1"/>
        <v>5200</v>
      </c>
      <c r="I45" s="20" t="s">
        <v>206</v>
      </c>
      <c r="J45" s="18" t="s">
        <v>207</v>
      </c>
      <c r="K45" s="22" t="s">
        <v>266</v>
      </c>
      <c r="L45" s="18" t="s">
        <v>60</v>
      </c>
      <c r="M45" s="18" t="s">
        <v>243</v>
      </c>
      <c r="N45" s="2" t="s">
        <v>379</v>
      </c>
    </row>
    <row r="46" spans="1:14" ht="37.5" x14ac:dyDescent="0.25">
      <c r="A46" s="18">
        <v>43</v>
      </c>
      <c r="B46" s="18">
        <v>30</v>
      </c>
      <c r="C46" s="19" t="s">
        <v>342</v>
      </c>
      <c r="D46" s="23" t="s">
        <v>345</v>
      </c>
      <c r="E46" s="20" t="s">
        <v>9</v>
      </c>
      <c r="F46" s="21">
        <v>3</v>
      </c>
      <c r="G46" s="1">
        <v>1670</v>
      </c>
      <c r="H46" s="1">
        <f t="shared" si="1"/>
        <v>5010</v>
      </c>
      <c r="I46" s="20" t="s">
        <v>326</v>
      </c>
      <c r="J46" s="18" t="s">
        <v>139</v>
      </c>
      <c r="K46" s="18" t="s">
        <v>257</v>
      </c>
      <c r="L46" s="18" t="s">
        <v>33</v>
      </c>
      <c r="M46" s="18" t="s">
        <v>246</v>
      </c>
      <c r="N46" s="2" t="s">
        <v>337</v>
      </c>
    </row>
    <row r="47" spans="1:14" ht="25.5" x14ac:dyDescent="0.25">
      <c r="A47" s="18">
        <v>44</v>
      </c>
      <c r="B47" s="18">
        <v>22</v>
      </c>
      <c r="C47" s="19" t="s">
        <v>41</v>
      </c>
      <c r="D47" s="20" t="s">
        <v>42</v>
      </c>
      <c r="E47" s="20" t="s">
        <v>9</v>
      </c>
      <c r="F47" s="21">
        <v>50</v>
      </c>
      <c r="G47" s="1">
        <v>100</v>
      </c>
      <c r="H47" s="1">
        <f t="shared" si="1"/>
        <v>5000</v>
      </c>
      <c r="I47" s="20" t="s">
        <v>133</v>
      </c>
      <c r="J47" s="18" t="s">
        <v>134</v>
      </c>
      <c r="K47" s="18" t="s">
        <v>257</v>
      </c>
      <c r="L47" s="18" t="s">
        <v>12</v>
      </c>
      <c r="M47" s="18" t="s">
        <v>246</v>
      </c>
      <c r="N47" s="2" t="s">
        <v>300</v>
      </c>
    </row>
    <row r="48" spans="1:14" ht="56.25" x14ac:dyDescent="0.25">
      <c r="A48" s="18">
        <v>45</v>
      </c>
      <c r="B48" s="18">
        <v>34</v>
      </c>
      <c r="C48" s="19" t="s">
        <v>342</v>
      </c>
      <c r="D48" s="23" t="s">
        <v>348</v>
      </c>
      <c r="E48" s="20" t="s">
        <v>9</v>
      </c>
      <c r="F48" s="21">
        <v>3</v>
      </c>
      <c r="G48" s="1">
        <v>1656</v>
      </c>
      <c r="H48" s="1">
        <f t="shared" si="1"/>
        <v>4968</v>
      </c>
      <c r="I48" s="20" t="s">
        <v>330</v>
      </c>
      <c r="J48" s="18" t="s">
        <v>139</v>
      </c>
      <c r="K48" s="18" t="s">
        <v>257</v>
      </c>
      <c r="L48" s="18" t="s">
        <v>33</v>
      </c>
      <c r="M48" s="18" t="s">
        <v>246</v>
      </c>
      <c r="N48" s="2" t="s">
        <v>341</v>
      </c>
    </row>
    <row r="49" spans="1:14" ht="56.25" x14ac:dyDescent="0.25">
      <c r="A49" s="18">
        <v>46</v>
      </c>
      <c r="B49" s="18">
        <v>47</v>
      </c>
      <c r="C49" s="19" t="s">
        <v>62</v>
      </c>
      <c r="D49" s="20" t="s">
        <v>59</v>
      </c>
      <c r="E49" s="20" t="s">
        <v>9</v>
      </c>
      <c r="F49" s="21">
        <f>40+20</f>
        <v>60</v>
      </c>
      <c r="G49" s="1">
        <v>80</v>
      </c>
      <c r="H49" s="1">
        <f t="shared" si="1"/>
        <v>4800</v>
      </c>
      <c r="I49" s="20" t="s">
        <v>200</v>
      </c>
      <c r="J49" s="18" t="s">
        <v>201</v>
      </c>
      <c r="K49" s="18" t="s">
        <v>202</v>
      </c>
      <c r="L49" s="18" t="s">
        <v>60</v>
      </c>
      <c r="M49" s="18" t="s">
        <v>243</v>
      </c>
      <c r="N49" s="2" t="s">
        <v>390</v>
      </c>
    </row>
    <row r="50" spans="1:14" ht="56.25" x14ac:dyDescent="0.25">
      <c r="A50" s="18">
        <v>47</v>
      </c>
      <c r="B50" s="18">
        <v>33</v>
      </c>
      <c r="C50" s="19" t="s">
        <v>342</v>
      </c>
      <c r="D50" s="23" t="s">
        <v>347</v>
      </c>
      <c r="E50" s="20" t="s">
        <v>9</v>
      </c>
      <c r="F50" s="21">
        <v>3</v>
      </c>
      <c r="G50" s="1">
        <v>1468</v>
      </c>
      <c r="H50" s="1">
        <f t="shared" si="1"/>
        <v>4404</v>
      </c>
      <c r="I50" s="20" t="s">
        <v>329</v>
      </c>
      <c r="J50" s="18" t="s">
        <v>139</v>
      </c>
      <c r="K50" s="18" t="s">
        <v>257</v>
      </c>
      <c r="L50" s="18" t="s">
        <v>33</v>
      </c>
      <c r="M50" s="18" t="s">
        <v>246</v>
      </c>
      <c r="N50" s="2" t="s">
        <v>340</v>
      </c>
    </row>
    <row r="51" spans="1:14" ht="56.25" x14ac:dyDescent="0.25">
      <c r="A51" s="18">
        <v>48</v>
      </c>
      <c r="B51" s="18">
        <v>57</v>
      </c>
      <c r="C51" s="19" t="s">
        <v>77</v>
      </c>
      <c r="D51" s="20" t="s">
        <v>78</v>
      </c>
      <c r="E51" s="20" t="s">
        <v>79</v>
      </c>
      <c r="F51" s="21">
        <v>3</v>
      </c>
      <c r="G51" s="1">
        <v>1400</v>
      </c>
      <c r="H51" s="1">
        <f t="shared" si="1"/>
        <v>4200</v>
      </c>
      <c r="I51" s="20" t="s">
        <v>189</v>
      </c>
      <c r="J51" s="18" t="s">
        <v>190</v>
      </c>
      <c r="K51" s="18" t="s">
        <v>257</v>
      </c>
      <c r="L51" s="18" t="s">
        <v>56</v>
      </c>
      <c r="M51" s="18" t="s">
        <v>238</v>
      </c>
      <c r="N51" s="30" t="s">
        <v>367</v>
      </c>
    </row>
    <row r="52" spans="1:14" ht="38.25" x14ac:dyDescent="0.25">
      <c r="A52" s="18">
        <v>49</v>
      </c>
      <c r="B52" s="18">
        <v>40</v>
      </c>
      <c r="C52" s="19" t="s">
        <v>53</v>
      </c>
      <c r="D52" s="20" t="s">
        <v>54</v>
      </c>
      <c r="E52" s="20" t="s">
        <v>9</v>
      </c>
      <c r="F52" s="21">
        <f>100+10</f>
        <v>110</v>
      </c>
      <c r="G52" s="1">
        <v>35</v>
      </c>
      <c r="H52" s="1">
        <f t="shared" si="1"/>
        <v>3850</v>
      </c>
      <c r="I52" s="20" t="s">
        <v>157</v>
      </c>
      <c r="J52" s="18" t="s">
        <v>158</v>
      </c>
      <c r="K52" s="18" t="s">
        <v>257</v>
      </c>
      <c r="L52" s="18" t="s">
        <v>10</v>
      </c>
      <c r="M52" s="18" t="s">
        <v>260</v>
      </c>
      <c r="N52" s="2" t="s">
        <v>351</v>
      </c>
    </row>
    <row r="53" spans="1:14" ht="56.25" x14ac:dyDescent="0.25">
      <c r="A53" s="18">
        <v>50</v>
      </c>
      <c r="B53" s="18">
        <v>38</v>
      </c>
      <c r="C53" s="19" t="s">
        <v>342</v>
      </c>
      <c r="D53" s="23" t="s">
        <v>377</v>
      </c>
      <c r="E53" s="20" t="s">
        <v>9</v>
      </c>
      <c r="F53" s="21">
        <v>3</v>
      </c>
      <c r="G53" s="24">
        <v>1230</v>
      </c>
      <c r="H53" s="24">
        <f t="shared" si="1"/>
        <v>3690</v>
      </c>
      <c r="I53" s="20" t="s">
        <v>334</v>
      </c>
      <c r="J53" s="18" t="s">
        <v>139</v>
      </c>
      <c r="K53" s="18" t="s">
        <v>257</v>
      </c>
      <c r="L53" s="18" t="s">
        <v>33</v>
      </c>
      <c r="M53" s="18" t="s">
        <v>246</v>
      </c>
      <c r="N53" s="2" t="s">
        <v>374</v>
      </c>
    </row>
    <row r="54" spans="1:14" ht="56.25" x14ac:dyDescent="0.25">
      <c r="A54" s="18">
        <v>51</v>
      </c>
      <c r="B54" s="18">
        <v>44</v>
      </c>
      <c r="C54" s="19" t="s">
        <v>61</v>
      </c>
      <c r="D54" s="20" t="s">
        <v>58</v>
      </c>
      <c r="E54" s="20" t="s">
        <v>9</v>
      </c>
      <c r="F54" s="21">
        <f>40+20</f>
        <v>60</v>
      </c>
      <c r="G54" s="1">
        <v>60</v>
      </c>
      <c r="H54" s="1">
        <f t="shared" si="1"/>
        <v>3600</v>
      </c>
      <c r="I54" s="20" t="s">
        <v>200</v>
      </c>
      <c r="J54" s="18" t="s">
        <v>201</v>
      </c>
      <c r="K54" s="18" t="s">
        <v>202</v>
      </c>
      <c r="L54" s="18" t="s">
        <v>60</v>
      </c>
      <c r="M54" s="18" t="s">
        <v>243</v>
      </c>
      <c r="N54" s="2" t="s">
        <v>393</v>
      </c>
    </row>
    <row r="55" spans="1:14" ht="93.75" x14ac:dyDescent="0.25">
      <c r="A55" s="18">
        <v>52</v>
      </c>
      <c r="B55" s="18">
        <v>77</v>
      </c>
      <c r="C55" s="19" t="s">
        <v>112</v>
      </c>
      <c r="D55" s="20" t="s">
        <v>113</v>
      </c>
      <c r="E55" s="20" t="s">
        <v>9</v>
      </c>
      <c r="F55" s="21">
        <v>3</v>
      </c>
      <c r="G55" s="1">
        <v>1175</v>
      </c>
      <c r="H55" s="1">
        <f t="shared" si="1"/>
        <v>3525</v>
      </c>
      <c r="I55" s="20" t="s">
        <v>177</v>
      </c>
      <c r="J55" s="18" t="s">
        <v>178</v>
      </c>
      <c r="K55" s="18" t="s">
        <v>257</v>
      </c>
      <c r="L55" s="18" t="s">
        <v>10</v>
      </c>
      <c r="M55" s="18" t="s">
        <v>261</v>
      </c>
      <c r="N55" s="2" t="s">
        <v>313</v>
      </c>
    </row>
    <row r="56" spans="1:14" ht="37.5" x14ac:dyDescent="0.25">
      <c r="A56" s="18">
        <v>53</v>
      </c>
      <c r="B56" s="18">
        <v>86</v>
      </c>
      <c r="C56" s="19" t="s">
        <v>250</v>
      </c>
      <c r="D56" s="20" t="s">
        <v>252</v>
      </c>
      <c r="E56" s="20" t="s">
        <v>67</v>
      </c>
      <c r="F56" s="25">
        <v>6.5</v>
      </c>
      <c r="G56" s="1">
        <v>539</v>
      </c>
      <c r="H56" s="1">
        <f t="shared" si="1"/>
        <v>3503.5</v>
      </c>
      <c r="I56" s="20" t="s">
        <v>191</v>
      </c>
      <c r="J56" s="18" t="s">
        <v>251</v>
      </c>
      <c r="K56" s="18" t="s">
        <v>267</v>
      </c>
      <c r="L56" s="18" t="s">
        <v>70</v>
      </c>
      <c r="M56" s="18" t="s">
        <v>260</v>
      </c>
      <c r="N56" s="2" t="s">
        <v>305</v>
      </c>
    </row>
    <row r="57" spans="1:14" ht="38.25" x14ac:dyDescent="0.25">
      <c r="A57" s="18">
        <v>54</v>
      </c>
      <c r="B57" s="18">
        <v>23</v>
      </c>
      <c r="C57" s="19" t="s">
        <v>43</v>
      </c>
      <c r="D57" s="20" t="s">
        <v>44</v>
      </c>
      <c r="E57" s="20" t="s">
        <v>9</v>
      </c>
      <c r="F57" s="21">
        <v>50</v>
      </c>
      <c r="G57" s="1">
        <v>67</v>
      </c>
      <c r="H57" s="1">
        <f t="shared" si="1"/>
        <v>3350</v>
      </c>
      <c r="I57" s="20" t="s">
        <v>129</v>
      </c>
      <c r="J57" s="18" t="s">
        <v>135</v>
      </c>
      <c r="K57" s="18" t="s">
        <v>257</v>
      </c>
      <c r="L57" s="18" t="s">
        <v>12</v>
      </c>
      <c r="M57" s="18" t="s">
        <v>246</v>
      </c>
      <c r="N57" s="2" t="s">
        <v>301</v>
      </c>
    </row>
    <row r="58" spans="1:14" ht="56.25" x14ac:dyDescent="0.25">
      <c r="A58" s="18">
        <v>55</v>
      </c>
      <c r="B58" s="18">
        <v>35</v>
      </c>
      <c r="C58" s="19" t="s">
        <v>342</v>
      </c>
      <c r="D58" s="23" t="s">
        <v>349</v>
      </c>
      <c r="E58" s="20" t="s">
        <v>9</v>
      </c>
      <c r="F58" s="21">
        <v>3</v>
      </c>
      <c r="G58" s="24">
        <v>1108</v>
      </c>
      <c r="H58" s="24">
        <f t="shared" si="1"/>
        <v>3324</v>
      </c>
      <c r="I58" s="20" t="s">
        <v>331</v>
      </c>
      <c r="J58" s="18" t="s">
        <v>139</v>
      </c>
      <c r="K58" s="18" t="s">
        <v>257</v>
      </c>
      <c r="L58" s="18" t="s">
        <v>33</v>
      </c>
      <c r="M58" s="18" t="s">
        <v>246</v>
      </c>
      <c r="N58" s="2" t="s">
        <v>371</v>
      </c>
    </row>
    <row r="59" spans="1:14" ht="75" x14ac:dyDescent="0.25">
      <c r="A59" s="18">
        <v>56</v>
      </c>
      <c r="B59" s="18">
        <v>4</v>
      </c>
      <c r="C59" s="19" t="s">
        <v>15</v>
      </c>
      <c r="D59" s="20" t="s">
        <v>275</v>
      </c>
      <c r="E59" s="20" t="s">
        <v>9</v>
      </c>
      <c r="F59" s="21">
        <v>1</v>
      </c>
      <c r="G59" s="1">
        <v>3050</v>
      </c>
      <c r="H59" s="1">
        <f t="shared" si="1"/>
        <v>3050</v>
      </c>
      <c r="I59" s="20" t="s">
        <v>117</v>
      </c>
      <c r="J59" s="18" t="s">
        <v>118</v>
      </c>
      <c r="K59" s="18" t="s">
        <v>257</v>
      </c>
      <c r="L59" s="18" t="s">
        <v>12</v>
      </c>
      <c r="M59" s="18" t="s">
        <v>239</v>
      </c>
      <c r="N59" s="2" t="s">
        <v>274</v>
      </c>
    </row>
    <row r="60" spans="1:14" ht="51" x14ac:dyDescent="0.25">
      <c r="A60" s="18">
        <v>57</v>
      </c>
      <c r="B60" s="18">
        <v>18</v>
      </c>
      <c r="C60" s="19" t="s">
        <v>37</v>
      </c>
      <c r="D60" s="23" t="s">
        <v>323</v>
      </c>
      <c r="E60" s="20" t="s">
        <v>9</v>
      </c>
      <c r="F60" s="21">
        <v>1</v>
      </c>
      <c r="G60" s="1">
        <v>3025</v>
      </c>
      <c r="H60" s="1">
        <f t="shared" si="1"/>
        <v>3025</v>
      </c>
      <c r="I60" s="20" t="s">
        <v>160</v>
      </c>
      <c r="J60" s="18" t="s">
        <v>161</v>
      </c>
      <c r="K60" s="18" t="s">
        <v>257</v>
      </c>
      <c r="L60" s="18" t="s">
        <v>10</v>
      </c>
      <c r="M60" s="18" t="s">
        <v>238</v>
      </c>
      <c r="N60" s="2" t="s">
        <v>322</v>
      </c>
    </row>
    <row r="61" spans="1:14" ht="56.25" x14ac:dyDescent="0.25">
      <c r="A61" s="18">
        <v>58</v>
      </c>
      <c r="B61" s="18">
        <v>45</v>
      </c>
      <c r="C61" s="19" t="s">
        <v>61</v>
      </c>
      <c r="D61" s="20" t="s">
        <v>59</v>
      </c>
      <c r="E61" s="20" t="s">
        <v>9</v>
      </c>
      <c r="F61" s="21">
        <f>40+20</f>
        <v>60</v>
      </c>
      <c r="G61" s="1">
        <v>50</v>
      </c>
      <c r="H61" s="1">
        <f t="shared" si="1"/>
        <v>3000</v>
      </c>
      <c r="I61" s="20" t="s">
        <v>200</v>
      </c>
      <c r="J61" s="18" t="s">
        <v>201</v>
      </c>
      <c r="K61" s="18" t="s">
        <v>202</v>
      </c>
      <c r="L61" s="18" t="s">
        <v>60</v>
      </c>
      <c r="M61" s="18" t="s">
        <v>243</v>
      </c>
      <c r="N61" s="2" t="s">
        <v>392</v>
      </c>
    </row>
    <row r="62" spans="1:14" ht="75" x14ac:dyDescent="0.25">
      <c r="A62" s="18">
        <v>59</v>
      </c>
      <c r="B62" s="18">
        <v>7</v>
      </c>
      <c r="C62" s="19" t="s">
        <v>13</v>
      </c>
      <c r="D62" s="20" t="s">
        <v>21</v>
      </c>
      <c r="E62" s="20" t="s">
        <v>9</v>
      </c>
      <c r="F62" s="21">
        <v>3</v>
      </c>
      <c r="G62" s="1">
        <v>994</v>
      </c>
      <c r="H62" s="1">
        <f t="shared" si="1"/>
        <v>2982</v>
      </c>
      <c r="I62" s="18" t="s">
        <v>119</v>
      </c>
      <c r="J62" s="18" t="s">
        <v>120</v>
      </c>
      <c r="K62" s="18" t="s">
        <v>257</v>
      </c>
      <c r="L62" s="18" t="s">
        <v>12</v>
      </c>
      <c r="M62" s="18" t="s">
        <v>239</v>
      </c>
      <c r="N62" s="2" t="s">
        <v>286</v>
      </c>
    </row>
    <row r="63" spans="1:14" ht="393.75" x14ac:dyDescent="0.25">
      <c r="A63" s="18">
        <v>60</v>
      </c>
      <c r="B63" s="18">
        <v>58</v>
      </c>
      <c r="C63" s="19" t="s">
        <v>80</v>
      </c>
      <c r="D63" s="20" t="s">
        <v>236</v>
      </c>
      <c r="E63" s="20" t="s">
        <v>9</v>
      </c>
      <c r="F63" s="21">
        <v>6</v>
      </c>
      <c r="G63" s="1">
        <v>493</v>
      </c>
      <c r="H63" s="1">
        <f t="shared" si="1"/>
        <v>2958</v>
      </c>
      <c r="I63" s="20" t="s">
        <v>197</v>
      </c>
      <c r="J63" s="18" t="s">
        <v>198</v>
      </c>
      <c r="K63" s="18" t="s">
        <v>257</v>
      </c>
      <c r="L63" s="18" t="s">
        <v>70</v>
      </c>
      <c r="M63" s="18" t="s">
        <v>243</v>
      </c>
      <c r="N63" s="2" t="s">
        <v>368</v>
      </c>
    </row>
    <row r="64" spans="1:14" ht="131.25" x14ac:dyDescent="0.25">
      <c r="A64" s="18">
        <v>61</v>
      </c>
      <c r="B64" s="18">
        <v>41</v>
      </c>
      <c r="C64" s="19" t="s">
        <v>55</v>
      </c>
      <c r="D64" s="20" t="s">
        <v>235</v>
      </c>
      <c r="E64" s="20" t="s">
        <v>9</v>
      </c>
      <c r="F64" s="21">
        <v>25</v>
      </c>
      <c r="G64" s="1">
        <v>110</v>
      </c>
      <c r="H64" s="1">
        <f t="shared" si="1"/>
        <v>2750</v>
      </c>
      <c r="I64" s="20" t="s">
        <v>187</v>
      </c>
      <c r="J64" s="20" t="s">
        <v>188</v>
      </c>
      <c r="K64" s="20" t="s">
        <v>257</v>
      </c>
      <c r="L64" s="18" t="s">
        <v>56</v>
      </c>
      <c r="M64" s="18" t="s">
        <v>261</v>
      </c>
      <c r="N64" s="2" t="s">
        <v>358</v>
      </c>
    </row>
    <row r="65" spans="1:14" ht="56.25" x14ac:dyDescent="0.25">
      <c r="A65" s="18">
        <v>62</v>
      </c>
      <c r="B65" s="18">
        <v>83</v>
      </c>
      <c r="C65" s="19" t="s">
        <v>213</v>
      </c>
      <c r="D65" s="20" t="s">
        <v>214</v>
      </c>
      <c r="E65" s="20" t="s">
        <v>9</v>
      </c>
      <c r="F65" s="21">
        <v>5</v>
      </c>
      <c r="G65" s="1">
        <v>436</v>
      </c>
      <c r="H65" s="1">
        <f t="shared" si="1"/>
        <v>2180</v>
      </c>
      <c r="I65" s="20" t="s">
        <v>223</v>
      </c>
      <c r="J65" s="18" t="s">
        <v>224</v>
      </c>
      <c r="K65" s="18" t="s">
        <v>257</v>
      </c>
      <c r="L65" s="18" t="s">
        <v>56</v>
      </c>
      <c r="M65" s="18" t="s">
        <v>246</v>
      </c>
      <c r="N65" s="2" t="s">
        <v>308</v>
      </c>
    </row>
    <row r="66" spans="1:14" ht="112.5" x14ac:dyDescent="0.25">
      <c r="A66" s="18">
        <v>63</v>
      </c>
      <c r="B66" s="18">
        <v>69</v>
      </c>
      <c r="C66" s="19" t="s">
        <v>96</v>
      </c>
      <c r="D66" s="20" t="s">
        <v>97</v>
      </c>
      <c r="E66" s="20" t="s">
        <v>9</v>
      </c>
      <c r="F66" s="21">
        <v>1</v>
      </c>
      <c r="G66" s="1">
        <v>2170</v>
      </c>
      <c r="H66" s="1">
        <f t="shared" si="1"/>
        <v>2170</v>
      </c>
      <c r="I66" s="20" t="s">
        <v>162</v>
      </c>
      <c r="J66" s="18" t="s">
        <v>163</v>
      </c>
      <c r="K66" s="18" t="s">
        <v>257</v>
      </c>
      <c r="L66" s="18" t="s">
        <v>10</v>
      </c>
      <c r="M66" s="18" t="s">
        <v>245</v>
      </c>
      <c r="N66" s="2" t="s">
        <v>363</v>
      </c>
    </row>
    <row r="67" spans="1:14" ht="75" x14ac:dyDescent="0.25">
      <c r="A67" s="18">
        <v>64</v>
      </c>
      <c r="B67" s="18">
        <v>12</v>
      </c>
      <c r="C67" s="19" t="s">
        <v>28</v>
      </c>
      <c r="D67" s="20" t="s">
        <v>30</v>
      </c>
      <c r="E67" s="20" t="s">
        <v>9</v>
      </c>
      <c r="F67" s="21">
        <v>4</v>
      </c>
      <c r="G67" s="1">
        <v>526</v>
      </c>
      <c r="H67" s="1">
        <f t="shared" si="1"/>
        <v>2104</v>
      </c>
      <c r="I67" s="20" t="s">
        <v>128</v>
      </c>
      <c r="J67" s="18" t="s">
        <v>130</v>
      </c>
      <c r="K67" s="18" t="s">
        <v>257</v>
      </c>
      <c r="L67" s="18" t="s">
        <v>12</v>
      </c>
      <c r="M67" s="18" t="s">
        <v>239</v>
      </c>
      <c r="N67" s="2" t="s">
        <v>291</v>
      </c>
    </row>
    <row r="68" spans="1:14" ht="75" x14ac:dyDescent="0.25">
      <c r="A68" s="18">
        <v>65</v>
      </c>
      <c r="B68" s="18">
        <v>31</v>
      </c>
      <c r="C68" s="19" t="s">
        <v>342</v>
      </c>
      <c r="D68" s="23" t="s">
        <v>249</v>
      </c>
      <c r="E68" s="20" t="s">
        <v>9</v>
      </c>
      <c r="F68" s="21">
        <v>3</v>
      </c>
      <c r="G68" s="1">
        <v>680</v>
      </c>
      <c r="H68" s="1">
        <f t="shared" ref="H68:H85" si="2">G68*F68</f>
        <v>2040</v>
      </c>
      <c r="I68" s="20" t="s">
        <v>327</v>
      </c>
      <c r="J68" s="18" t="s">
        <v>139</v>
      </c>
      <c r="K68" s="18" t="s">
        <v>257</v>
      </c>
      <c r="L68" s="18" t="s">
        <v>33</v>
      </c>
      <c r="M68" s="18" t="s">
        <v>246</v>
      </c>
      <c r="N68" s="2" t="s">
        <v>338</v>
      </c>
    </row>
    <row r="69" spans="1:14" ht="56.25" x14ac:dyDescent="0.25">
      <c r="A69" s="18">
        <v>66</v>
      </c>
      <c r="B69" s="18">
        <v>32</v>
      </c>
      <c r="C69" s="19" t="s">
        <v>342</v>
      </c>
      <c r="D69" s="23" t="s">
        <v>346</v>
      </c>
      <c r="E69" s="20" t="s">
        <v>9</v>
      </c>
      <c r="F69" s="21">
        <v>3</v>
      </c>
      <c r="G69" s="1">
        <v>674</v>
      </c>
      <c r="H69" s="1">
        <f t="shared" si="2"/>
        <v>2022</v>
      </c>
      <c r="I69" s="20" t="s">
        <v>328</v>
      </c>
      <c r="J69" s="18" t="s">
        <v>139</v>
      </c>
      <c r="K69" s="18" t="s">
        <v>257</v>
      </c>
      <c r="L69" s="18" t="s">
        <v>33</v>
      </c>
      <c r="M69" s="18" t="s">
        <v>246</v>
      </c>
      <c r="N69" s="2" t="s">
        <v>339</v>
      </c>
    </row>
    <row r="70" spans="1:14" ht="56.25" x14ac:dyDescent="0.25">
      <c r="A70" s="18">
        <v>67</v>
      </c>
      <c r="B70" s="18">
        <v>82</v>
      </c>
      <c r="C70" s="19" t="s">
        <v>211</v>
      </c>
      <c r="D70" s="20" t="s">
        <v>212</v>
      </c>
      <c r="E70" s="20" t="s">
        <v>18</v>
      </c>
      <c r="F70" s="21">
        <v>280</v>
      </c>
      <c r="G70" s="1">
        <v>7.2</v>
      </c>
      <c r="H70" s="1">
        <f t="shared" si="2"/>
        <v>2016</v>
      </c>
      <c r="I70" s="20" t="s">
        <v>220</v>
      </c>
      <c r="J70" s="18" t="s">
        <v>221</v>
      </c>
      <c r="K70" s="18" t="s">
        <v>257</v>
      </c>
      <c r="L70" s="18" t="s">
        <v>56</v>
      </c>
      <c r="M70" s="18" t="s">
        <v>246</v>
      </c>
      <c r="N70" s="2" t="s">
        <v>309</v>
      </c>
    </row>
    <row r="71" spans="1:14" ht="25.5" x14ac:dyDescent="0.25">
      <c r="A71" s="18">
        <v>68</v>
      </c>
      <c r="B71" s="18">
        <v>25</v>
      </c>
      <c r="C71" s="19" t="s">
        <v>41</v>
      </c>
      <c r="D71" s="20" t="s">
        <v>47</v>
      </c>
      <c r="E71" s="20" t="s">
        <v>9</v>
      </c>
      <c r="F71" s="21">
        <v>20</v>
      </c>
      <c r="G71" s="1">
        <v>100</v>
      </c>
      <c r="H71" s="1">
        <f t="shared" si="2"/>
        <v>2000</v>
      </c>
      <c r="I71" s="20" t="s">
        <v>133</v>
      </c>
      <c r="J71" s="18" t="s">
        <v>134</v>
      </c>
      <c r="K71" s="18" t="s">
        <v>257</v>
      </c>
      <c r="L71" s="18" t="s">
        <v>12</v>
      </c>
      <c r="M71" s="18" t="s">
        <v>246</v>
      </c>
      <c r="N71" s="2" t="s">
        <v>300</v>
      </c>
    </row>
    <row r="72" spans="1:14" ht="56.25" x14ac:dyDescent="0.25">
      <c r="A72" s="18">
        <v>69</v>
      </c>
      <c r="B72" s="18">
        <v>62</v>
      </c>
      <c r="C72" s="19" t="s">
        <v>84</v>
      </c>
      <c r="D72" s="20" t="s">
        <v>85</v>
      </c>
      <c r="E72" s="20" t="s">
        <v>9</v>
      </c>
      <c r="F72" s="21">
        <v>2</v>
      </c>
      <c r="G72" s="1">
        <v>1000</v>
      </c>
      <c r="H72" s="1">
        <f t="shared" si="2"/>
        <v>2000</v>
      </c>
      <c r="I72" s="20" t="s">
        <v>200</v>
      </c>
      <c r="J72" s="18" t="s">
        <v>201</v>
      </c>
      <c r="K72" s="18" t="s">
        <v>202</v>
      </c>
      <c r="L72" s="18" t="s">
        <v>60</v>
      </c>
      <c r="M72" s="18" t="s">
        <v>243</v>
      </c>
      <c r="N72" s="2" t="s">
        <v>381</v>
      </c>
    </row>
    <row r="73" spans="1:14" ht="56.25" x14ac:dyDescent="0.25">
      <c r="A73" s="18">
        <v>70</v>
      </c>
      <c r="B73" s="18">
        <v>65</v>
      </c>
      <c r="C73" s="19" t="s">
        <v>89</v>
      </c>
      <c r="D73" s="20" t="s">
        <v>90</v>
      </c>
      <c r="E73" s="20" t="s">
        <v>9</v>
      </c>
      <c r="F73" s="21">
        <v>20</v>
      </c>
      <c r="G73" s="1">
        <v>100</v>
      </c>
      <c r="H73" s="1">
        <f t="shared" si="2"/>
        <v>2000</v>
      </c>
      <c r="I73" s="20" t="s">
        <v>208</v>
      </c>
      <c r="J73" s="18" t="s">
        <v>209</v>
      </c>
      <c r="K73" s="18" t="s">
        <v>257</v>
      </c>
      <c r="L73" s="18" t="s">
        <v>60</v>
      </c>
      <c r="M73" s="18" t="s">
        <v>243</v>
      </c>
      <c r="N73" s="2" t="s">
        <v>378</v>
      </c>
    </row>
    <row r="74" spans="1:14" ht="93.75" x14ac:dyDescent="0.25">
      <c r="A74" s="18">
        <v>71</v>
      </c>
      <c r="B74" s="18">
        <v>37</v>
      </c>
      <c r="C74" s="19" t="s">
        <v>342</v>
      </c>
      <c r="D74" s="23" t="s">
        <v>376</v>
      </c>
      <c r="E74" s="20" t="s">
        <v>9</v>
      </c>
      <c r="F74" s="21">
        <v>3</v>
      </c>
      <c r="G74" s="24">
        <v>628</v>
      </c>
      <c r="H74" s="24">
        <f t="shared" si="2"/>
        <v>1884</v>
      </c>
      <c r="I74" s="20" t="s">
        <v>333</v>
      </c>
      <c r="J74" s="18" t="s">
        <v>139</v>
      </c>
      <c r="K74" s="18" t="s">
        <v>257</v>
      </c>
      <c r="L74" s="18" t="s">
        <v>33</v>
      </c>
      <c r="M74" s="18" t="s">
        <v>246</v>
      </c>
      <c r="N74" s="2" t="s">
        <v>373</v>
      </c>
    </row>
    <row r="75" spans="1:14" ht="153" x14ac:dyDescent="0.25">
      <c r="A75" s="18">
        <v>72</v>
      </c>
      <c r="B75" s="18">
        <v>71</v>
      </c>
      <c r="C75" s="19" t="s">
        <v>100</v>
      </c>
      <c r="D75" s="20" t="s">
        <v>101</v>
      </c>
      <c r="E75" s="20" t="s">
        <v>9</v>
      </c>
      <c r="F75" s="21">
        <v>10</v>
      </c>
      <c r="G75" s="1">
        <v>185</v>
      </c>
      <c r="H75" s="1">
        <f t="shared" si="2"/>
        <v>1850</v>
      </c>
      <c r="I75" s="20" t="s">
        <v>167</v>
      </c>
      <c r="J75" s="18" t="s">
        <v>168</v>
      </c>
      <c r="K75" s="18" t="s">
        <v>257</v>
      </c>
      <c r="L75" s="18" t="s">
        <v>10</v>
      </c>
      <c r="M75" s="18" t="s">
        <v>245</v>
      </c>
      <c r="N75" s="30" t="s">
        <v>361</v>
      </c>
    </row>
    <row r="76" spans="1:14" ht="56.25" x14ac:dyDescent="0.25">
      <c r="A76" s="18">
        <v>73</v>
      </c>
      <c r="B76" s="18">
        <v>43</v>
      </c>
      <c r="C76" s="19" t="s">
        <v>57</v>
      </c>
      <c r="D76" s="20" t="s">
        <v>59</v>
      </c>
      <c r="E76" s="20" t="s">
        <v>9</v>
      </c>
      <c r="F76" s="21">
        <f>10+10</f>
        <v>20</v>
      </c>
      <c r="G76" s="1">
        <v>80</v>
      </c>
      <c r="H76" s="1">
        <f t="shared" si="2"/>
        <v>1600</v>
      </c>
      <c r="I76" s="20" t="s">
        <v>425</v>
      </c>
      <c r="J76" s="18" t="s">
        <v>199</v>
      </c>
      <c r="K76" s="18" t="s">
        <v>257</v>
      </c>
      <c r="L76" s="18" t="s">
        <v>60</v>
      </c>
      <c r="M76" s="18" t="s">
        <v>243</v>
      </c>
      <c r="N76" s="2" t="s">
        <v>394</v>
      </c>
    </row>
    <row r="77" spans="1:14" ht="37.5" x14ac:dyDescent="0.25">
      <c r="A77" s="18">
        <v>74</v>
      </c>
      <c r="B77" s="18">
        <v>85</v>
      </c>
      <c r="C77" s="19" t="s">
        <v>253</v>
      </c>
      <c r="D77" s="20" t="s">
        <v>254</v>
      </c>
      <c r="E77" s="20" t="s">
        <v>67</v>
      </c>
      <c r="F77" s="25">
        <v>1.4</v>
      </c>
      <c r="G77" s="1">
        <v>964.28</v>
      </c>
      <c r="H77" s="1">
        <f t="shared" si="2"/>
        <v>1349.992</v>
      </c>
      <c r="I77" s="18" t="s">
        <v>197</v>
      </c>
      <c r="J77" s="18" t="s">
        <v>198</v>
      </c>
      <c r="K77" s="18" t="s">
        <v>257</v>
      </c>
      <c r="L77" s="18" t="s">
        <v>70</v>
      </c>
      <c r="M77" s="18" t="s">
        <v>260</v>
      </c>
      <c r="N77" s="2" t="s">
        <v>306</v>
      </c>
    </row>
    <row r="78" spans="1:14" ht="75" x14ac:dyDescent="0.25">
      <c r="A78" s="18">
        <v>75</v>
      </c>
      <c r="B78" s="18">
        <v>2</v>
      </c>
      <c r="C78" s="19" t="s">
        <v>11</v>
      </c>
      <c r="D78" s="20" t="s">
        <v>272</v>
      </c>
      <c r="E78" s="20" t="s">
        <v>9</v>
      </c>
      <c r="F78" s="21">
        <v>1</v>
      </c>
      <c r="G78" s="1">
        <v>1327</v>
      </c>
      <c r="H78" s="1">
        <f t="shared" si="2"/>
        <v>1327</v>
      </c>
      <c r="I78" s="20" t="s">
        <v>117</v>
      </c>
      <c r="J78" s="18" t="s">
        <v>118</v>
      </c>
      <c r="K78" s="18" t="s">
        <v>257</v>
      </c>
      <c r="L78" s="18" t="s">
        <v>12</v>
      </c>
      <c r="M78" s="18" t="s">
        <v>239</v>
      </c>
      <c r="N78" s="2" t="s">
        <v>271</v>
      </c>
    </row>
    <row r="79" spans="1:14" ht="75" x14ac:dyDescent="0.25">
      <c r="A79" s="18">
        <v>76</v>
      </c>
      <c r="B79" s="18">
        <v>72</v>
      </c>
      <c r="C79" s="19" t="s">
        <v>103</v>
      </c>
      <c r="D79" s="20" t="s">
        <v>102</v>
      </c>
      <c r="E79" s="20" t="s">
        <v>9</v>
      </c>
      <c r="F79" s="21">
        <v>5</v>
      </c>
      <c r="G79" s="1">
        <v>240</v>
      </c>
      <c r="H79" s="1">
        <f t="shared" si="2"/>
        <v>1200</v>
      </c>
      <c r="I79" s="20" t="s">
        <v>169</v>
      </c>
      <c r="J79" s="18" t="s">
        <v>170</v>
      </c>
      <c r="K79" s="18" t="s">
        <v>257</v>
      </c>
      <c r="L79" s="18" t="s">
        <v>10</v>
      </c>
      <c r="M79" s="18" t="s">
        <v>245</v>
      </c>
      <c r="N79" s="2" t="s">
        <v>319</v>
      </c>
    </row>
    <row r="80" spans="1:14" ht="75" x14ac:dyDescent="0.25">
      <c r="A80" s="18">
        <v>77</v>
      </c>
      <c r="B80" s="18">
        <v>90</v>
      </c>
      <c r="C80" s="19" t="s">
        <v>396</v>
      </c>
      <c r="D80" s="20" t="s">
        <v>397</v>
      </c>
      <c r="E80" s="20" t="s">
        <v>398</v>
      </c>
      <c r="F80" s="21">
        <v>20</v>
      </c>
      <c r="G80" s="1">
        <v>60</v>
      </c>
      <c r="H80" s="1">
        <f t="shared" si="2"/>
        <v>1200</v>
      </c>
      <c r="I80" s="18" t="s">
        <v>414</v>
      </c>
      <c r="J80" s="18" t="s">
        <v>415</v>
      </c>
      <c r="K80" s="18" t="s">
        <v>257</v>
      </c>
      <c r="L80" s="18" t="s">
        <v>60</v>
      </c>
      <c r="M80" s="18" t="s">
        <v>239</v>
      </c>
      <c r="N80" s="2" t="s">
        <v>409</v>
      </c>
    </row>
    <row r="81" spans="1:14" ht="75" x14ac:dyDescent="0.25">
      <c r="A81" s="18">
        <v>78</v>
      </c>
      <c r="B81" s="18">
        <v>36</v>
      </c>
      <c r="C81" s="19" t="s">
        <v>342</v>
      </c>
      <c r="D81" s="23" t="s">
        <v>375</v>
      </c>
      <c r="E81" s="20" t="s">
        <v>9</v>
      </c>
      <c r="F81" s="21">
        <v>3</v>
      </c>
      <c r="G81" s="24">
        <v>369</v>
      </c>
      <c r="H81" s="24">
        <f t="shared" si="2"/>
        <v>1107</v>
      </c>
      <c r="I81" s="20" t="s">
        <v>332</v>
      </c>
      <c r="J81" s="18" t="s">
        <v>139</v>
      </c>
      <c r="K81" s="18" t="s">
        <v>257</v>
      </c>
      <c r="L81" s="18" t="s">
        <v>33</v>
      </c>
      <c r="M81" s="18" t="s">
        <v>246</v>
      </c>
      <c r="N81" s="2" t="s">
        <v>372</v>
      </c>
    </row>
    <row r="82" spans="1:14" ht="63.75" x14ac:dyDescent="0.25">
      <c r="A82" s="18">
        <v>79</v>
      </c>
      <c r="B82" s="18">
        <v>73</v>
      </c>
      <c r="C82" s="19" t="s">
        <v>104</v>
      </c>
      <c r="D82" s="20" t="s">
        <v>105</v>
      </c>
      <c r="E82" s="20" t="s">
        <v>9</v>
      </c>
      <c r="F82" s="21">
        <v>1</v>
      </c>
      <c r="G82" s="1">
        <v>1015</v>
      </c>
      <c r="H82" s="1">
        <f t="shared" si="2"/>
        <v>1015</v>
      </c>
      <c r="I82" s="20" t="s">
        <v>173</v>
      </c>
      <c r="J82" s="18" t="s">
        <v>174</v>
      </c>
      <c r="K82" s="18" t="s">
        <v>257</v>
      </c>
      <c r="L82" s="18" t="s">
        <v>10</v>
      </c>
      <c r="M82" s="18" t="s">
        <v>245</v>
      </c>
      <c r="N82" s="2" t="s">
        <v>318</v>
      </c>
    </row>
    <row r="83" spans="1:14" ht="56.25" x14ac:dyDescent="0.25">
      <c r="A83" s="18">
        <v>80</v>
      </c>
      <c r="B83" s="18">
        <v>42</v>
      </c>
      <c r="C83" s="19" t="s">
        <v>57</v>
      </c>
      <c r="D83" s="20" t="s">
        <v>58</v>
      </c>
      <c r="E83" s="20" t="s">
        <v>9</v>
      </c>
      <c r="F83" s="21">
        <f>10+10</f>
        <v>20</v>
      </c>
      <c r="G83" s="1">
        <v>50</v>
      </c>
      <c r="H83" s="1">
        <f t="shared" si="2"/>
        <v>1000</v>
      </c>
      <c r="I83" s="20" t="s">
        <v>425</v>
      </c>
      <c r="J83" s="18" t="s">
        <v>199</v>
      </c>
      <c r="K83" s="18" t="s">
        <v>257</v>
      </c>
      <c r="L83" s="18" t="s">
        <v>60</v>
      </c>
      <c r="M83" s="18" t="s">
        <v>243</v>
      </c>
      <c r="N83" s="2" t="s">
        <v>395</v>
      </c>
    </row>
    <row r="84" spans="1:14" ht="56.25" x14ac:dyDescent="0.25">
      <c r="A84" s="18">
        <v>81</v>
      </c>
      <c r="B84" s="18">
        <v>52</v>
      </c>
      <c r="C84" s="19" t="s">
        <v>65</v>
      </c>
      <c r="D84" s="20" t="s">
        <v>66</v>
      </c>
      <c r="E84" s="20" t="s">
        <v>67</v>
      </c>
      <c r="F84" s="18">
        <v>1</v>
      </c>
      <c r="G84" s="1">
        <v>1000</v>
      </c>
      <c r="H84" s="1">
        <f t="shared" si="2"/>
        <v>1000</v>
      </c>
      <c r="I84" s="20" t="s">
        <v>426</v>
      </c>
      <c r="J84" s="18" t="s">
        <v>205</v>
      </c>
      <c r="K84" s="18" t="s">
        <v>257</v>
      </c>
      <c r="L84" s="18" t="s">
        <v>60</v>
      </c>
      <c r="M84" s="18" t="s">
        <v>243</v>
      </c>
      <c r="N84" s="2" t="s">
        <v>359</v>
      </c>
    </row>
    <row r="85" spans="1:14" ht="75" x14ac:dyDescent="0.25">
      <c r="A85" s="18">
        <v>82</v>
      </c>
      <c r="B85" s="18">
        <v>92</v>
      </c>
      <c r="C85" s="19" t="s">
        <v>400</v>
      </c>
      <c r="D85" s="20" t="s">
        <v>402</v>
      </c>
      <c r="E85" s="20" t="s">
        <v>9</v>
      </c>
      <c r="F85" s="21">
        <v>4</v>
      </c>
      <c r="G85" s="1">
        <v>250</v>
      </c>
      <c r="H85" s="1">
        <f t="shared" si="2"/>
        <v>1000</v>
      </c>
      <c r="I85" s="18" t="s">
        <v>417</v>
      </c>
      <c r="J85" s="18" t="s">
        <v>415</v>
      </c>
      <c r="K85" s="18" t="s">
        <v>257</v>
      </c>
      <c r="L85" s="18" t="s">
        <v>60</v>
      </c>
      <c r="M85" s="18" t="s">
        <v>239</v>
      </c>
      <c r="N85" s="2" t="s">
        <v>403</v>
      </c>
    </row>
    <row r="86" spans="1:14" ht="38.25" x14ac:dyDescent="0.25">
      <c r="A86" s="18">
        <v>83</v>
      </c>
      <c r="B86" s="18">
        <v>88</v>
      </c>
      <c r="C86" s="19" t="s">
        <v>424</v>
      </c>
      <c r="D86" s="20" t="s">
        <v>427</v>
      </c>
      <c r="E86" s="20" t="s">
        <v>9</v>
      </c>
      <c r="F86" s="21">
        <v>10</v>
      </c>
      <c r="G86" s="1">
        <v>400</v>
      </c>
      <c r="H86" s="1">
        <f>F86*G86</f>
        <v>4000</v>
      </c>
      <c r="I86" s="18"/>
      <c r="J86" s="18"/>
      <c r="K86" s="18" t="s">
        <v>257</v>
      </c>
      <c r="L86" s="18" t="s">
        <v>10</v>
      </c>
      <c r="M86" s="18" t="s">
        <v>283</v>
      </c>
      <c r="N86" s="34" t="s">
        <v>423</v>
      </c>
    </row>
    <row r="87" spans="1:14" ht="75" x14ac:dyDescent="0.25">
      <c r="A87" s="18">
        <v>84</v>
      </c>
      <c r="B87" s="18">
        <v>55</v>
      </c>
      <c r="C87" s="19" t="s">
        <v>73</v>
      </c>
      <c r="D87" s="20" t="s">
        <v>74</v>
      </c>
      <c r="E87" s="20" t="s">
        <v>52</v>
      </c>
      <c r="F87" s="21">
        <v>2</v>
      </c>
      <c r="G87" s="1">
        <v>453</v>
      </c>
      <c r="H87" s="1">
        <f t="shared" ref="H87:H99" si="3">G87*F87</f>
        <v>906</v>
      </c>
      <c r="I87" s="20" t="s">
        <v>196</v>
      </c>
      <c r="J87" s="18" t="s">
        <v>195</v>
      </c>
      <c r="K87" s="18" t="s">
        <v>257</v>
      </c>
      <c r="L87" s="18" t="s">
        <v>70</v>
      </c>
      <c r="M87" s="18" t="s">
        <v>260</v>
      </c>
      <c r="N87" s="2" t="s">
        <v>383</v>
      </c>
    </row>
    <row r="88" spans="1:14" ht="56.25" x14ac:dyDescent="0.25">
      <c r="A88" s="18">
        <v>85</v>
      </c>
      <c r="B88" s="18">
        <v>76</v>
      </c>
      <c r="C88" s="19" t="s">
        <v>110</v>
      </c>
      <c r="D88" s="20" t="s">
        <v>111</v>
      </c>
      <c r="E88" s="20" t="s">
        <v>9</v>
      </c>
      <c r="F88" s="21">
        <v>1</v>
      </c>
      <c r="G88" s="1">
        <v>890</v>
      </c>
      <c r="H88" s="1">
        <f t="shared" si="3"/>
        <v>890</v>
      </c>
      <c r="I88" s="20" t="s">
        <v>175</v>
      </c>
      <c r="J88" s="18" t="s">
        <v>176</v>
      </c>
      <c r="K88" s="18" t="s">
        <v>257</v>
      </c>
      <c r="L88" s="18" t="s">
        <v>10</v>
      </c>
      <c r="M88" s="18" t="s">
        <v>238</v>
      </c>
      <c r="N88" s="2" t="s">
        <v>315</v>
      </c>
    </row>
    <row r="89" spans="1:14" ht="25.5" x14ac:dyDescent="0.25">
      <c r="A89" s="18">
        <v>86</v>
      </c>
      <c r="B89" s="18">
        <v>79</v>
      </c>
      <c r="C89" s="19" t="s">
        <v>116</v>
      </c>
      <c r="D89" s="20" t="s">
        <v>229</v>
      </c>
      <c r="E89" s="20" t="s">
        <v>9</v>
      </c>
      <c r="F89" s="21">
        <v>30</v>
      </c>
      <c r="G89" s="1">
        <v>29</v>
      </c>
      <c r="H89" s="1">
        <f t="shared" si="3"/>
        <v>870</v>
      </c>
      <c r="I89" s="20" t="s">
        <v>183</v>
      </c>
      <c r="J89" s="18" t="s">
        <v>184</v>
      </c>
      <c r="K89" s="18" t="s">
        <v>257</v>
      </c>
      <c r="L89" s="18" t="s">
        <v>10</v>
      </c>
      <c r="M89" s="18" t="s">
        <v>246</v>
      </c>
      <c r="N89" s="2" t="s">
        <v>312</v>
      </c>
    </row>
    <row r="90" spans="1:14" ht="75" x14ac:dyDescent="0.25">
      <c r="A90" s="18">
        <v>87</v>
      </c>
      <c r="B90" s="18">
        <v>8</v>
      </c>
      <c r="C90" s="19" t="s">
        <v>22</v>
      </c>
      <c r="D90" s="20" t="s">
        <v>23</v>
      </c>
      <c r="E90" s="20" t="s">
        <v>9</v>
      </c>
      <c r="F90" s="21">
        <v>5</v>
      </c>
      <c r="G90" s="1">
        <v>140</v>
      </c>
      <c r="H90" s="1">
        <f t="shared" si="3"/>
        <v>700</v>
      </c>
      <c r="I90" s="20" t="s">
        <v>124</v>
      </c>
      <c r="J90" s="18" t="s">
        <v>125</v>
      </c>
      <c r="K90" s="18" t="s">
        <v>257</v>
      </c>
      <c r="L90" s="18" t="s">
        <v>12</v>
      </c>
      <c r="M90" s="18" t="s">
        <v>239</v>
      </c>
      <c r="N90" s="2" t="s">
        <v>287</v>
      </c>
    </row>
    <row r="91" spans="1:14" ht="56.25" x14ac:dyDescent="0.25">
      <c r="A91" s="18">
        <v>88</v>
      </c>
      <c r="B91" s="18">
        <v>60</v>
      </c>
      <c r="C91" s="19" t="s">
        <v>62</v>
      </c>
      <c r="D91" s="20" t="s">
        <v>83</v>
      </c>
      <c r="E91" s="20" t="s">
        <v>9</v>
      </c>
      <c r="F91" s="21">
        <v>4</v>
      </c>
      <c r="G91" s="1">
        <v>160</v>
      </c>
      <c r="H91" s="1">
        <f t="shared" si="3"/>
        <v>640</v>
      </c>
      <c r="I91" s="20" t="s">
        <v>200</v>
      </c>
      <c r="J91" s="18" t="s">
        <v>201</v>
      </c>
      <c r="K91" s="18" t="s">
        <v>202</v>
      </c>
      <c r="L91" s="18" t="s">
        <v>60</v>
      </c>
      <c r="M91" s="18" t="s">
        <v>243</v>
      </c>
      <c r="N91" s="2" t="s">
        <v>384</v>
      </c>
    </row>
    <row r="92" spans="1:14" ht="75" x14ac:dyDescent="0.25">
      <c r="A92" s="18">
        <v>89</v>
      </c>
      <c r="B92" s="18">
        <v>91</v>
      </c>
      <c r="C92" s="19" t="s">
        <v>400</v>
      </c>
      <c r="D92" s="20" t="s">
        <v>401</v>
      </c>
      <c r="E92" s="20" t="s">
        <v>9</v>
      </c>
      <c r="F92" s="21">
        <v>4</v>
      </c>
      <c r="G92" s="1">
        <v>147</v>
      </c>
      <c r="H92" s="1">
        <f t="shared" si="3"/>
        <v>588</v>
      </c>
      <c r="I92" s="18" t="s">
        <v>416</v>
      </c>
      <c r="J92" s="18" t="s">
        <v>415</v>
      </c>
      <c r="K92" s="18" t="s">
        <v>257</v>
      </c>
      <c r="L92" s="18" t="s">
        <v>60</v>
      </c>
      <c r="M92" s="18" t="s">
        <v>239</v>
      </c>
      <c r="N92" s="2" t="s">
        <v>399</v>
      </c>
    </row>
    <row r="93" spans="1:14" ht="75" x14ac:dyDescent="0.25">
      <c r="A93" s="18">
        <v>90</v>
      </c>
      <c r="B93" s="18">
        <v>13</v>
      </c>
      <c r="C93" s="19" t="s">
        <v>28</v>
      </c>
      <c r="D93" s="20" t="s">
        <v>29</v>
      </c>
      <c r="E93" s="20" t="s">
        <v>9</v>
      </c>
      <c r="F93" s="21">
        <v>2</v>
      </c>
      <c r="G93" s="1">
        <v>280</v>
      </c>
      <c r="H93" s="1">
        <f t="shared" si="3"/>
        <v>560</v>
      </c>
      <c r="I93" s="20" t="s">
        <v>128</v>
      </c>
      <c r="J93" s="18" t="s">
        <v>130</v>
      </c>
      <c r="K93" s="18" t="s">
        <v>257</v>
      </c>
      <c r="L93" s="18" t="s">
        <v>12</v>
      </c>
      <c r="M93" s="18" t="s">
        <v>239</v>
      </c>
      <c r="N93" s="2" t="s">
        <v>292</v>
      </c>
    </row>
    <row r="94" spans="1:14" ht="114.75" x14ac:dyDescent="0.25">
      <c r="A94" s="18">
        <v>91</v>
      </c>
      <c r="B94" s="18">
        <v>70</v>
      </c>
      <c r="C94" s="19" t="s">
        <v>98</v>
      </c>
      <c r="D94" s="20" t="s">
        <v>99</v>
      </c>
      <c r="E94" s="20" t="s">
        <v>9</v>
      </c>
      <c r="F94" s="21">
        <v>1</v>
      </c>
      <c r="G94" s="1">
        <v>305</v>
      </c>
      <c r="H94" s="1">
        <f t="shared" si="3"/>
        <v>305</v>
      </c>
      <c r="I94" s="20" t="s">
        <v>165</v>
      </c>
      <c r="J94" s="18" t="s">
        <v>166</v>
      </c>
      <c r="K94" s="18" t="s">
        <v>257</v>
      </c>
      <c r="L94" s="18" t="s">
        <v>10</v>
      </c>
      <c r="M94" s="18" t="s">
        <v>245</v>
      </c>
      <c r="N94" s="30" t="s">
        <v>362</v>
      </c>
    </row>
    <row r="95" spans="1:14" ht="75" x14ac:dyDescent="0.25">
      <c r="A95" s="18">
        <v>92</v>
      </c>
      <c r="B95" s="18">
        <v>96</v>
      </c>
      <c r="C95" s="19" t="s">
        <v>408</v>
      </c>
      <c r="D95" s="20" t="s">
        <v>397</v>
      </c>
      <c r="E95" s="20" t="s">
        <v>9</v>
      </c>
      <c r="F95" s="21">
        <v>20</v>
      </c>
      <c r="G95" s="1">
        <v>10</v>
      </c>
      <c r="H95" s="1">
        <f t="shared" si="3"/>
        <v>200</v>
      </c>
      <c r="I95" s="18" t="s">
        <v>421</v>
      </c>
      <c r="J95" s="18" t="s">
        <v>415</v>
      </c>
      <c r="K95" s="18" t="s">
        <v>257</v>
      </c>
      <c r="L95" s="18" t="s">
        <v>60</v>
      </c>
      <c r="M95" s="18" t="s">
        <v>239</v>
      </c>
      <c r="N95" s="2" t="s">
        <v>413</v>
      </c>
    </row>
    <row r="96" spans="1:14" ht="75" x14ac:dyDescent="0.25">
      <c r="A96" s="18">
        <v>93</v>
      </c>
      <c r="B96" s="18">
        <v>93</v>
      </c>
      <c r="C96" s="19" t="s">
        <v>404</v>
      </c>
      <c r="D96" s="20" t="s">
        <v>406</v>
      </c>
      <c r="E96" s="20" t="s">
        <v>9</v>
      </c>
      <c r="F96" s="21">
        <v>10</v>
      </c>
      <c r="G96" s="1">
        <v>10</v>
      </c>
      <c r="H96" s="1">
        <f t="shared" si="3"/>
        <v>100</v>
      </c>
      <c r="I96" s="18" t="s">
        <v>418</v>
      </c>
      <c r="J96" s="18" t="s">
        <v>415</v>
      </c>
      <c r="K96" s="18" t="s">
        <v>257</v>
      </c>
      <c r="L96" s="18" t="s">
        <v>60</v>
      </c>
      <c r="M96" s="18" t="s">
        <v>239</v>
      </c>
      <c r="N96" s="2" t="s">
        <v>410</v>
      </c>
    </row>
    <row r="97" spans="1:14" ht="75" x14ac:dyDescent="0.25">
      <c r="A97" s="18">
        <v>94</v>
      </c>
      <c r="B97" s="18">
        <v>94</v>
      </c>
      <c r="C97" s="19" t="s">
        <v>405</v>
      </c>
      <c r="D97" s="20" t="s">
        <v>397</v>
      </c>
      <c r="E97" s="20" t="s">
        <v>9</v>
      </c>
      <c r="F97" s="21">
        <v>5</v>
      </c>
      <c r="G97" s="1">
        <v>15</v>
      </c>
      <c r="H97" s="1">
        <f t="shared" si="3"/>
        <v>75</v>
      </c>
      <c r="I97" s="18" t="s">
        <v>419</v>
      </c>
      <c r="J97" s="18" t="s">
        <v>415</v>
      </c>
      <c r="K97" s="18" t="s">
        <v>257</v>
      </c>
      <c r="L97" s="18" t="s">
        <v>60</v>
      </c>
      <c r="M97" s="18" t="s">
        <v>239</v>
      </c>
      <c r="N97" s="2" t="s">
        <v>411</v>
      </c>
    </row>
    <row r="98" spans="1:14" ht="75" x14ac:dyDescent="0.25">
      <c r="A98" s="18">
        <v>95</v>
      </c>
      <c r="B98" s="18">
        <v>95</v>
      </c>
      <c r="C98" s="19" t="s">
        <v>404</v>
      </c>
      <c r="D98" s="20" t="s">
        <v>407</v>
      </c>
      <c r="E98" s="20" t="s">
        <v>9</v>
      </c>
      <c r="F98" s="21">
        <v>10</v>
      </c>
      <c r="G98" s="1">
        <v>6</v>
      </c>
      <c r="H98" s="1">
        <f t="shared" si="3"/>
        <v>60</v>
      </c>
      <c r="I98" s="18" t="s">
        <v>420</v>
      </c>
      <c r="J98" s="18" t="s">
        <v>415</v>
      </c>
      <c r="K98" s="18" t="s">
        <v>257</v>
      </c>
      <c r="L98" s="18" t="s">
        <v>60</v>
      </c>
      <c r="M98" s="18" t="s">
        <v>239</v>
      </c>
      <c r="N98" s="2" t="s">
        <v>412</v>
      </c>
    </row>
    <row r="99" spans="1:14" ht="56.25" x14ac:dyDescent="0.25">
      <c r="A99" s="18">
        <v>96</v>
      </c>
      <c r="B99" s="18">
        <v>61</v>
      </c>
      <c r="C99" s="19" t="s">
        <v>63</v>
      </c>
      <c r="D99" s="20" t="s">
        <v>83</v>
      </c>
      <c r="E99" s="20" t="s">
        <v>9</v>
      </c>
      <c r="F99" s="21">
        <v>4</v>
      </c>
      <c r="G99" s="1">
        <v>12</v>
      </c>
      <c r="H99" s="1">
        <f t="shared" si="3"/>
        <v>48</v>
      </c>
      <c r="I99" s="20" t="s">
        <v>181</v>
      </c>
      <c r="J99" s="18" t="s">
        <v>182</v>
      </c>
      <c r="K99" s="18" t="s">
        <v>257</v>
      </c>
      <c r="L99" s="18" t="s">
        <v>60</v>
      </c>
      <c r="M99" s="18" t="s">
        <v>243</v>
      </c>
      <c r="N99" s="2" t="s">
        <v>382</v>
      </c>
    </row>
    <row r="100" spans="1:14" x14ac:dyDescent="0.25">
      <c r="C100" s="26" t="s">
        <v>422</v>
      </c>
      <c r="D100" s="27">
        <f>SUM(H4:H99)</f>
        <v>1885055.4920000001</v>
      </c>
      <c r="E100" s="27"/>
      <c r="F100" s="27"/>
      <c r="G100" s="7"/>
      <c r="H100" s="7"/>
    </row>
  </sheetData>
  <autoFilter ref="B3:N100" xr:uid="{00000000-0009-0000-0000-000000000000}"/>
  <sortState xmlns:xlrd2="http://schemas.microsoft.com/office/spreadsheetml/2017/richdata2" ref="B4:N100">
    <sortCondition descending="1" ref="H4"/>
  </sortState>
  <mergeCells count="1">
    <mergeCell ref="B1:M1"/>
  </mergeCells>
  <phoneticPr fontId="1" type="noConversion"/>
  <hyperlinks>
    <hyperlink ref="D22" r:id="rId1" display="https://www.vseinstrumenti.ru/product/akkumulyatornyj-gajkovert-elitech-cw-2004sl-e2201-056-01-hd-205737-15047032/" xr:uid="{00000000-0004-0000-0000-000000000000}"/>
    <hyperlink ref="D19" r:id="rId2" display="https://www.vseinstrumenti.ru/product/akkumulyatornaya-uglovaya-shlifmashina-dewalt-dcg405n-20-v-100-mm-9000-ob-min-bez-akb-i-zu-dcg405n-a9-17123699/" xr:uid="{00000000-0004-0000-0000-000001000000}"/>
    <hyperlink ref="D10" r:id="rId3" location="searchQuery=%D0%AD%D0%BB%D0%B5%D0%BA%D1%82%D1%80%D0%BE%D0%B8%D0%B7%D0%BC%D0%B5%D1%80%D0%B8%D1%82%D0%B5%D0%BB%D1%8C%D0%BD%D1%8B%D0%B5+%D0%BA%D0%BB%D0%B5%D1%89%D0%B8&amp;searchType=srp" display="https://www.vseinstrumenti.ru/product/cmp-1010-kleschi-elektroizmeritelnye-sonel-wmgbcmp1010-23160515/ - searchQuery=%D0%AD%D0%BB%D0%B5%D0%BA%D1%82%D1%80%D0%BE%D0%B8%D0%B7%D0%BC%D0%B5%D1%80%D0%B8%D1%82%D0%B5%D0%BB%D1%8C%D0%BD%D1%8B%D0%B5+%D0%BA%D0%BB%D0%B5%D1%89%D0%B8&amp;searchType=srp" xr:uid="{00000000-0004-0000-0000-000002000000}"/>
    <hyperlink ref="D60" r:id="rId4" location="searchQuery=%D0%9D%D0%B0%D0%B1%D0%BE%D1%80+%D0%B4%D0%B8%D1%8D%D0%BB%D0%B5%D0%BA%D1%82%D1%80%D0%B8%D1%87%D0%B5%D1%81%D0%BA%D0%B8%D1%85+%D0%BE%D1%82%D0%B2%D1%91%D1%80%D1%82%D0%BE%D0%BA&amp;searchType=srp" display="https://www.vseinstrumenti.ru/product/nabor-otvertok-dielektricheskih-rexant-123-predmeta-12-4772-3-13573879/ - searchQuery=%D0%9D%D0%B0%D0%B1%D0%BE%D1%80+%D0%B4%D0%B8%D1%8D%D0%BB%D0%B5%D0%BA%D1%82%D1%80%D0%B8%D1%87%D0%B5%D1%81%D0%BA%D0%B8%D1%85+%D0%BE%D1%82%D0%B2%D1%91%D1%80%D1%82%D0%BE%D0%BA&amp;searchType=srp" xr:uid="{00000000-0004-0000-0000-000003000000}"/>
    <hyperlink ref="D21" r:id="rId5" location="searchQuery=%D0%9D%D0%B0%D0%B1%D0%BE%D1%80+%D0%BA%D0%BB%D1%8E%D1%87%D0%B5%D0%B9&amp;searchType=srp" display="https://www.vseinstrumenti.ru/product/nabor-kombinirovannyh-treschotochnyh-klyuchej-22-sht-matrix-14799-1150903/ - searchQuery=%D0%9D%D0%B0%D0%B1%D0%BE%D1%80+%D0%BA%D0%BB%D1%8E%D1%87%D0%B5%D0%B9&amp;searchType=srp" xr:uid="{00000000-0004-0000-0000-000004000000}"/>
    <hyperlink ref="D36" r:id="rId6" display="https://www.vseinstrumenti.ru/product/payalnaya-stantsiya-fen-payalnik-element-852d-15301-809961/" xr:uid="{00000000-0004-0000-0000-000005000000}"/>
    <hyperlink ref="D25" r:id="rId7" display="https://www.vseinstrumenti.ru/product/nabor-raspornyh-dyubelej-i-shurupov-evropartner-krepisam-n-0099-1907863/" xr:uid="{00000000-0004-0000-0000-000006000000}"/>
    <hyperlink ref="D34" r:id="rId8" display="https://www.vseinstrumenti.ru/product/23-bolta-nabor-organajzerov-3-v-1-samorezy-zhts-komplekt-1-23-bolta-1000035-1000036-1000038-22127192/" xr:uid="{00000000-0004-0000-0000-000007000000}"/>
    <hyperlink ref="D46" r:id="rId9" display="https://www.vseinstrumenti.ru/product/nabor-shurupov-masterprof-maksi-6-735-shtuk-se-010042-757845/" xr:uid="{00000000-0004-0000-0000-000008000000}"/>
    <hyperlink ref="D68" r:id="rId10" display="https://www.vseinstrumenti.ru/product/nabor-krepezha-tech-krep-vse-dlya-doma-1-152270-1654084/" xr:uid="{00000000-0004-0000-0000-000009000000}"/>
    <hyperlink ref="D69" r:id="rId11" location="searchQuery=%D0%BD%D0%B0%D0%B1%D0%BE%D1%80+%D1%81%D0%B0%D0%BC%D0%BE%D1%80%D0%B5%D0%B7%D0%BE%D0%B2&amp;searchType=srp" display="https://www.vseinstrumenti.ru/product/samorezy-po-derevu-23-bolta-m3-5-zhts-nabor-1-160-sht-zhtsnaborm3-5f20-19003047/ - searchQuery=%D0%BD%D0%B0%D0%B1%D0%BE%D1%80+%D1%81%D0%B0%D0%BC%D0%BE%D1%80%D0%B5%D0%B7%D0%BE%D0%B2&amp;searchType=srp" xr:uid="{00000000-0004-0000-0000-00000A000000}"/>
    <hyperlink ref="D50" r:id="rId12" location="searchQuery=%D0%BD%D0%B0%D0%B1%D0%BE%D1%80+%D1%81%D0%B0%D0%BC%D0%BE%D1%80%D0%B5%D0%B7%D0%BE%D0%B2&amp;searchType=srp" display="https://www.vseinstrumenti.ru/product/samorez-krovelnyj-23-bolta-m4-8-pod-sverlo-v-organajzere-nabor-2-20000118-22052648/ - searchQuery=%D0%BD%D0%B0%D0%B1%D0%BE%D1%80+%D1%81%D0%B0%D0%BC%D0%BE%D1%80%D0%B5%D0%B7%D0%BE%D0%B2&amp;searchType=srp" xr:uid="{00000000-0004-0000-0000-00000B000000}"/>
    <hyperlink ref="D48" r:id="rId13" location="searchQuery=%D0%BD%D0%B0%D0%B1%D0%BE%D1%80+%D1%81%D0%B0%D0%BC%D0%BE%D1%80%D0%B5%D0%B7%D0%BE%D0%B2&amp;searchType=srp" display="https://www.vseinstrumenti.ru/product/samorez-krovelnyj-23-bolta-m6-3-pod-sverlo-v-organajzere-nabor-3-20000119-22052624/ - searchQuery=%D0%BD%D0%B0%D0%B1%D0%BE%D1%80+%D1%81%D0%B0%D0%BC%D0%BE%D1%80%D0%B5%D0%B7%D0%BE%D0%B2&amp;searchType=srp" xr:uid="{00000000-0004-0000-0000-00000C000000}"/>
    <hyperlink ref="D58" r:id="rId14" location="searchQuery=%D0%BD%D0%B0%D0%B1%D0%BE%D1%80+%D1%81%D0%B0%D0%BC%D0%BE%D1%80%D0%B5%D0%B7%D0%BE%D0%B2&amp;searchType=srp" display="https://www.vseinstrumenti.ru/product/samorezy-po-metallu-23-bolta-3-5-melkaya-rezba-v-organajzere-nabor-1-1000157-21013280/ - searchQuery=%D0%BD%D0%B0%D0%B1%D0%BE%D1%80+%D1%81%D0%B0%D0%BC%D0%BE%D1%80%D0%B5%D0%B7%D0%BE%D0%B2&amp;searchType=srp" xr:uid="{00000000-0004-0000-0000-00000D000000}"/>
    <hyperlink ref="D81" r:id="rId15" location="searchQuery=%D0%BD%D0%B0%D0%B1%D0%BE%D1%80+%D1%81%D0%B0%D0%BC%D0%BE%D1%80%D0%B5%D0%B7%D0%BE%D0%B2&amp;searchType=srp" display="https://www.vseinstrumenti.ru/product/nabor-4-po-metallu-ooo-klinskij-metiznyj-zavod-klopy-s-pressshajboj-fosfat-belyj-tsink-95-sht-nsm00fprbts-95-22689645/ - searchQuery=%D0%BD%D0%B0%D0%B1%D0%BE%D1%80+%D1%81%D0%B0%D0%BC%D0%BE%D1%80%D0%B5%D0%B7%D0%BE%D0%B2&amp;searchType=srp" xr:uid="{00000000-0004-0000-0000-00000E000000}"/>
    <hyperlink ref="D74" r:id="rId16" location="searchQuery=%D0%BD%D0%B0%D0%B1%D0%BE%D1%80+%D1%81%D0%B0%D0%BC%D0%BE%D1%80%D0%B5%D0%B7%D0%BE%D0%B2&amp;searchType=srp" display="https://www.vseinstrumenti.ru/product/nabor-dyubelej-universalnyh-inteh-s-samorezami-kdus-p6-10-48-24-12-polipropilen-6h30-4h40-48sht-8h40-5h50-24sht-10h50-6h60-12sht-201422-25747181/ - searchQuery=%D0%BD%D0%B0%D0%B1%D0%BE%D1%80+%D1%81%D0%B0%D0%BC%D0%BE%D1%80%D0%B5%D0%B7%D0%BE%D0%B2&amp;searchType=srp" xr:uid="{00000000-0004-0000-0000-00000F000000}"/>
    <hyperlink ref="D53" r:id="rId17" location="searchQuery=%D0%BD%D0%B0%D0%B1%D0%BE%D1%80+%D1%81%D0%B0%D0%BC%D0%BE%D1%80%D0%B5%D0%B7%D0%BE%D0%B2&amp;searchType=srp" display="https://www.vseinstrumenti.ru/product/samorezy-po-derevu-23-bolta-m4-5-zhts-nabor-2-450-sht-zhtsnaborm4-5f50-19003041/ - searchQuery=%D0%BD%D0%B0%D0%B1%D0%BE%D1%80+%D1%81%D0%B0%D0%BC%D0%BE%D1%80%D0%B5%D0%B7%D0%BE%D0%B2&amp;searchType=srp" xr:uid="{00000000-0004-0000-0000-000010000000}"/>
    <hyperlink ref="K6" r:id="rId18" display="https://zakupki.gov.ru/epz/ktru/ktruCard/commonInfo.html?itemId=28.14.13.131-00000002" xr:uid="{00000000-0004-0000-0000-000011000000}"/>
    <hyperlink ref="K7" r:id="rId19" display="https://zakupki.gov.ru/epz/ktru/ktruCard/commonInfo.html?itemId=28.14.13.131-00000002" xr:uid="{00000000-0004-0000-0000-000012000000}"/>
    <hyperlink ref="K20" r:id="rId20" display="https://zakupki.gov.ru/epz/ktru/ktruCard/ktru-description.html?itemId=24.20.13.160-00000017&amp;backUrl=" xr:uid="{00000000-0004-0000-0000-000013000000}"/>
    <hyperlink ref="K45" r:id="rId21" display="https://zakupki.gov.ru/epz/ktru/ktruCard/ktru-description.html?itemId=24.20.13.160-00000017&amp;backUrl=" xr:uid="{00000000-0004-0000-0000-000014000000}"/>
    <hyperlink ref="N30" r:id="rId22" xr:uid="{00000000-0004-0000-0000-000015000000}"/>
    <hyperlink ref="N78" r:id="rId23" xr:uid="{00000000-0004-0000-0000-000016000000}"/>
    <hyperlink ref="N42" r:id="rId24" xr:uid="{00000000-0004-0000-0000-000017000000}"/>
    <hyperlink ref="N8" r:id="rId25" xr:uid="{00000000-0004-0000-0000-000018000000}"/>
    <hyperlink ref="N59" r:id="rId26" xr:uid="{00000000-0004-0000-0000-000019000000}"/>
    <hyperlink ref="N4" r:id="rId27" xr:uid="{00000000-0004-0000-0000-00001A000000}"/>
    <hyperlink ref="N38" r:id="rId28" xr:uid="{00000000-0004-0000-0000-00001B000000}"/>
    <hyperlink ref="N90" r:id="rId29" xr:uid="{00000000-0004-0000-0000-00001C000000}"/>
    <hyperlink ref="N62" r:id="rId30" xr:uid="{00000000-0004-0000-0000-00001D000000}"/>
    <hyperlink ref="N16" r:id="rId31" xr:uid="{00000000-0004-0000-0000-00001E000000}"/>
    <hyperlink ref="N9" r:id="rId32" xr:uid="{00000000-0004-0000-0000-00001F000000}"/>
    <hyperlink ref="N15" r:id="rId33" xr:uid="{00000000-0004-0000-0000-000020000000}"/>
    <hyperlink ref="N67" r:id="rId34" xr:uid="{00000000-0004-0000-0000-000021000000}"/>
    <hyperlink ref="N5" r:id="rId35" xr:uid="{00000000-0004-0000-0000-000022000000}"/>
    <hyperlink ref="N93" r:id="rId36" xr:uid="{00000000-0004-0000-0000-000023000000}"/>
    <hyperlink ref="N10" r:id="rId37" location="searchQuery=Электроизмерительные+клещи&amp;searchType=srp" xr:uid="{00000000-0004-0000-0000-000024000000}"/>
    <hyperlink ref="N19" r:id="rId38" xr:uid="{00000000-0004-0000-0000-000025000000}"/>
    <hyperlink ref="N22" r:id="rId39" xr:uid="{00000000-0004-0000-0000-000026000000}"/>
    <hyperlink ref="N27" r:id="rId40" xr:uid="{00000000-0004-0000-0000-000027000000}"/>
    <hyperlink ref="N36" r:id="rId41" xr:uid="{00000000-0004-0000-0000-000028000000}"/>
    <hyperlink ref="N56" r:id="rId42" xr:uid="{00000000-0004-0000-0000-000029000000}"/>
    <hyperlink ref="N77" r:id="rId43" xr:uid="{00000000-0004-0000-0000-00002A000000}"/>
    <hyperlink ref="N18" r:id="rId44" xr:uid="{00000000-0004-0000-0000-00002B000000}"/>
    <hyperlink ref="N65" r:id="rId45" xr:uid="{00000000-0004-0000-0000-00002C000000}"/>
    <hyperlink ref="N70" r:id="rId46" xr:uid="{00000000-0004-0000-0000-00002D000000}"/>
    <hyperlink ref="N41" r:id="rId47" xr:uid="{00000000-0004-0000-0000-00002E000000}"/>
    <hyperlink ref="N89" r:id="rId48" xr:uid="{00000000-0004-0000-0000-00002F000000}"/>
    <hyperlink ref="N40" r:id="rId49" xr:uid="{00000000-0004-0000-0000-000030000000}"/>
    <hyperlink ref="N55" r:id="rId50" xr:uid="{00000000-0004-0000-0000-000031000000}"/>
    <hyperlink ref="N12" r:id="rId51" xr:uid="{00000000-0004-0000-0000-000032000000}"/>
    <hyperlink ref="N11" r:id="rId52" xr:uid="{00000000-0004-0000-0000-000033000000}"/>
    <hyperlink ref="N88" r:id="rId53" xr:uid="{00000000-0004-0000-0000-000034000000}"/>
    <hyperlink ref="N14" r:id="rId54" xr:uid="{00000000-0004-0000-0000-000035000000}"/>
    <hyperlink ref="N82" r:id="rId55" xr:uid="{00000000-0004-0000-0000-000036000000}"/>
    <hyperlink ref="N79" r:id="rId56" xr:uid="{00000000-0004-0000-0000-000037000000}"/>
    <hyperlink ref="N39" r:id="rId57" xr:uid="{00000000-0004-0000-0000-000038000000}"/>
    <hyperlink ref="N35" r:id="rId58" xr:uid="{00000000-0004-0000-0000-000039000000}"/>
    <hyperlink ref="N21" r:id="rId59" location="searchQuery=Набор+ключей&amp;searchType=srp" xr:uid="{00000000-0004-0000-0000-00003A000000}"/>
    <hyperlink ref="N60" r:id="rId60" location="searchQuery=Набор+диэлектрических+отвёрток&amp;searchType=srp" xr:uid="{00000000-0004-0000-0000-00003B000000}"/>
    <hyperlink ref="N47" r:id="rId61" xr:uid="{00000000-0004-0000-0000-00003C000000}"/>
    <hyperlink ref="N57" r:id="rId62" location="characteristics" xr:uid="{00000000-0004-0000-0000-00003D000000}"/>
    <hyperlink ref="N44" r:id="rId63" xr:uid="{00000000-0004-0000-0000-00003E000000}"/>
    <hyperlink ref="N71" r:id="rId64" xr:uid="{00000000-0004-0000-0000-00003F000000}"/>
    <hyperlink ref="N34" r:id="rId65" xr:uid="{00000000-0004-0000-0000-000040000000}"/>
    <hyperlink ref="N46" r:id="rId66" xr:uid="{00000000-0004-0000-0000-000041000000}"/>
    <hyperlink ref="N68" r:id="rId67" xr:uid="{00000000-0004-0000-0000-000042000000}"/>
    <hyperlink ref="N48" r:id="rId68" location="searchQuery=набор+саморезов&amp;searchType=srp" xr:uid="{00000000-0004-0000-0000-000043000000}"/>
    <hyperlink ref="N69" r:id="rId69" location="searchQuery=набор+саморезов&amp;searchType=srp" xr:uid="{00000000-0004-0000-0000-000044000000}"/>
    <hyperlink ref="N50" r:id="rId70" location="searchQuery=набор+саморезов&amp;searchType=srp" xr:uid="{00000000-0004-0000-0000-000045000000}"/>
    <hyperlink ref="N25" r:id="rId71" xr:uid="{00000000-0004-0000-0000-000046000000}"/>
    <hyperlink ref="N31" r:id="rId72" location="searchQuery=%D0%B4%D0%BE%D0%B2%D0%BE%D0%B4%D1%87%D0%B8%D0%BA+%D0%B4%D0%B2%D0%B5%D1%80%D0%BD%D0%BE%D0%B9&amp;searchType=redirect" xr:uid="{00000000-0004-0000-0000-000047000000}"/>
    <hyperlink ref="N64" r:id="rId73" xr:uid="{00000000-0004-0000-0000-000048000000}"/>
    <hyperlink ref="N84" r:id="rId74" xr:uid="{00000000-0004-0000-0000-000049000000}"/>
    <hyperlink ref="N32" r:id="rId75" location="searchQuery=%D0%9C%D0%A0-3+%D1%80%D0%B0%D0%B7%D0%BC%D0%B5%D1%80+3,0%D1%85350%D0%BC%D0%BC;+5+%D0%BA%D0%B3.&amp;searchType=srp" xr:uid="{00000000-0004-0000-0000-00004A000000}"/>
    <hyperlink ref="N66" r:id="rId76" location="searchQuery=H-600F+SL1567-3&amp;searchType=srp" xr:uid="{00000000-0004-0000-0000-00004B000000}"/>
    <hyperlink ref="N63" r:id="rId77" xr:uid="{00000000-0004-0000-0000-00004C000000}"/>
    <hyperlink ref="N81" r:id="rId78" location="searchQuery=набор+саморезов&amp;searchType=srp" xr:uid="{00000000-0004-0000-0000-00004D000000}"/>
    <hyperlink ref="N74" r:id="rId79" location="searchQuery=набор+саморезов&amp;searchType=srp" xr:uid="{00000000-0004-0000-0000-00004E000000}"/>
    <hyperlink ref="N53" r:id="rId80" location="searchQuery=набор+саморезов&amp;searchType=srp" xr:uid="{00000000-0004-0000-0000-00004F000000}"/>
    <hyperlink ref="N58" r:id="rId81" location="searchQuery=набор+саморезов&amp;searchType=srp" xr:uid="{00000000-0004-0000-0000-000050000000}"/>
    <hyperlink ref="N43" r:id="rId82" xr:uid="{00000000-0004-0000-0000-000051000000}"/>
    <hyperlink ref="N52" r:id="rId83" xr:uid="{00000000-0004-0000-0000-000052000000}"/>
    <hyperlink ref="N73" r:id="rId84" xr:uid="{00000000-0004-0000-0000-000053000000}"/>
    <hyperlink ref="N45" r:id="rId85" xr:uid="{00000000-0004-0000-0000-000054000000}"/>
    <hyperlink ref="N20" r:id="rId86" xr:uid="{00000000-0004-0000-0000-000055000000}"/>
    <hyperlink ref="N72" r:id="rId87" xr:uid="{00000000-0004-0000-0000-000056000000}"/>
    <hyperlink ref="N99" r:id="rId88" xr:uid="{00000000-0004-0000-0000-000057000000}"/>
    <hyperlink ref="N87" r:id="rId89" xr:uid="{00000000-0004-0000-0000-000058000000}"/>
    <hyperlink ref="N91" r:id="rId90" xr:uid="{00000000-0004-0000-0000-000059000000}"/>
    <hyperlink ref="N26" r:id="rId91" location="searchQuery=%D0%B3%D1%80%D1%83%D0%BD%D1%82+%D0%BF%D0%BE+%D1%80%D0%B6%D0%B0%D0%B2%D1%87%D0%B8%D0%BD%D0%B5+%D1%81%D0%B5%D1%80%D1%8B%D0%B9&amp;searchType=srp" display="https://www.vseinstrumenti.ru/product/grunt-emal-po-rzhavchine-prestizh-erica-seraya-0-8-kg-260753-23640738/#searchQuery=%D0%B3%D1%80%D1%83%D0%BD%D1%82+%D0%BF%D0%BE+%D1%80%D0%B6%D0%B0%D0%B2%D1%87%D0%B8%D0%BD%D0%B5+%D1%81%D0%B5%D1%80%D1%8B%D0%B9&amp;searchType=srp" xr:uid="{00000000-0004-0000-0000-00005A000000}"/>
    <hyperlink ref="N7" r:id="rId92" location="searchQuery=%D0%BA%D1%80%D0%B0%D0%BD+%D1%88%D0%B0%D1%80%D0%BE%D0%B2%D1%8B%D0%B9+%D0%BC%D1%83%D1%84%D1%82%D0%BE%D0%B2%D1%8B%D0%B9+1/2&amp;searchType=srp" display="https://www.vseinstrumenti.ru/product/sharovoj-kran-itap-ideal-rezba-vr-vr-ruchka-rychag-1-2-12-156-090-1-2-0900012-1540891/#searchQuery=%D0%BA%D1%80%D0%B0%D0%BD+%D1%88%D0%B0%D1%80%D0%BE%D0%B2%D1%8B%D0%B9+%D0%BC%D1%83%D1%84%D1%82%D0%BE%D0%B2%D1%8B%D0%B9+1/2&amp;searchType=srp" xr:uid="{00000000-0004-0000-0000-00005B000000}"/>
    <hyperlink ref="N6" r:id="rId93" location="searchQuery=%D0%BA%D1%80%D0%B0%D0%BD+%D1%88%D0%B0%D1%80%D0%BE%D0%B2%D1%8B%D0%B9+%D0%BC%D1%83%D1%84%D1%82%D0%BE%D0%B2%D1%8B%D0%B9+3/4&amp;searchType=srp" display="https://www.vseinstrumenti.ru/product/sharovoj-kran-itap-muftovyj-polnoprohodnoj-rychag-3-4-art-090-ideal-1498176/#searchQuery=%D0%BA%D1%80%D0%B0%D0%BD+%D1%88%D0%B0%D1%80%D0%BE%D0%B2%D1%8B%D0%B9+%D0%BC%D1%83%D1%84%D1%82%D0%BE%D0%B2%D1%8B%D0%B9+3/4&amp;searchType=srp" xr:uid="{00000000-0004-0000-0000-00005C000000}"/>
    <hyperlink ref="N24" r:id="rId94" xr:uid="{00000000-0004-0000-0000-00005D000000}"/>
    <hyperlink ref="N17" r:id="rId95" xr:uid="{00000000-0004-0000-0000-00005E000000}"/>
    <hyperlink ref="N49" r:id="rId96" xr:uid="{00000000-0004-0000-0000-00005F000000}"/>
    <hyperlink ref="N28" r:id="rId97" xr:uid="{00000000-0004-0000-0000-000060000000}"/>
    <hyperlink ref="N61" r:id="rId98" xr:uid="{00000000-0004-0000-0000-000061000000}"/>
    <hyperlink ref="N54" r:id="rId99" xr:uid="{00000000-0004-0000-0000-000062000000}"/>
    <hyperlink ref="N76" r:id="rId100" xr:uid="{00000000-0004-0000-0000-000063000000}"/>
    <hyperlink ref="N83" r:id="rId101" xr:uid="{00000000-0004-0000-0000-000064000000}"/>
    <hyperlink ref="N92" r:id="rId102" xr:uid="{00000000-0004-0000-0000-000065000000}"/>
    <hyperlink ref="N85" r:id="rId103" xr:uid="{00000000-0004-0000-0000-000066000000}"/>
    <hyperlink ref="N80" r:id="rId104" xr:uid="{00000000-0004-0000-0000-000067000000}"/>
    <hyperlink ref="N96" r:id="rId105" xr:uid="{00000000-0004-0000-0000-000068000000}"/>
    <hyperlink ref="N97" r:id="rId106" xr:uid="{00000000-0004-0000-0000-000069000000}"/>
    <hyperlink ref="N98" r:id="rId107" xr:uid="{00000000-0004-0000-0000-00006A000000}"/>
    <hyperlink ref="N95" r:id="rId108" xr:uid="{00000000-0004-0000-0000-00006B000000}"/>
    <hyperlink ref="N86" r:id="rId109" display="https://www.vseinstrumenti.ru/product/tsilindr-palidore-alyumin-a-80-pb-klyuch-zavertka-zoloto-bl-turdus-98760954-5506315/" xr:uid="{00000000-0004-0000-0000-00006C000000}"/>
  </hyperlinks>
  <pageMargins left="0.23622047244094491" right="0.23622047244094491" top="0.15748031496062992" bottom="0.15748031496062992" header="0" footer="0"/>
  <pageSetup paperSize="8" scale="52" fitToHeight="0" orientation="landscape" r:id="rId1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 (2)</vt: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2026-09-22T12:50:56Z</cp:lastPrinted>
  <dcterms:created xsi:type="dcterms:W3CDTF">2026-08-20T08:13:10Z</dcterms:created>
  <dcterms:modified xsi:type="dcterms:W3CDTF">2026-10-01T06:23:12Z</dcterms:modified>
</cp:coreProperties>
</file>