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8" windowWidth="19440" windowHeight="13176" tabRatio="500"/>
  </bookViews>
  <sheets>
    <sheet name="Прайс 22.05.2017" sheetId="5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8" i="5" l="1"/>
  <c r="D100" i="5"/>
  <c r="D95" i="5"/>
  <c r="D93" i="5"/>
  <c r="D87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69" i="5" l="1"/>
  <c r="C70" i="5"/>
  <c r="C71" i="5"/>
  <c r="C68" i="5"/>
  <c r="C65" i="5" l="1"/>
  <c r="C99" i="5" l="1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96" i="5"/>
  <c r="C97" i="5"/>
  <c r="C98" i="5"/>
  <c r="C92" i="5"/>
  <c r="C90" i="5"/>
  <c r="C91" i="5"/>
  <c r="C89" i="5"/>
  <c r="C76" i="5"/>
  <c r="C77" i="5"/>
  <c r="C78" i="5"/>
  <c r="C79" i="5"/>
  <c r="C80" i="5"/>
  <c r="C81" i="5"/>
  <c r="C75" i="5"/>
  <c r="C40" i="5"/>
  <c r="C41" i="5"/>
  <c r="C42" i="5"/>
  <c r="C43" i="5"/>
  <c r="C44" i="5"/>
  <c r="C45" i="5"/>
  <c r="C46" i="5"/>
  <c r="C47" i="5"/>
  <c r="C48" i="5"/>
  <c r="C49" i="5"/>
  <c r="C51" i="5"/>
  <c r="C52" i="5"/>
  <c r="C53" i="5"/>
  <c r="C54" i="5"/>
  <c r="C55" i="5"/>
  <c r="C56" i="5"/>
  <c r="C57" i="5"/>
  <c r="C59" i="5"/>
  <c r="C60" i="5"/>
  <c r="C61" i="5"/>
  <c r="C62" i="5"/>
  <c r="C63" i="5"/>
  <c r="C64" i="5"/>
  <c r="C66" i="5"/>
  <c r="C67" i="5"/>
  <c r="C72" i="5"/>
  <c r="C73" i="5"/>
  <c r="C39" i="5"/>
  <c r="C119" i="5"/>
  <c r="E8" i="5" l="1"/>
  <c r="E10" i="5"/>
  <c r="E12" i="5"/>
  <c r="E14" i="5" l="1"/>
  <c r="E20" i="5"/>
  <c r="E32" i="5"/>
  <c r="E39" i="5"/>
  <c r="E41" i="5"/>
  <c r="C58" i="5" l="1"/>
  <c r="D82" i="5"/>
  <c r="D86" i="5"/>
</calcChain>
</file>

<file path=xl/sharedStrings.xml><?xml version="1.0" encoding="utf-8"?>
<sst xmlns="http://schemas.openxmlformats.org/spreadsheetml/2006/main" count="161" uniqueCount="102">
  <si>
    <t>Наименование</t>
  </si>
  <si>
    <t>Упаковка</t>
  </si>
  <si>
    <t>ЛЕПКА</t>
  </si>
  <si>
    <t>Вареники "Славянские с вишней" для жарки</t>
  </si>
  <si>
    <t>Вареники "Славянские с капустой и мясом"</t>
  </si>
  <si>
    <t xml:space="preserve">Вареники "Славянские с капустой и мясом" </t>
  </si>
  <si>
    <t>Вареники "Славянские с картофелем и грибами"</t>
  </si>
  <si>
    <t>Вареники "Славянские с картофелем"</t>
  </si>
  <si>
    <t>Вареники "Славянские с клубникой" для жарки</t>
  </si>
  <si>
    <t>Вареники "Славянские" с творогом</t>
  </si>
  <si>
    <t>Манты "Степные"</t>
  </si>
  <si>
    <t>Пельмени "Для жарки"</t>
  </si>
  <si>
    <t xml:space="preserve">Пельмени "Домашние" </t>
  </si>
  <si>
    <t xml:space="preserve">Пельмени "По-сибирски" </t>
  </si>
  <si>
    <t xml:space="preserve">Пельмени "Фирменные" </t>
  </si>
  <si>
    <t>Позы "Ленские"</t>
  </si>
  <si>
    <t>Позы "По-бурятски"</t>
  </si>
  <si>
    <t>Улитки</t>
  </si>
  <si>
    <t>Хинкали "Лазаревские"</t>
  </si>
  <si>
    <t>Хинкали "Особые"</t>
  </si>
  <si>
    <t>Чебуреки "По-узбекски"</t>
  </si>
  <si>
    <t>Биточки куриные с грибами</t>
  </si>
  <si>
    <t>Бифштекс рубленый "Фирменный"</t>
  </si>
  <si>
    <t>Голубцы "По-домашнему"</t>
  </si>
  <si>
    <t>Голубцы ленивые "Традиционные"</t>
  </si>
  <si>
    <t>Ёжики "Вкусные"</t>
  </si>
  <si>
    <t>Зразы куриные с грибами</t>
  </si>
  <si>
    <t>Кнели "Нежные"</t>
  </si>
  <si>
    <t>Колбаски  "Гриль"</t>
  </si>
  <si>
    <t>Колбаски "Домашние"</t>
  </si>
  <si>
    <t>Колбаски "Пикантные"</t>
  </si>
  <si>
    <t>Колбаски "По-ирландски"</t>
  </si>
  <si>
    <t>Котлеты "Деликатесные"</t>
  </si>
  <si>
    <t>Котлеты "Домашние"</t>
  </si>
  <si>
    <t>Котлеты "Пожарские"</t>
  </si>
  <si>
    <t>Котлеты "Полтавские"</t>
  </si>
  <si>
    <t>Котлеты "Столичные"</t>
  </si>
  <si>
    <t>Котлеты куриные "Нежность"</t>
  </si>
  <si>
    <t>Котлеты рыбные "Улов минтая"</t>
  </si>
  <si>
    <t>Отбивная куриная</t>
  </si>
  <si>
    <t>Рулет куриный с ветчиной и сладким перцем "Софийский"</t>
  </si>
  <si>
    <t>Рулет куриный с грибами и сыром "Грибной"</t>
  </si>
  <si>
    <t>Рулет куриный с черносливом "Каспийский"</t>
  </si>
  <si>
    <t>Тефтели "Необыкновенные"</t>
  </si>
  <si>
    <t>Фрикадельки "Фирменные"</t>
  </si>
  <si>
    <t>Фрикадельки с рисом</t>
  </si>
  <si>
    <t>Чевапчичи</t>
  </si>
  <si>
    <t>Фарш "Говяжий"</t>
  </si>
  <si>
    <t>Фарш "Домашний"</t>
  </si>
  <si>
    <t>Филе куриное с ананасом</t>
  </si>
  <si>
    <t>Шницель свиной</t>
  </si>
  <si>
    <t>ГОТОВАЯ ПРОДУКЦИЯ</t>
  </si>
  <si>
    <t>Блины "Русские" с ветчиной и сыром</t>
  </si>
  <si>
    <t>Блины "Русские" с вишней</t>
  </si>
  <si>
    <t>Блины "Русские" с запечённым яблоком</t>
  </si>
  <si>
    <t>Блины "Русские" с курицей и грибами</t>
  </si>
  <si>
    <t>Блины "Русские" с мясом</t>
  </si>
  <si>
    <t>Блины "Русские" с рыбой</t>
  </si>
  <si>
    <t>Блины "Русские" с творогом</t>
  </si>
  <si>
    <t>Сало солёное "Белорусское"</t>
  </si>
  <si>
    <t>ГОВЯДИНА</t>
  </si>
  <si>
    <t>Антрекот говяжий</t>
  </si>
  <si>
    <t>Бефстроганов из говядины</t>
  </si>
  <si>
    <t>Вырезка говяжья</t>
  </si>
  <si>
    <t>Вырезка говяжья с поясничного отдела</t>
  </si>
  <si>
    <t>Гуляш говяжий</t>
  </si>
  <si>
    <t xml:space="preserve">Ноги говяжьи </t>
  </si>
  <si>
    <t>Печень говяжья</t>
  </si>
  <si>
    <t>Сердце говяжье</t>
  </si>
  <si>
    <t>Суповой набор говяжий</t>
  </si>
  <si>
    <t>Язык говяжий</t>
  </si>
  <si>
    <t>СВИНИНА</t>
  </si>
  <si>
    <t>Вырезка свиная</t>
  </si>
  <si>
    <t>Грудинка свиная</t>
  </si>
  <si>
    <t>Гуляш из свинины</t>
  </si>
  <si>
    <t>Корейка свиная</t>
  </si>
  <si>
    <t>Ноги свиные</t>
  </si>
  <si>
    <t>Окорок свиной на кости</t>
  </si>
  <si>
    <t>Поджарка свиная</t>
  </si>
  <si>
    <t>Чалагач свиной</t>
  </si>
  <si>
    <t>Эскалоп свиной</t>
  </si>
  <si>
    <t>Язык свиной</t>
  </si>
  <si>
    <t>Шкура свиная</t>
  </si>
  <si>
    <t>вес</t>
  </si>
  <si>
    <t>Опт без ндс</t>
  </si>
  <si>
    <t>КОТЛЕТЫ</t>
  </si>
  <si>
    <t>1 кг</t>
  </si>
  <si>
    <t>2 кг</t>
  </si>
  <si>
    <t>Розница</t>
  </si>
  <si>
    <t>Шашлык свиной "Гриль" замороженный</t>
  </si>
  <si>
    <t>Шашлык свиной "Гриль" охлаждённый</t>
  </si>
  <si>
    <t>Шашлык свиной "Купеческий" замороженный</t>
  </si>
  <si>
    <t>Шашлык свиной "Купеческий" охлаждённый</t>
  </si>
  <si>
    <t>Шашлык свиной "Сицилия" замороженный</t>
  </si>
  <si>
    <t>Шашлык свиной "Сицилия" охлаждённый</t>
  </si>
  <si>
    <t>Генеральный директор ООО "Иркутская Мясная Компания"                                 Хнытиков А.Н.</t>
  </si>
  <si>
    <t>Рагу свиное (хрящи) замороженное</t>
  </si>
  <si>
    <t>Фрикадельки "Любительские"</t>
  </si>
  <si>
    <t xml:space="preserve">Опт с ндс </t>
  </si>
  <si>
    <t>Котлета для бургера</t>
  </si>
  <si>
    <t>Котлеты рыбные "Морской улов"</t>
  </si>
  <si>
    <t>Прайс-лист ООО "Иркутская Мясная Компания" действителен с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</si>
</sst>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6" fillId="0" borderId="1" xfId="1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center" wrapText="1"/>
    </xf>
    <xf numFmtId="1" fontId="5" fillId="0" borderId="1" xfId="0" applyNumberFormat="1" applyFont="1" applyBorder="1"/>
    <xf numFmtId="0" fontId="5" fillId="0" borderId="1" xfId="0" applyFont="1" applyBorder="1"/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wrapText="1"/>
    </xf>
    <xf numFmtId="0" fontId="6" fillId="2" borderId="1" xfId="1" applyNumberFormat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1" fontId="5" fillId="3" borderId="1" xfId="0" applyNumberFormat="1" applyFont="1" applyFill="1" applyBorder="1"/>
    <xf numFmtId="0" fontId="5" fillId="4" borderId="1" xfId="0" applyFont="1" applyFill="1" applyBorder="1"/>
    <xf numFmtId="1" fontId="5" fillId="4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/>
    <xf numFmtId="0" fontId="5" fillId="2" borderId="1" xfId="0" applyFont="1" applyFill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</cellXfs>
  <cellStyles count="4">
    <cellStyle name="Гиперссылка" xfId="2" builtinId="8" hidden="1"/>
    <cellStyle name="Обычный" xfId="0" builtinId="0"/>
    <cellStyle name="Обычный_Лист1" xfId="1"/>
    <cellStyle name="Открывавшаяся гиперссылка" xfId="3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3"/>
  <sheetViews>
    <sheetView tabSelected="1" workbookViewId="0">
      <selection activeCell="G7" sqref="G7"/>
    </sheetView>
  </sheetViews>
  <sheetFormatPr defaultColWidth="11" defaultRowHeight="15.6" x14ac:dyDescent="0.3"/>
  <cols>
    <col min="1" max="1" width="53.19921875" customWidth="1"/>
    <col min="2" max="2" width="7.8984375" style="1" customWidth="1"/>
    <col min="3" max="3" width="12" customWidth="1"/>
    <col min="4" max="4" width="11.5" customWidth="1"/>
    <col min="5" max="5" width="6.59765625" hidden="1" customWidth="1"/>
  </cols>
  <sheetData>
    <row r="2" spans="1:5" ht="18" x14ac:dyDescent="0.35">
      <c r="A2" s="21" t="s">
        <v>101</v>
      </c>
      <c r="B2" s="22"/>
      <c r="C2" s="23"/>
      <c r="D2" s="23"/>
    </row>
    <row r="3" spans="1:5" x14ac:dyDescent="0.3">
      <c r="A3" s="24" t="s">
        <v>0</v>
      </c>
      <c r="B3" s="25" t="s">
        <v>1</v>
      </c>
      <c r="C3" s="24" t="s">
        <v>84</v>
      </c>
      <c r="D3" s="24" t="s">
        <v>98</v>
      </c>
      <c r="E3" s="2" t="s">
        <v>88</v>
      </c>
    </row>
    <row r="4" spans="1:5" x14ac:dyDescent="0.3">
      <c r="A4" s="12" t="s">
        <v>2</v>
      </c>
      <c r="B4" s="13"/>
      <c r="C4" s="14"/>
      <c r="D4" s="14"/>
      <c r="E4" s="14"/>
    </row>
    <row r="5" spans="1:5" ht="14.25" customHeight="1" x14ac:dyDescent="0.3">
      <c r="A5" s="9" t="s">
        <v>3</v>
      </c>
      <c r="B5" s="10">
        <v>0.9</v>
      </c>
      <c r="C5" s="19">
        <f>D5*0.9</f>
        <v>222.3</v>
      </c>
      <c r="D5" s="19">
        <v>247</v>
      </c>
      <c r="E5" s="17">
        <v>237</v>
      </c>
    </row>
    <row r="6" spans="1:5" ht="14.25" customHeight="1" x14ac:dyDescent="0.3">
      <c r="A6" s="3" t="s">
        <v>3</v>
      </c>
      <c r="B6" s="4">
        <v>0.45</v>
      </c>
      <c r="C6" s="19">
        <f t="shared" ref="C6:C37" si="0">D6*0.9</f>
        <v>119.7</v>
      </c>
      <c r="D6" s="5">
        <v>133</v>
      </c>
      <c r="E6" s="6">
        <v>128</v>
      </c>
    </row>
    <row r="7" spans="1:5" ht="14.25" customHeight="1" x14ac:dyDescent="0.3">
      <c r="A7" s="3" t="s">
        <v>4</v>
      </c>
      <c r="B7" s="4">
        <v>0.9</v>
      </c>
      <c r="C7" s="19">
        <f t="shared" si="0"/>
        <v>180</v>
      </c>
      <c r="D7" s="5">
        <v>200</v>
      </c>
      <c r="E7" s="6">
        <v>192</v>
      </c>
    </row>
    <row r="8" spans="1:5" ht="14.25" customHeight="1" x14ac:dyDescent="0.3">
      <c r="A8" s="3" t="s">
        <v>5</v>
      </c>
      <c r="B8" s="4">
        <v>0.45</v>
      </c>
      <c r="C8" s="19">
        <f t="shared" si="0"/>
        <v>108</v>
      </c>
      <c r="D8" s="5">
        <v>120</v>
      </c>
      <c r="E8" s="6">
        <f>ROUND(E7*0.6,0)</f>
        <v>115</v>
      </c>
    </row>
    <row r="9" spans="1:5" ht="14.25" customHeight="1" x14ac:dyDescent="0.3">
      <c r="A9" s="3" t="s">
        <v>6</v>
      </c>
      <c r="B9" s="4">
        <v>0.9</v>
      </c>
      <c r="C9" s="19">
        <f t="shared" si="0"/>
        <v>163.80000000000001</v>
      </c>
      <c r="D9" s="5">
        <v>182</v>
      </c>
      <c r="E9" s="6">
        <v>175</v>
      </c>
    </row>
    <row r="10" spans="1:5" ht="14.25" customHeight="1" x14ac:dyDescent="0.3">
      <c r="A10" s="3" t="s">
        <v>6</v>
      </c>
      <c r="B10" s="4">
        <v>0.45</v>
      </c>
      <c r="C10" s="19">
        <f t="shared" si="0"/>
        <v>98.100000000000009</v>
      </c>
      <c r="D10" s="5">
        <v>109</v>
      </c>
      <c r="E10" s="6">
        <f>ROUND(E9*0.6,0)</f>
        <v>105</v>
      </c>
    </row>
    <row r="11" spans="1:5" ht="14.25" customHeight="1" x14ac:dyDescent="0.3">
      <c r="A11" s="3" t="s">
        <v>7</v>
      </c>
      <c r="B11" s="4">
        <v>0.9</v>
      </c>
      <c r="C11" s="19">
        <f t="shared" si="0"/>
        <v>135.9</v>
      </c>
      <c r="D11" s="5">
        <v>151</v>
      </c>
      <c r="E11" s="6">
        <v>145</v>
      </c>
    </row>
    <row r="12" spans="1:5" ht="14.25" customHeight="1" x14ac:dyDescent="0.3">
      <c r="A12" s="3" t="s">
        <v>7</v>
      </c>
      <c r="B12" s="4">
        <v>0.45</v>
      </c>
      <c r="C12" s="19">
        <f t="shared" si="0"/>
        <v>81.900000000000006</v>
      </c>
      <c r="D12" s="5">
        <v>91</v>
      </c>
      <c r="E12" s="6">
        <f>ROUND(E11*0.6,0)</f>
        <v>87</v>
      </c>
    </row>
    <row r="13" spans="1:5" ht="14.25" customHeight="1" x14ac:dyDescent="0.3">
      <c r="A13" s="3" t="s">
        <v>8</v>
      </c>
      <c r="B13" s="4">
        <v>0.9</v>
      </c>
      <c r="C13" s="19">
        <f t="shared" si="0"/>
        <v>193.5</v>
      </c>
      <c r="D13" s="5">
        <v>215</v>
      </c>
      <c r="E13" s="6">
        <v>207</v>
      </c>
    </row>
    <row r="14" spans="1:5" ht="14.25" customHeight="1" x14ac:dyDescent="0.3">
      <c r="A14" s="3" t="s">
        <v>8</v>
      </c>
      <c r="B14" s="4">
        <v>0.45</v>
      </c>
      <c r="C14" s="19">
        <f t="shared" si="0"/>
        <v>116.10000000000001</v>
      </c>
      <c r="D14" s="5">
        <v>129</v>
      </c>
      <c r="E14" s="5">
        <f>E13*0.6</f>
        <v>124.19999999999999</v>
      </c>
    </row>
    <row r="15" spans="1:5" ht="14.25" customHeight="1" x14ac:dyDescent="0.3">
      <c r="A15" s="3" t="s">
        <v>9</v>
      </c>
      <c r="B15" s="4">
        <v>0.9</v>
      </c>
      <c r="C15" s="19">
        <f t="shared" si="0"/>
        <v>226.8</v>
      </c>
      <c r="D15" s="5">
        <v>252</v>
      </c>
      <c r="E15" s="6">
        <v>147</v>
      </c>
    </row>
    <row r="16" spans="1:5" ht="14.25" customHeight="1" x14ac:dyDescent="0.3">
      <c r="A16" s="3" t="s">
        <v>9</v>
      </c>
      <c r="B16" s="4">
        <v>0.45</v>
      </c>
      <c r="C16" s="19">
        <f t="shared" si="0"/>
        <v>135.9</v>
      </c>
      <c r="D16" s="5">
        <v>151</v>
      </c>
      <c r="E16" s="6">
        <v>88</v>
      </c>
    </row>
    <row r="17" spans="1:5" ht="14.25" customHeight="1" x14ac:dyDescent="0.3">
      <c r="A17" s="3" t="s">
        <v>10</v>
      </c>
      <c r="B17" s="4">
        <v>0.9</v>
      </c>
      <c r="C17" s="19">
        <f t="shared" si="0"/>
        <v>215.1</v>
      </c>
      <c r="D17" s="5">
        <v>239</v>
      </c>
      <c r="E17" s="6">
        <v>242</v>
      </c>
    </row>
    <row r="18" spans="1:5" ht="14.25" customHeight="1" x14ac:dyDescent="0.3">
      <c r="A18" s="3" t="s">
        <v>10</v>
      </c>
      <c r="B18" s="4">
        <v>0.45</v>
      </c>
      <c r="C18" s="19">
        <f t="shared" si="0"/>
        <v>129.6</v>
      </c>
      <c r="D18" s="5">
        <v>144</v>
      </c>
      <c r="E18" s="6">
        <v>145</v>
      </c>
    </row>
    <row r="19" spans="1:5" ht="14.25" customHeight="1" x14ac:dyDescent="0.3">
      <c r="A19" s="9" t="s">
        <v>11</v>
      </c>
      <c r="B19" s="10">
        <v>0.9</v>
      </c>
      <c r="C19" s="19">
        <f t="shared" si="0"/>
        <v>237.6</v>
      </c>
      <c r="D19" s="19">
        <v>264</v>
      </c>
      <c r="E19" s="6">
        <v>230</v>
      </c>
    </row>
    <row r="20" spans="1:5" ht="14.25" customHeight="1" x14ac:dyDescent="0.3">
      <c r="A20" s="3" t="s">
        <v>11</v>
      </c>
      <c r="B20" s="4">
        <v>0.45</v>
      </c>
      <c r="C20" s="19">
        <f t="shared" si="0"/>
        <v>131.4</v>
      </c>
      <c r="D20" s="5">
        <v>146</v>
      </c>
      <c r="E20" s="5">
        <f>E19*0.6</f>
        <v>138</v>
      </c>
    </row>
    <row r="21" spans="1:5" ht="14.25" customHeight="1" x14ac:dyDescent="0.3">
      <c r="A21" s="9" t="s">
        <v>12</v>
      </c>
      <c r="B21" s="10">
        <v>0.9</v>
      </c>
      <c r="C21" s="19">
        <f t="shared" si="0"/>
        <v>237.6</v>
      </c>
      <c r="D21" s="19">
        <v>264</v>
      </c>
      <c r="E21" s="16">
        <v>254</v>
      </c>
    </row>
    <row r="22" spans="1:5" ht="14.25" customHeight="1" x14ac:dyDescent="0.3">
      <c r="A22" s="7" t="s">
        <v>12</v>
      </c>
      <c r="B22" s="8">
        <v>0.45</v>
      </c>
      <c r="C22" s="19">
        <f t="shared" si="0"/>
        <v>131.4</v>
      </c>
      <c r="D22" s="5">
        <v>146</v>
      </c>
      <c r="E22" s="5">
        <v>140</v>
      </c>
    </row>
    <row r="23" spans="1:5" ht="14.25" customHeight="1" x14ac:dyDescent="0.3">
      <c r="A23" s="9" t="s">
        <v>13</v>
      </c>
      <c r="B23" s="10">
        <v>0.9</v>
      </c>
      <c r="C23" s="19">
        <f t="shared" si="0"/>
        <v>242.1</v>
      </c>
      <c r="D23" s="19">
        <v>269</v>
      </c>
      <c r="E23" s="16">
        <v>254</v>
      </c>
    </row>
    <row r="24" spans="1:5" ht="14.25" customHeight="1" x14ac:dyDescent="0.3">
      <c r="A24" s="3" t="s">
        <v>13</v>
      </c>
      <c r="B24" s="4">
        <v>0.45</v>
      </c>
      <c r="C24" s="19">
        <f t="shared" si="0"/>
        <v>134.1</v>
      </c>
      <c r="D24" s="5">
        <v>149</v>
      </c>
      <c r="E24" s="5">
        <v>140</v>
      </c>
    </row>
    <row r="25" spans="1:5" ht="14.25" customHeight="1" x14ac:dyDescent="0.3">
      <c r="A25" s="9" t="s">
        <v>14</v>
      </c>
      <c r="B25" s="10">
        <v>0.9</v>
      </c>
      <c r="C25" s="19">
        <f t="shared" si="0"/>
        <v>262.8</v>
      </c>
      <c r="D25" s="19">
        <v>292</v>
      </c>
      <c r="E25" s="16">
        <v>259</v>
      </c>
    </row>
    <row r="26" spans="1:5" ht="14.25" customHeight="1" x14ac:dyDescent="0.3">
      <c r="A26" s="3" t="s">
        <v>14</v>
      </c>
      <c r="B26" s="4">
        <v>0.45</v>
      </c>
      <c r="C26" s="19">
        <f t="shared" si="0"/>
        <v>155.70000000000002</v>
      </c>
      <c r="D26" s="5">
        <v>173</v>
      </c>
      <c r="E26" s="5">
        <v>143</v>
      </c>
    </row>
    <row r="27" spans="1:5" ht="14.25" customHeight="1" x14ac:dyDescent="0.3">
      <c r="A27" s="9" t="s">
        <v>15</v>
      </c>
      <c r="B27" s="10">
        <v>0.9</v>
      </c>
      <c r="C27" s="19">
        <f t="shared" si="0"/>
        <v>216.9</v>
      </c>
      <c r="D27" s="19">
        <v>241</v>
      </c>
      <c r="E27" s="16">
        <v>281</v>
      </c>
    </row>
    <row r="28" spans="1:5" ht="14.25" customHeight="1" x14ac:dyDescent="0.3">
      <c r="A28" s="3" t="s">
        <v>15</v>
      </c>
      <c r="B28" s="4">
        <v>0.45</v>
      </c>
      <c r="C28" s="19">
        <f t="shared" si="0"/>
        <v>125.10000000000001</v>
      </c>
      <c r="D28" s="5">
        <v>139</v>
      </c>
      <c r="E28" s="5">
        <v>166</v>
      </c>
    </row>
    <row r="29" spans="1:5" ht="14.25" customHeight="1" x14ac:dyDescent="0.3">
      <c r="A29" s="3" t="s">
        <v>16</v>
      </c>
      <c r="B29" s="4">
        <v>0.9</v>
      </c>
      <c r="C29" s="19">
        <f t="shared" si="0"/>
        <v>224.1</v>
      </c>
      <c r="D29" s="5">
        <v>249</v>
      </c>
      <c r="E29" s="16">
        <v>232</v>
      </c>
    </row>
    <row r="30" spans="1:5" ht="14.25" customHeight="1" x14ac:dyDescent="0.3">
      <c r="A30" s="3" t="s">
        <v>16</v>
      </c>
      <c r="B30" s="4">
        <v>0.45</v>
      </c>
      <c r="C30" s="19">
        <f t="shared" si="0"/>
        <v>134.1</v>
      </c>
      <c r="D30" s="5">
        <v>149</v>
      </c>
      <c r="E30" s="5">
        <v>134</v>
      </c>
    </row>
    <row r="31" spans="1:5" ht="14.25" customHeight="1" x14ac:dyDescent="0.3">
      <c r="A31" s="9" t="s">
        <v>17</v>
      </c>
      <c r="B31" s="10">
        <v>0.9</v>
      </c>
      <c r="C31" s="19">
        <f t="shared" si="0"/>
        <v>229.5</v>
      </c>
      <c r="D31" s="19">
        <v>255</v>
      </c>
      <c r="E31" s="6">
        <v>239</v>
      </c>
    </row>
    <row r="32" spans="1:5" ht="14.25" customHeight="1" x14ac:dyDescent="0.3">
      <c r="A32" s="3" t="s">
        <v>18</v>
      </c>
      <c r="B32" s="4">
        <v>0.9</v>
      </c>
      <c r="C32" s="19">
        <f t="shared" si="0"/>
        <v>228.6</v>
      </c>
      <c r="D32" s="5">
        <v>254</v>
      </c>
      <c r="E32" s="5">
        <f>E31*0.6</f>
        <v>143.4</v>
      </c>
    </row>
    <row r="33" spans="1:5" ht="14.25" customHeight="1" x14ac:dyDescent="0.3">
      <c r="A33" s="9" t="s">
        <v>18</v>
      </c>
      <c r="B33" s="10">
        <v>0.45</v>
      </c>
      <c r="C33" s="19">
        <f t="shared" si="0"/>
        <v>117</v>
      </c>
      <c r="D33" s="19">
        <v>130</v>
      </c>
      <c r="E33" s="16">
        <v>245</v>
      </c>
    </row>
    <row r="34" spans="1:5" ht="14.25" customHeight="1" x14ac:dyDescent="0.3">
      <c r="A34" s="9" t="s">
        <v>19</v>
      </c>
      <c r="B34" s="10">
        <v>0.9</v>
      </c>
      <c r="C34" s="19">
        <f t="shared" si="0"/>
        <v>238.5</v>
      </c>
      <c r="D34" s="19">
        <v>265</v>
      </c>
      <c r="E34" s="6">
        <v>244</v>
      </c>
    </row>
    <row r="35" spans="1:5" ht="14.25" customHeight="1" x14ac:dyDescent="0.3">
      <c r="A35" s="3" t="s">
        <v>19</v>
      </c>
      <c r="B35" s="4">
        <v>0.45</v>
      </c>
      <c r="C35" s="19">
        <f t="shared" si="0"/>
        <v>121.5</v>
      </c>
      <c r="D35" s="5">
        <v>135</v>
      </c>
      <c r="E35" s="17">
        <v>125</v>
      </c>
    </row>
    <row r="36" spans="1:5" ht="14.25" customHeight="1" x14ac:dyDescent="0.3">
      <c r="A36" s="3" t="s">
        <v>20</v>
      </c>
      <c r="B36" s="4">
        <v>0.88</v>
      </c>
      <c r="C36" s="19">
        <f t="shared" si="0"/>
        <v>189.9</v>
      </c>
      <c r="D36" s="5">
        <v>211</v>
      </c>
      <c r="E36" s="16">
        <v>255</v>
      </c>
    </row>
    <row r="37" spans="1:5" ht="14.25" customHeight="1" x14ac:dyDescent="0.3">
      <c r="A37" s="3" t="s">
        <v>20</v>
      </c>
      <c r="B37" s="4">
        <v>0.44</v>
      </c>
      <c r="C37" s="19">
        <f t="shared" si="0"/>
        <v>114.3</v>
      </c>
      <c r="D37" s="5">
        <v>127</v>
      </c>
      <c r="E37" s="5">
        <v>130</v>
      </c>
    </row>
    <row r="38" spans="1:5" ht="14.25" customHeight="1" x14ac:dyDescent="0.3">
      <c r="A38" s="12" t="s">
        <v>85</v>
      </c>
      <c r="B38" s="13"/>
      <c r="C38" s="14"/>
      <c r="D38" s="15"/>
      <c r="E38" s="6">
        <v>203</v>
      </c>
    </row>
    <row r="39" spans="1:5" ht="14.25" customHeight="1" x14ac:dyDescent="0.3">
      <c r="A39" s="9" t="s">
        <v>21</v>
      </c>
      <c r="B39" s="10">
        <v>0.45</v>
      </c>
      <c r="C39" s="19">
        <f>D39*0.9</f>
        <v>144.9</v>
      </c>
      <c r="D39" s="19">
        <v>161</v>
      </c>
      <c r="E39" s="5">
        <f>E38*0.6</f>
        <v>121.8</v>
      </c>
    </row>
    <row r="40" spans="1:5" ht="14.25" customHeight="1" x14ac:dyDescent="0.3">
      <c r="A40" s="3" t="s">
        <v>22</v>
      </c>
      <c r="B40" s="4">
        <v>0.45</v>
      </c>
      <c r="C40" s="19">
        <f t="shared" ref="C40:C73" si="1">D40*0.9</f>
        <v>212.4</v>
      </c>
      <c r="D40" s="5">
        <v>236</v>
      </c>
      <c r="E40" s="6">
        <v>147</v>
      </c>
    </row>
    <row r="41" spans="1:5" ht="14.25" customHeight="1" x14ac:dyDescent="0.3">
      <c r="A41" s="3" t="s">
        <v>23</v>
      </c>
      <c r="B41" s="4">
        <v>0.9</v>
      </c>
      <c r="C41" s="19">
        <f t="shared" si="1"/>
        <v>208.8</v>
      </c>
      <c r="D41" s="5">
        <v>232</v>
      </c>
      <c r="E41" s="6">
        <f>ROUND(E40*0.6,0)</f>
        <v>88</v>
      </c>
    </row>
    <row r="42" spans="1:5" x14ac:dyDescent="0.3">
      <c r="A42" s="3" t="s">
        <v>24</v>
      </c>
      <c r="B42" s="4">
        <v>0.45</v>
      </c>
      <c r="C42" s="19">
        <f t="shared" si="1"/>
        <v>135</v>
      </c>
      <c r="D42" s="5">
        <v>150</v>
      </c>
      <c r="E42" s="14"/>
    </row>
    <row r="43" spans="1:5" ht="14.25" customHeight="1" x14ac:dyDescent="0.3">
      <c r="A43" s="9" t="s">
        <v>25</v>
      </c>
      <c r="B43" s="10">
        <v>0.45</v>
      </c>
      <c r="C43" s="19">
        <f t="shared" si="1"/>
        <v>162</v>
      </c>
      <c r="D43" s="19">
        <v>180</v>
      </c>
      <c r="E43" s="16">
        <v>155</v>
      </c>
    </row>
    <row r="44" spans="1:5" ht="14.25" customHeight="1" x14ac:dyDescent="0.3">
      <c r="A44" s="9" t="s">
        <v>26</v>
      </c>
      <c r="B44" s="10">
        <v>0.45</v>
      </c>
      <c r="C44" s="19">
        <f t="shared" si="1"/>
        <v>145.80000000000001</v>
      </c>
      <c r="D44" s="19">
        <v>162</v>
      </c>
      <c r="E44" s="6">
        <v>227</v>
      </c>
    </row>
    <row r="45" spans="1:5" ht="14.25" customHeight="1" x14ac:dyDescent="0.3">
      <c r="A45" s="9" t="s">
        <v>27</v>
      </c>
      <c r="B45" s="10">
        <v>0.45</v>
      </c>
      <c r="C45" s="19">
        <f t="shared" si="1"/>
        <v>201.6</v>
      </c>
      <c r="D45" s="19">
        <v>224</v>
      </c>
      <c r="E45" s="6">
        <v>223</v>
      </c>
    </row>
    <row r="46" spans="1:5" ht="14.25" customHeight="1" x14ac:dyDescent="0.3">
      <c r="A46" s="3" t="s">
        <v>28</v>
      </c>
      <c r="B46" s="4">
        <v>0.1</v>
      </c>
      <c r="C46" s="19">
        <f t="shared" si="1"/>
        <v>48.6</v>
      </c>
      <c r="D46" s="5">
        <v>54</v>
      </c>
      <c r="E46" s="6">
        <v>144</v>
      </c>
    </row>
    <row r="47" spans="1:5" ht="14.25" customHeight="1" x14ac:dyDescent="0.3">
      <c r="A47" s="3" t="s">
        <v>29</v>
      </c>
      <c r="B47" s="4">
        <v>0.1</v>
      </c>
      <c r="C47" s="19">
        <f t="shared" si="1"/>
        <v>48.6</v>
      </c>
      <c r="D47" s="5">
        <v>54</v>
      </c>
      <c r="E47" s="16">
        <v>173</v>
      </c>
    </row>
    <row r="48" spans="1:5" ht="14.25" customHeight="1" x14ac:dyDescent="0.3">
      <c r="A48" s="9" t="s">
        <v>30</v>
      </c>
      <c r="B48" s="10">
        <v>0.1</v>
      </c>
      <c r="C48" s="19">
        <f t="shared" si="1"/>
        <v>54</v>
      </c>
      <c r="D48" s="19">
        <v>60</v>
      </c>
      <c r="E48" s="16">
        <v>156</v>
      </c>
    </row>
    <row r="49" spans="1:5" ht="14.25" customHeight="1" x14ac:dyDescent="0.3">
      <c r="A49" s="3" t="s">
        <v>31</v>
      </c>
      <c r="B49" s="4">
        <v>0.45</v>
      </c>
      <c r="C49" s="19">
        <f t="shared" si="1"/>
        <v>230.4</v>
      </c>
      <c r="D49" s="5">
        <v>256</v>
      </c>
      <c r="E49" s="6">
        <v>219</v>
      </c>
    </row>
    <row r="50" spans="1:5" ht="14.25" customHeight="1" x14ac:dyDescent="0.3">
      <c r="A50" s="3" t="s">
        <v>99</v>
      </c>
      <c r="B50" s="4">
        <v>0.1</v>
      </c>
      <c r="C50" s="19">
        <v>55</v>
      </c>
      <c r="D50" s="5">
        <v>60</v>
      </c>
      <c r="E50" s="6"/>
    </row>
    <row r="51" spans="1:5" ht="14.25" customHeight="1" x14ac:dyDescent="0.3">
      <c r="A51" s="9" t="s">
        <v>32</v>
      </c>
      <c r="B51" s="10">
        <v>0.45</v>
      </c>
      <c r="C51" s="19">
        <f t="shared" si="1"/>
        <v>159.30000000000001</v>
      </c>
      <c r="D51" s="19">
        <v>177</v>
      </c>
      <c r="E51" s="16">
        <v>215</v>
      </c>
    </row>
    <row r="52" spans="1:5" ht="14.25" customHeight="1" x14ac:dyDescent="0.3">
      <c r="A52" s="9" t="s">
        <v>33</v>
      </c>
      <c r="B52" s="10">
        <v>0.45</v>
      </c>
      <c r="C52" s="19">
        <f t="shared" si="1"/>
        <v>164.70000000000002</v>
      </c>
      <c r="D52" s="19">
        <v>183</v>
      </c>
      <c r="E52" s="6">
        <v>52</v>
      </c>
    </row>
    <row r="53" spans="1:5" ht="14.25" customHeight="1" x14ac:dyDescent="0.3">
      <c r="A53" s="9" t="s">
        <v>34</v>
      </c>
      <c r="B53" s="10">
        <v>0.45</v>
      </c>
      <c r="C53" s="19">
        <f t="shared" si="1"/>
        <v>154.80000000000001</v>
      </c>
      <c r="D53" s="19">
        <v>172</v>
      </c>
      <c r="E53" s="6">
        <v>52</v>
      </c>
    </row>
    <row r="54" spans="1:5" ht="14.25" customHeight="1" x14ac:dyDescent="0.3">
      <c r="A54" s="9" t="s">
        <v>35</v>
      </c>
      <c r="B54" s="10">
        <v>0.45</v>
      </c>
      <c r="C54" s="19">
        <f t="shared" si="1"/>
        <v>164.70000000000002</v>
      </c>
      <c r="D54" s="19">
        <v>183</v>
      </c>
      <c r="E54" s="16">
        <v>58</v>
      </c>
    </row>
    <row r="55" spans="1:5" ht="14.25" customHeight="1" x14ac:dyDescent="0.3">
      <c r="A55" s="9" t="s">
        <v>36</v>
      </c>
      <c r="B55" s="10">
        <v>0.45</v>
      </c>
      <c r="C55" s="19">
        <f t="shared" si="1"/>
        <v>164.70000000000002</v>
      </c>
      <c r="D55" s="19">
        <v>183</v>
      </c>
      <c r="E55" s="6">
        <v>246</v>
      </c>
    </row>
    <row r="56" spans="1:5" ht="14.25" customHeight="1" x14ac:dyDescent="0.3">
      <c r="A56" s="9" t="s">
        <v>37</v>
      </c>
      <c r="B56" s="10">
        <v>0.45</v>
      </c>
      <c r="C56" s="19">
        <f t="shared" si="1"/>
        <v>148.5</v>
      </c>
      <c r="D56" s="19">
        <v>165</v>
      </c>
      <c r="E56" s="6">
        <v>59</v>
      </c>
    </row>
    <row r="57" spans="1:5" ht="14.25" customHeight="1" x14ac:dyDescent="0.3">
      <c r="A57" s="9" t="s">
        <v>100</v>
      </c>
      <c r="B57" s="10">
        <v>0.45</v>
      </c>
      <c r="C57" s="19">
        <f t="shared" si="1"/>
        <v>166.5</v>
      </c>
      <c r="D57" s="19">
        <v>185</v>
      </c>
      <c r="E57" s="16">
        <v>170</v>
      </c>
    </row>
    <row r="58" spans="1:5" ht="14.25" customHeight="1" x14ac:dyDescent="0.3">
      <c r="A58" s="9" t="s">
        <v>38</v>
      </c>
      <c r="B58" s="10">
        <v>0.45</v>
      </c>
      <c r="C58" s="19">
        <f t="shared" si="1"/>
        <v>121.5</v>
      </c>
      <c r="D58" s="19">
        <v>135</v>
      </c>
      <c r="E58" s="6">
        <v>176</v>
      </c>
    </row>
    <row r="59" spans="1:5" ht="14.25" customHeight="1" x14ac:dyDescent="0.3">
      <c r="A59" s="9" t="s">
        <v>39</v>
      </c>
      <c r="B59" s="10">
        <v>0.45</v>
      </c>
      <c r="C59" s="19">
        <f t="shared" si="1"/>
        <v>153</v>
      </c>
      <c r="D59" s="19">
        <v>170</v>
      </c>
      <c r="E59" s="6">
        <v>176</v>
      </c>
    </row>
    <row r="60" spans="1:5" ht="14.25" customHeight="1" x14ac:dyDescent="0.3">
      <c r="A60" s="9" t="s">
        <v>40</v>
      </c>
      <c r="B60" s="10">
        <v>0.4</v>
      </c>
      <c r="C60" s="19">
        <f t="shared" si="1"/>
        <v>149.4</v>
      </c>
      <c r="D60" s="19">
        <v>166</v>
      </c>
      <c r="E60" s="16">
        <v>176</v>
      </c>
    </row>
    <row r="61" spans="1:5" ht="14.25" customHeight="1" x14ac:dyDescent="0.3">
      <c r="A61" s="9" t="s">
        <v>41</v>
      </c>
      <c r="B61" s="10">
        <v>0.4</v>
      </c>
      <c r="C61" s="19">
        <f t="shared" si="1"/>
        <v>144.9</v>
      </c>
      <c r="D61" s="19">
        <v>161</v>
      </c>
      <c r="E61" s="16">
        <v>159</v>
      </c>
    </row>
    <row r="62" spans="1:5" ht="14.25" customHeight="1" x14ac:dyDescent="0.3">
      <c r="A62" s="9" t="s">
        <v>42</v>
      </c>
      <c r="B62" s="10">
        <v>0.4</v>
      </c>
      <c r="C62" s="19">
        <f t="shared" si="1"/>
        <v>144.9</v>
      </c>
      <c r="D62" s="19">
        <v>161</v>
      </c>
      <c r="E62" s="16">
        <v>178</v>
      </c>
    </row>
    <row r="63" spans="1:5" ht="14.25" customHeight="1" x14ac:dyDescent="0.3">
      <c r="A63" s="3" t="s">
        <v>43</v>
      </c>
      <c r="B63" s="4">
        <v>0.45</v>
      </c>
      <c r="C63" s="19">
        <f t="shared" si="1"/>
        <v>160.20000000000002</v>
      </c>
      <c r="D63" s="5">
        <v>178</v>
      </c>
      <c r="E63" s="16">
        <v>130</v>
      </c>
    </row>
    <row r="64" spans="1:5" ht="14.25" customHeight="1" x14ac:dyDescent="0.3">
      <c r="A64" s="3" t="s">
        <v>44</v>
      </c>
      <c r="B64" s="4">
        <v>0.45</v>
      </c>
      <c r="C64" s="19">
        <f t="shared" si="1"/>
        <v>225</v>
      </c>
      <c r="D64" s="5">
        <v>250</v>
      </c>
      <c r="E64" s="6">
        <v>200</v>
      </c>
    </row>
    <row r="65" spans="1:5" ht="14.25" customHeight="1" x14ac:dyDescent="0.3">
      <c r="A65" s="3" t="s">
        <v>97</v>
      </c>
      <c r="B65" s="4">
        <v>0.45</v>
      </c>
      <c r="C65" s="19">
        <f t="shared" si="1"/>
        <v>206.1</v>
      </c>
      <c r="D65" s="5">
        <v>229</v>
      </c>
      <c r="E65" s="6"/>
    </row>
    <row r="66" spans="1:5" ht="14.25" customHeight="1" x14ac:dyDescent="0.3">
      <c r="A66" s="3" t="s">
        <v>45</v>
      </c>
      <c r="B66" s="4">
        <v>0.45</v>
      </c>
      <c r="C66" s="19">
        <f t="shared" si="1"/>
        <v>161.1</v>
      </c>
      <c r="D66" s="5">
        <v>179</v>
      </c>
      <c r="E66" s="16">
        <v>285</v>
      </c>
    </row>
    <row r="67" spans="1:5" ht="14.25" customHeight="1" x14ac:dyDescent="0.3">
      <c r="A67" s="9" t="s">
        <v>46</v>
      </c>
      <c r="B67" s="10">
        <v>0.45</v>
      </c>
      <c r="C67" s="19">
        <f t="shared" si="1"/>
        <v>201.6</v>
      </c>
      <c r="D67" s="19">
        <v>224</v>
      </c>
      <c r="E67" s="16">
        <v>163</v>
      </c>
    </row>
    <row r="68" spans="1:5" ht="14.25" customHeight="1" x14ac:dyDescent="0.3">
      <c r="A68" s="9" t="s">
        <v>47</v>
      </c>
      <c r="B68" s="10" t="s">
        <v>83</v>
      </c>
      <c r="C68" s="19">
        <f>D68*0.95</f>
        <v>422.75</v>
      </c>
      <c r="D68" s="19">
        <v>445</v>
      </c>
      <c r="E68" s="6">
        <v>236</v>
      </c>
    </row>
    <row r="69" spans="1:5" ht="14.25" customHeight="1" x14ac:dyDescent="0.3">
      <c r="A69" s="9" t="s">
        <v>47</v>
      </c>
      <c r="B69" s="10">
        <v>0.5</v>
      </c>
      <c r="C69" s="19">
        <f t="shared" ref="C69:C71" si="2">D69*0.95</f>
        <v>218.5</v>
      </c>
      <c r="D69" s="19">
        <v>230</v>
      </c>
      <c r="E69" s="16">
        <v>160</v>
      </c>
    </row>
    <row r="70" spans="1:5" ht="14.25" customHeight="1" x14ac:dyDescent="0.3">
      <c r="A70" s="9" t="s">
        <v>48</v>
      </c>
      <c r="B70" s="10" t="s">
        <v>83</v>
      </c>
      <c r="C70" s="19">
        <f t="shared" si="2"/>
        <v>394.25</v>
      </c>
      <c r="D70" s="19">
        <v>415</v>
      </c>
      <c r="E70" s="16">
        <v>155</v>
      </c>
    </row>
    <row r="71" spans="1:5" ht="14.25" customHeight="1" x14ac:dyDescent="0.3">
      <c r="A71" s="9" t="s">
        <v>48</v>
      </c>
      <c r="B71" s="10">
        <v>0.5</v>
      </c>
      <c r="C71" s="19">
        <f t="shared" si="2"/>
        <v>204.25</v>
      </c>
      <c r="D71" s="19">
        <v>215</v>
      </c>
      <c r="E71" s="16">
        <v>155</v>
      </c>
    </row>
    <row r="72" spans="1:5" ht="14.25" customHeight="1" x14ac:dyDescent="0.3">
      <c r="A72" s="9" t="s">
        <v>49</v>
      </c>
      <c r="B72" s="10">
        <v>0.45</v>
      </c>
      <c r="C72" s="19">
        <f t="shared" si="1"/>
        <v>219.6</v>
      </c>
      <c r="D72" s="19">
        <v>244</v>
      </c>
      <c r="E72" s="6">
        <v>221</v>
      </c>
    </row>
    <row r="73" spans="1:5" ht="14.25" customHeight="1" x14ac:dyDescent="0.3">
      <c r="A73" s="9" t="s">
        <v>50</v>
      </c>
      <c r="B73" s="10">
        <v>0.45</v>
      </c>
      <c r="C73" s="19">
        <f t="shared" si="1"/>
        <v>201.6</v>
      </c>
      <c r="D73" s="19">
        <v>224</v>
      </c>
      <c r="E73" s="6">
        <v>171</v>
      </c>
    </row>
    <row r="74" spans="1:5" ht="14.25" customHeight="1" x14ac:dyDescent="0.3">
      <c r="A74" s="12" t="s">
        <v>51</v>
      </c>
      <c r="B74" s="13"/>
      <c r="C74" s="14"/>
      <c r="D74" s="15"/>
      <c r="E74" s="6">
        <v>221</v>
      </c>
    </row>
    <row r="75" spans="1:5" ht="14.25" customHeight="1" x14ac:dyDescent="0.3">
      <c r="A75" s="3" t="s">
        <v>52</v>
      </c>
      <c r="B75" s="11">
        <v>0.4</v>
      </c>
      <c r="C75" s="5">
        <f>D75*0.9</f>
        <v>139.5</v>
      </c>
      <c r="D75" s="5">
        <v>155</v>
      </c>
      <c r="E75" s="6">
        <v>240</v>
      </c>
    </row>
    <row r="76" spans="1:5" ht="14.25" customHeight="1" x14ac:dyDescent="0.3">
      <c r="A76" s="9" t="s">
        <v>53</v>
      </c>
      <c r="B76" s="18">
        <v>0.4</v>
      </c>
      <c r="C76" s="5">
        <f t="shared" ref="C76:C81" si="3">D76*0.9</f>
        <v>143.1</v>
      </c>
      <c r="D76" s="19">
        <v>159</v>
      </c>
      <c r="E76" s="6">
        <v>172</v>
      </c>
    </row>
    <row r="77" spans="1:5" ht="14.25" customHeight="1" x14ac:dyDescent="0.3">
      <c r="A77" s="9" t="s">
        <v>54</v>
      </c>
      <c r="B77" s="18">
        <v>0.4</v>
      </c>
      <c r="C77" s="5">
        <f t="shared" si="3"/>
        <v>132.30000000000001</v>
      </c>
      <c r="D77" s="19">
        <v>147</v>
      </c>
      <c r="E77" s="16">
        <v>215</v>
      </c>
    </row>
    <row r="78" spans="1:5" ht="14.25" customHeight="1" x14ac:dyDescent="0.3">
      <c r="A78" s="9" t="s">
        <v>55</v>
      </c>
      <c r="B78" s="18">
        <v>0.4</v>
      </c>
      <c r="C78" s="5">
        <f t="shared" si="3"/>
        <v>141.30000000000001</v>
      </c>
      <c r="D78" s="19">
        <v>157</v>
      </c>
      <c r="E78" s="16">
        <v>415</v>
      </c>
    </row>
    <row r="79" spans="1:5" ht="14.25" customHeight="1" x14ac:dyDescent="0.3">
      <c r="A79" s="9" t="s">
        <v>56</v>
      </c>
      <c r="B79" s="18">
        <v>0.4</v>
      </c>
      <c r="C79" s="5">
        <f t="shared" si="3"/>
        <v>162.9</v>
      </c>
      <c r="D79" s="19">
        <v>181</v>
      </c>
      <c r="E79" s="6">
        <v>403</v>
      </c>
    </row>
    <row r="80" spans="1:5" ht="14.25" customHeight="1" x14ac:dyDescent="0.3">
      <c r="A80" s="9" t="s">
        <v>57</v>
      </c>
      <c r="B80" s="18">
        <v>0.4</v>
      </c>
      <c r="C80" s="5">
        <f t="shared" si="3"/>
        <v>127.8</v>
      </c>
      <c r="D80" s="19">
        <v>142</v>
      </c>
      <c r="E80" s="17">
        <v>210</v>
      </c>
    </row>
    <row r="81" spans="1:5" ht="14.25" customHeight="1" x14ac:dyDescent="0.3">
      <c r="A81" s="3" t="s">
        <v>58</v>
      </c>
      <c r="B81" s="11">
        <v>0.4</v>
      </c>
      <c r="C81" s="5">
        <f t="shared" si="3"/>
        <v>108.9</v>
      </c>
      <c r="D81" s="5">
        <v>121</v>
      </c>
      <c r="E81" s="16">
        <v>390</v>
      </c>
    </row>
    <row r="82" spans="1:5" ht="14.25" customHeight="1" x14ac:dyDescent="0.3">
      <c r="A82" s="3" t="s">
        <v>59</v>
      </c>
      <c r="B82" s="11" t="s">
        <v>83</v>
      </c>
      <c r="C82" s="5">
        <v>428</v>
      </c>
      <c r="D82" s="5">
        <f>C82*1.2</f>
        <v>513.6</v>
      </c>
      <c r="E82" s="6">
        <v>370</v>
      </c>
    </row>
    <row r="83" spans="1:5" ht="14.25" customHeight="1" x14ac:dyDescent="0.3">
      <c r="A83" s="12" t="s">
        <v>60</v>
      </c>
      <c r="B83" s="13"/>
      <c r="C83" s="14"/>
      <c r="D83" s="14"/>
      <c r="E83" s="17">
        <v>195</v>
      </c>
    </row>
    <row r="84" spans="1:5" ht="14.25" customHeight="1" x14ac:dyDescent="0.3">
      <c r="A84" s="9" t="s">
        <v>61</v>
      </c>
      <c r="B84" s="11" t="s">
        <v>83</v>
      </c>
      <c r="C84" s="5">
        <v>527</v>
      </c>
      <c r="D84" s="5">
        <v>555</v>
      </c>
      <c r="E84" s="16">
        <v>235</v>
      </c>
    </row>
    <row r="85" spans="1:5" ht="14.25" customHeight="1" x14ac:dyDescent="0.3">
      <c r="A85" s="9" t="s">
        <v>62</v>
      </c>
      <c r="B85" s="11" t="s">
        <v>83</v>
      </c>
      <c r="C85" s="5">
        <v>527</v>
      </c>
      <c r="D85" s="5">
        <v>555</v>
      </c>
      <c r="E85" s="16">
        <v>215</v>
      </c>
    </row>
    <row r="86" spans="1:5" ht="14.25" customHeight="1" x14ac:dyDescent="0.3">
      <c r="A86" s="9" t="s">
        <v>63</v>
      </c>
      <c r="B86" s="11" t="s">
        <v>83</v>
      </c>
      <c r="C86" s="5">
        <v>524</v>
      </c>
      <c r="D86" s="5">
        <f t="shared" ref="D86" si="4">C86*1.2</f>
        <v>628.79999999999995</v>
      </c>
      <c r="E86" s="6">
        <v>52</v>
      </c>
    </row>
    <row r="87" spans="1:5" x14ac:dyDescent="0.3">
      <c r="A87" s="9" t="s">
        <v>64</v>
      </c>
      <c r="B87" s="11" t="s">
        <v>83</v>
      </c>
      <c r="C87" s="5">
        <v>687</v>
      </c>
      <c r="D87" s="5">
        <f>C87*1.2</f>
        <v>824.4</v>
      </c>
      <c r="E87" s="14"/>
    </row>
    <row r="88" spans="1:5" ht="14.25" customHeight="1" x14ac:dyDescent="0.3">
      <c r="A88" s="9" t="s">
        <v>65</v>
      </c>
      <c r="B88" s="18" t="s">
        <v>83</v>
      </c>
      <c r="C88" s="5">
        <v>524</v>
      </c>
      <c r="D88" s="5">
        <v>552</v>
      </c>
      <c r="E88" s="6">
        <v>149</v>
      </c>
    </row>
    <row r="89" spans="1:5" ht="14.25" customHeight="1" x14ac:dyDescent="0.3">
      <c r="A89" s="9" t="s">
        <v>66</v>
      </c>
      <c r="B89" s="18" t="s">
        <v>83</v>
      </c>
      <c r="C89" s="19">
        <f>D89*0.9</f>
        <v>145.80000000000001</v>
      </c>
      <c r="D89" s="20">
        <v>162</v>
      </c>
      <c r="E89" s="6">
        <v>174</v>
      </c>
    </row>
    <row r="90" spans="1:5" ht="14.25" customHeight="1" x14ac:dyDescent="0.3">
      <c r="A90" s="9" t="s">
        <v>67</v>
      </c>
      <c r="B90" s="18" t="s">
        <v>83</v>
      </c>
      <c r="C90" s="19">
        <f t="shared" ref="C90:C91" si="5">D90*0.9</f>
        <v>208.8</v>
      </c>
      <c r="D90" s="20">
        <v>232</v>
      </c>
      <c r="E90" s="16">
        <v>136</v>
      </c>
    </row>
    <row r="91" spans="1:5" ht="14.25" customHeight="1" x14ac:dyDescent="0.3">
      <c r="A91" s="9" t="s">
        <v>68</v>
      </c>
      <c r="B91" s="18" t="s">
        <v>83</v>
      </c>
      <c r="C91" s="19">
        <f t="shared" si="5"/>
        <v>208.8</v>
      </c>
      <c r="D91" s="20">
        <v>232</v>
      </c>
      <c r="E91" s="6">
        <v>116</v>
      </c>
    </row>
    <row r="92" spans="1:5" ht="14.25" customHeight="1" x14ac:dyDescent="0.3">
      <c r="A92" s="9" t="s">
        <v>69</v>
      </c>
      <c r="B92" s="18" t="s">
        <v>83</v>
      </c>
      <c r="C92" s="19">
        <f>D92*0.9</f>
        <v>67.5</v>
      </c>
      <c r="D92" s="20">
        <v>75</v>
      </c>
      <c r="E92" s="6">
        <v>450</v>
      </c>
    </row>
    <row r="93" spans="1:5" x14ac:dyDescent="0.3">
      <c r="A93" s="9" t="s">
        <v>70</v>
      </c>
      <c r="B93" s="18" t="s">
        <v>83</v>
      </c>
      <c r="C93" s="19">
        <v>585</v>
      </c>
      <c r="D93" s="20">
        <f>C93*1.2</f>
        <v>702</v>
      </c>
      <c r="E93" s="14"/>
    </row>
    <row r="94" spans="1:5" ht="14.25" customHeight="1" x14ac:dyDescent="0.3">
      <c r="A94" s="12" t="s">
        <v>71</v>
      </c>
      <c r="B94" s="13"/>
      <c r="C94" s="14"/>
      <c r="D94" s="14"/>
      <c r="E94" s="6">
        <v>509</v>
      </c>
    </row>
    <row r="95" spans="1:5" ht="14.25" customHeight="1" x14ac:dyDescent="0.3">
      <c r="A95" s="9" t="s">
        <v>72</v>
      </c>
      <c r="B95" s="11" t="s">
        <v>83</v>
      </c>
      <c r="C95" s="5">
        <v>423</v>
      </c>
      <c r="D95" s="5">
        <f>C95*1.2</f>
        <v>507.59999999999997</v>
      </c>
      <c r="E95" s="6">
        <v>509</v>
      </c>
    </row>
    <row r="96" spans="1:5" ht="14.25" customHeight="1" x14ac:dyDescent="0.3">
      <c r="A96" s="9" t="s">
        <v>73</v>
      </c>
      <c r="B96" s="11" t="s">
        <v>83</v>
      </c>
      <c r="C96" s="5">
        <f t="shared" ref="C96:C98" si="6">D96*0.95</f>
        <v>323</v>
      </c>
      <c r="D96" s="6">
        <v>340</v>
      </c>
      <c r="E96" s="6">
        <v>506</v>
      </c>
    </row>
    <row r="97" spans="1:5" ht="14.25" customHeight="1" x14ac:dyDescent="0.3">
      <c r="A97" s="9" t="s">
        <v>74</v>
      </c>
      <c r="B97" s="18" t="s">
        <v>83</v>
      </c>
      <c r="C97" s="5">
        <f t="shared" si="6"/>
        <v>422.75</v>
      </c>
      <c r="D97" s="20">
        <v>445</v>
      </c>
      <c r="E97" s="6">
        <v>662</v>
      </c>
    </row>
    <row r="98" spans="1:5" ht="14.25" customHeight="1" x14ac:dyDescent="0.3">
      <c r="A98" s="9" t="s">
        <v>75</v>
      </c>
      <c r="B98" s="11" t="s">
        <v>83</v>
      </c>
      <c r="C98" s="5">
        <f t="shared" si="6"/>
        <v>361</v>
      </c>
      <c r="D98" s="6">
        <v>380</v>
      </c>
      <c r="E98" s="6">
        <v>506</v>
      </c>
    </row>
    <row r="99" spans="1:5" ht="14.25" customHeight="1" x14ac:dyDescent="0.3">
      <c r="A99" s="9" t="s">
        <v>76</v>
      </c>
      <c r="B99" s="11" t="s">
        <v>83</v>
      </c>
      <c r="C99" s="5">
        <f>D99*0.9</f>
        <v>104.4</v>
      </c>
      <c r="D99" s="6">
        <v>116</v>
      </c>
      <c r="E99" s="6">
        <v>19</v>
      </c>
    </row>
    <row r="100" spans="1:5" ht="14.25" customHeight="1" x14ac:dyDescent="0.3">
      <c r="A100" s="9" t="s">
        <v>77</v>
      </c>
      <c r="B100" s="18" t="s">
        <v>83</v>
      </c>
      <c r="C100" s="19">
        <v>328</v>
      </c>
      <c r="D100" s="19">
        <f>C100*1.2</f>
        <v>393.59999999999997</v>
      </c>
      <c r="E100" s="6">
        <v>52</v>
      </c>
    </row>
    <row r="101" spans="1:5" ht="14.25" customHeight="1" x14ac:dyDescent="0.3">
      <c r="A101" s="9" t="s">
        <v>78</v>
      </c>
      <c r="B101" s="11" t="s">
        <v>83</v>
      </c>
      <c r="C101" s="19">
        <f t="shared" ref="C101:C117" si="7">D101*0.95</f>
        <v>422.75</v>
      </c>
      <c r="D101" s="6">
        <v>445</v>
      </c>
      <c r="E101" s="16">
        <v>310</v>
      </c>
    </row>
    <row r="102" spans="1:5" ht="14.25" customHeight="1" x14ac:dyDescent="0.3">
      <c r="A102" s="9" t="s">
        <v>96</v>
      </c>
      <c r="B102" s="11" t="s">
        <v>83</v>
      </c>
      <c r="C102" s="19">
        <f t="shared" si="7"/>
        <v>140.6</v>
      </c>
      <c r="D102" s="6">
        <v>148</v>
      </c>
      <c r="E102" s="16">
        <v>440</v>
      </c>
    </row>
    <row r="103" spans="1:5" ht="14.25" customHeight="1" x14ac:dyDescent="0.3">
      <c r="A103" s="9" t="s">
        <v>79</v>
      </c>
      <c r="B103" s="18" t="s">
        <v>86</v>
      </c>
      <c r="C103" s="19">
        <f t="shared" si="7"/>
        <v>361</v>
      </c>
      <c r="D103" s="20">
        <v>380</v>
      </c>
      <c r="E103" s="16">
        <v>189</v>
      </c>
    </row>
    <row r="104" spans="1:5" ht="14.25" customHeight="1" x14ac:dyDescent="0.3">
      <c r="A104" s="9" t="s">
        <v>79</v>
      </c>
      <c r="B104" s="18" t="s">
        <v>87</v>
      </c>
      <c r="C104" s="19">
        <f t="shared" si="7"/>
        <v>722</v>
      </c>
      <c r="D104" s="20">
        <v>760</v>
      </c>
      <c r="E104" s="6">
        <v>160</v>
      </c>
    </row>
    <row r="105" spans="1:5" ht="14.25" customHeight="1" x14ac:dyDescent="0.3">
      <c r="A105" s="7" t="s">
        <v>89</v>
      </c>
      <c r="B105" s="11" t="s">
        <v>86</v>
      </c>
      <c r="C105" s="19">
        <f t="shared" si="7"/>
        <v>368.59999999999997</v>
      </c>
      <c r="D105" s="6">
        <v>388</v>
      </c>
      <c r="E105" s="6"/>
    </row>
    <row r="106" spans="1:5" ht="14.25" customHeight="1" x14ac:dyDescent="0.3">
      <c r="A106" s="7" t="s">
        <v>89</v>
      </c>
      <c r="B106" s="11" t="s">
        <v>87</v>
      </c>
      <c r="C106" s="19">
        <f t="shared" si="7"/>
        <v>737.19999999999993</v>
      </c>
      <c r="D106" s="6">
        <v>776</v>
      </c>
      <c r="E106" s="16">
        <v>42</v>
      </c>
    </row>
    <row r="107" spans="1:5" ht="14.25" customHeight="1" x14ac:dyDescent="0.3">
      <c r="A107" s="7" t="s">
        <v>90</v>
      </c>
      <c r="B107" s="11" t="s">
        <v>86</v>
      </c>
      <c r="C107" s="19">
        <f t="shared" si="7"/>
        <v>399.95</v>
      </c>
      <c r="D107" s="6">
        <v>421</v>
      </c>
      <c r="E107" s="16"/>
    </row>
    <row r="108" spans="1:5" ht="14.25" customHeight="1" x14ac:dyDescent="0.3">
      <c r="A108" s="7" t="s">
        <v>90</v>
      </c>
      <c r="B108" s="11" t="s">
        <v>87</v>
      </c>
      <c r="C108" s="19">
        <f t="shared" si="7"/>
        <v>799.9</v>
      </c>
      <c r="D108" s="6">
        <v>842</v>
      </c>
      <c r="E108" s="6">
        <v>221</v>
      </c>
    </row>
    <row r="109" spans="1:5" ht="14.25" customHeight="1" x14ac:dyDescent="0.3">
      <c r="A109" s="7" t="s">
        <v>91</v>
      </c>
      <c r="B109" s="11" t="s">
        <v>86</v>
      </c>
      <c r="C109" s="19">
        <f t="shared" si="7"/>
        <v>368.59999999999997</v>
      </c>
      <c r="D109" s="6">
        <v>388</v>
      </c>
      <c r="E109" s="6">
        <v>81</v>
      </c>
    </row>
    <row r="110" spans="1:5" ht="14.25" customHeight="1" x14ac:dyDescent="0.3">
      <c r="A110" s="7" t="s">
        <v>91</v>
      </c>
      <c r="B110" s="11" t="s">
        <v>87</v>
      </c>
      <c r="C110" s="19">
        <f t="shared" si="7"/>
        <v>737.19999999999993</v>
      </c>
      <c r="D110" s="6">
        <v>776</v>
      </c>
      <c r="E110" s="16">
        <v>238</v>
      </c>
    </row>
    <row r="111" spans="1:5" ht="14.25" customHeight="1" x14ac:dyDescent="0.3">
      <c r="A111" s="7" t="s">
        <v>92</v>
      </c>
      <c r="B111" s="11" t="s">
        <v>86</v>
      </c>
      <c r="C111" s="19">
        <f t="shared" si="7"/>
        <v>399.95</v>
      </c>
      <c r="D111" s="6">
        <v>421</v>
      </c>
      <c r="E111" s="6">
        <v>221</v>
      </c>
    </row>
    <row r="112" spans="1:5" ht="14.25" customHeight="1" x14ac:dyDescent="0.3">
      <c r="A112" s="7" t="s">
        <v>92</v>
      </c>
      <c r="B112" s="11" t="s">
        <v>87</v>
      </c>
      <c r="C112" s="19">
        <f t="shared" si="7"/>
        <v>799.9</v>
      </c>
      <c r="D112" s="6">
        <v>842</v>
      </c>
      <c r="E112" s="6">
        <v>68</v>
      </c>
    </row>
    <row r="113" spans="1:5" ht="14.25" customHeight="1" x14ac:dyDescent="0.3">
      <c r="A113" s="7" t="s">
        <v>93</v>
      </c>
      <c r="B113" s="11" t="s">
        <v>86</v>
      </c>
      <c r="C113" s="19">
        <f t="shared" si="7"/>
        <v>368.59999999999997</v>
      </c>
      <c r="D113" s="6">
        <v>388</v>
      </c>
      <c r="E113" s="16">
        <v>650</v>
      </c>
    </row>
    <row r="114" spans="1:5" x14ac:dyDescent="0.3">
      <c r="A114" s="7" t="s">
        <v>93</v>
      </c>
      <c r="B114" s="11" t="s">
        <v>87</v>
      </c>
      <c r="C114" s="19">
        <f t="shared" si="7"/>
        <v>737.19999999999993</v>
      </c>
      <c r="D114" s="6">
        <v>776</v>
      </c>
      <c r="E114" s="14"/>
    </row>
    <row r="115" spans="1:5" ht="14.25" customHeight="1" x14ac:dyDescent="0.3">
      <c r="A115" s="7" t="s">
        <v>94</v>
      </c>
      <c r="B115" s="11" t="s">
        <v>86</v>
      </c>
      <c r="C115" s="19">
        <f t="shared" si="7"/>
        <v>399.95</v>
      </c>
      <c r="D115" s="6">
        <v>421</v>
      </c>
      <c r="E115" s="6">
        <v>431</v>
      </c>
    </row>
    <row r="116" spans="1:5" ht="14.25" customHeight="1" x14ac:dyDescent="0.3">
      <c r="A116" s="7" t="s">
        <v>94</v>
      </c>
      <c r="B116" s="11" t="s">
        <v>87</v>
      </c>
      <c r="C116" s="19">
        <f t="shared" si="7"/>
        <v>799.9</v>
      </c>
      <c r="D116" s="6">
        <v>842</v>
      </c>
      <c r="E116" s="6">
        <v>305</v>
      </c>
    </row>
    <row r="117" spans="1:5" ht="14.25" customHeight="1" x14ac:dyDescent="0.3">
      <c r="A117" s="9" t="s">
        <v>80</v>
      </c>
      <c r="B117" s="11" t="s">
        <v>83</v>
      </c>
      <c r="C117" s="19">
        <f t="shared" si="7"/>
        <v>422.75</v>
      </c>
      <c r="D117" s="6">
        <v>445</v>
      </c>
      <c r="E117" s="16">
        <v>431</v>
      </c>
    </row>
    <row r="118" spans="1:5" ht="14.25" customHeight="1" x14ac:dyDescent="0.3">
      <c r="A118" s="9" t="s">
        <v>81</v>
      </c>
      <c r="B118" s="11" t="s">
        <v>83</v>
      </c>
      <c r="C118" s="19">
        <v>419</v>
      </c>
      <c r="D118" s="5">
        <f>C118*1.2</f>
        <v>502.79999999999995</v>
      </c>
      <c r="E118" s="6">
        <v>365</v>
      </c>
    </row>
    <row r="119" spans="1:5" ht="14.25" customHeight="1" x14ac:dyDescent="0.3">
      <c r="A119" s="7" t="s">
        <v>82</v>
      </c>
      <c r="B119" s="11" t="s">
        <v>83</v>
      </c>
      <c r="C119" s="5">
        <f>E145</f>
        <v>36</v>
      </c>
      <c r="D119" s="6">
        <v>36</v>
      </c>
      <c r="E119" s="6">
        <v>52</v>
      </c>
    </row>
    <row r="120" spans="1:5" ht="14.25" customHeight="1" x14ac:dyDescent="0.3">
      <c r="E120" s="6">
        <v>368</v>
      </c>
    </row>
    <row r="121" spans="1:5" ht="14.25" customHeight="1" x14ac:dyDescent="0.3">
      <c r="E121" s="6">
        <v>104</v>
      </c>
    </row>
    <row r="122" spans="1:5" ht="14.25" customHeight="1" x14ac:dyDescent="0.3">
      <c r="E122" s="20">
        <v>334</v>
      </c>
    </row>
    <row r="123" spans="1:5" ht="14.25" customHeight="1" x14ac:dyDescent="0.3">
      <c r="E123" s="6">
        <v>271</v>
      </c>
    </row>
    <row r="124" spans="1:5" ht="14.25" customHeight="1" x14ac:dyDescent="0.3">
      <c r="A124" t="s">
        <v>95</v>
      </c>
      <c r="E124" s="6">
        <v>431</v>
      </c>
    </row>
    <row r="125" spans="1:5" ht="14.25" customHeight="1" x14ac:dyDescent="0.3">
      <c r="E125" s="6">
        <v>142</v>
      </c>
    </row>
    <row r="126" spans="1:5" ht="14.25" customHeight="1" x14ac:dyDescent="0.3">
      <c r="E126" s="16">
        <v>315</v>
      </c>
    </row>
    <row r="127" spans="1:5" ht="14.25" customHeight="1" x14ac:dyDescent="0.3">
      <c r="E127" s="16">
        <v>135</v>
      </c>
    </row>
    <row r="128" spans="1:5" ht="14.25" customHeight="1" x14ac:dyDescent="0.3">
      <c r="E128" s="16">
        <v>360</v>
      </c>
    </row>
    <row r="129" spans="5:5" ht="14.25" customHeight="1" x14ac:dyDescent="0.3">
      <c r="E129" s="16">
        <v>710</v>
      </c>
    </row>
    <row r="130" spans="5:5" ht="14.25" customHeight="1" x14ac:dyDescent="0.3">
      <c r="E130" s="6">
        <v>373</v>
      </c>
    </row>
    <row r="131" spans="5:5" ht="14.25" customHeight="1" x14ac:dyDescent="0.3">
      <c r="E131" s="6">
        <v>746</v>
      </c>
    </row>
    <row r="132" spans="5:5" ht="14.25" customHeight="1" x14ac:dyDescent="0.3">
      <c r="E132" s="6">
        <v>405</v>
      </c>
    </row>
    <row r="133" spans="5:5" ht="14.25" customHeight="1" x14ac:dyDescent="0.3">
      <c r="E133" s="6">
        <v>810</v>
      </c>
    </row>
    <row r="134" spans="5:5" ht="14.25" customHeight="1" x14ac:dyDescent="0.3">
      <c r="E134" s="6">
        <v>373</v>
      </c>
    </row>
    <row r="135" spans="5:5" ht="14.25" customHeight="1" x14ac:dyDescent="0.3">
      <c r="E135" s="6">
        <v>746</v>
      </c>
    </row>
    <row r="136" spans="5:5" ht="14.25" customHeight="1" x14ac:dyDescent="0.3">
      <c r="E136" s="6">
        <v>405</v>
      </c>
    </row>
    <row r="137" spans="5:5" ht="14.25" customHeight="1" x14ac:dyDescent="0.3">
      <c r="E137" s="6">
        <v>810</v>
      </c>
    </row>
    <row r="138" spans="5:5" ht="14.25" customHeight="1" x14ac:dyDescent="0.3">
      <c r="E138" s="6">
        <v>373</v>
      </c>
    </row>
    <row r="139" spans="5:5" ht="14.25" customHeight="1" x14ac:dyDescent="0.3">
      <c r="E139" s="6">
        <v>746</v>
      </c>
    </row>
    <row r="140" spans="5:5" ht="14.25" customHeight="1" x14ac:dyDescent="0.3">
      <c r="E140" s="6">
        <v>405</v>
      </c>
    </row>
    <row r="141" spans="5:5" ht="14.25" customHeight="1" x14ac:dyDescent="0.3">
      <c r="E141" s="6">
        <v>810</v>
      </c>
    </row>
    <row r="142" spans="5:5" ht="14.25" customHeight="1" x14ac:dyDescent="0.3">
      <c r="E142" s="6">
        <v>463</v>
      </c>
    </row>
    <row r="143" spans="5:5" ht="14.25" customHeight="1" x14ac:dyDescent="0.3">
      <c r="E143" s="6">
        <v>431</v>
      </c>
    </row>
    <row r="144" spans="5:5" ht="14.25" customHeight="1" x14ac:dyDescent="0.3">
      <c r="E144" s="6">
        <v>441</v>
      </c>
    </row>
    <row r="145" spans="5:5" ht="14.25" customHeight="1" x14ac:dyDescent="0.3">
      <c r="E145" s="6">
        <v>36</v>
      </c>
    </row>
    <row r="146" spans="5:5" x14ac:dyDescent="0.3">
      <c r="E146" s="14"/>
    </row>
    <row r="147" spans="5:5" ht="14.25" customHeight="1" x14ac:dyDescent="0.3">
      <c r="E147" s="16">
        <v>235</v>
      </c>
    </row>
    <row r="148" spans="5:5" ht="14.25" customHeight="1" x14ac:dyDescent="0.3">
      <c r="E148" s="6">
        <v>209</v>
      </c>
    </row>
    <row r="149" spans="5:5" ht="14.25" customHeight="1" x14ac:dyDescent="0.3">
      <c r="E149" s="16">
        <v>235</v>
      </c>
    </row>
    <row r="150" spans="5:5" ht="14.25" customHeight="1" x14ac:dyDescent="0.3">
      <c r="E150" s="6">
        <v>24</v>
      </c>
    </row>
    <row r="151" spans="5:5" ht="14.25" customHeight="1" x14ac:dyDescent="0.3">
      <c r="E151" s="16">
        <v>235</v>
      </c>
    </row>
    <row r="152" spans="5:5" ht="14.25" customHeight="1" x14ac:dyDescent="0.3">
      <c r="E152" s="16">
        <v>236</v>
      </c>
    </row>
    <row r="153" spans="5:5" ht="14.25" customHeight="1" x14ac:dyDescent="0.3">
      <c r="E153" s="6">
        <v>247</v>
      </c>
    </row>
    <row r="154" spans="5:5" ht="14.25" customHeight="1" x14ac:dyDescent="0.3">
      <c r="E154" s="16">
        <v>215</v>
      </c>
    </row>
    <row r="155" spans="5:5" ht="14.25" customHeight="1" x14ac:dyDescent="0.3">
      <c r="E155" s="6">
        <v>51</v>
      </c>
    </row>
    <row r="156" spans="5:5" ht="14.25" customHeight="1" x14ac:dyDescent="0.3">
      <c r="E156" s="6">
        <v>53</v>
      </c>
    </row>
    <row r="157" spans="5:5" ht="14.25" customHeight="1" x14ac:dyDescent="0.3">
      <c r="E157" s="6">
        <v>66</v>
      </c>
    </row>
    <row r="158" spans="5:5" ht="14.25" customHeight="1" x14ac:dyDescent="0.3">
      <c r="E158" s="6">
        <v>303</v>
      </c>
    </row>
    <row r="159" spans="5:5" ht="14.25" customHeight="1" x14ac:dyDescent="0.3">
      <c r="E159" s="6">
        <v>215</v>
      </c>
    </row>
    <row r="160" spans="5:5" ht="14.25" customHeight="1" x14ac:dyDescent="0.3">
      <c r="E160" s="6">
        <v>215</v>
      </c>
    </row>
    <row r="161" spans="5:5" ht="14.25" customHeight="1" x14ac:dyDescent="0.3">
      <c r="E161" s="6">
        <v>230</v>
      </c>
    </row>
    <row r="162" spans="5:5" ht="14.25" customHeight="1" x14ac:dyDescent="0.3">
      <c r="E162" s="6">
        <v>230</v>
      </c>
    </row>
    <row r="163" spans="5:5" ht="14.25" customHeight="1" x14ac:dyDescent="0.3">
      <c r="E163" s="6">
        <v>77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22.05.2017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Алексей Молочков</cp:lastModifiedBy>
  <cp:lastPrinted>2019-08-05T07:07:22Z</cp:lastPrinted>
  <dcterms:created xsi:type="dcterms:W3CDTF">2017-05-09T14:53:39Z</dcterms:created>
  <dcterms:modified xsi:type="dcterms:W3CDTF">2020-01-08T07:30:57Z</dcterms:modified>
</cp:coreProperties>
</file>