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\Desktop\Рами\"/>
    </mc:Choice>
  </mc:AlternateContent>
  <bookViews>
    <workbookView xWindow="0" yWindow="0" windowWidth="20490" windowHeight="7620" tabRatio="500"/>
  </bookViews>
  <sheets>
    <sheet name="общий" sheetId="6" r:id="rId1"/>
    <sheet name="全部库存表" sheetId="8" state="hidden" r:id="rId2"/>
    <sheet name="конкретно" sheetId="3" r:id="rId3"/>
  </sheets>
  <definedNames>
    <definedName name="_xlnm._FilterDatabase" localSheetId="2" hidden="1">конкретно!$A$3:$I$65</definedName>
    <definedName name="_xlnm.Print_Area" localSheetId="2">конкретно!$A$1:$I$65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6" l="1"/>
  <c r="F55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11" i="6"/>
  <c r="K12" i="6"/>
  <c r="K13" i="6"/>
  <c r="K14" i="6"/>
  <c r="K15" i="6"/>
  <c r="K16" i="6"/>
  <c r="K17" i="6"/>
  <c r="K18" i="6"/>
  <c r="K19" i="6"/>
  <c r="K20" i="6"/>
  <c r="K21" i="6"/>
  <c r="K22" i="6"/>
  <c r="K9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9" i="6"/>
  <c r="J45" i="6"/>
  <c r="K45" i="6"/>
  <c r="F65" i="3"/>
  <c r="G65" i="3"/>
  <c r="K10" i="6"/>
  <c r="J34" i="6"/>
  <c r="K42" i="6"/>
  <c r="K43" i="6"/>
  <c r="K44" i="6"/>
  <c r="K46" i="6"/>
  <c r="K47" i="6"/>
  <c r="K48" i="6"/>
  <c r="K49" i="6"/>
  <c r="K39" i="6"/>
  <c r="K40" i="6"/>
  <c r="K41" i="6"/>
  <c r="K55" i="6"/>
  <c r="J36" i="6"/>
  <c r="J43" i="6"/>
  <c r="J37" i="6"/>
  <c r="J38" i="6"/>
  <c r="J39" i="6"/>
  <c r="J40" i="6"/>
  <c r="J41" i="6"/>
  <c r="J42" i="6"/>
  <c r="J44" i="6"/>
  <c r="J46" i="6"/>
  <c r="J47" i="6"/>
  <c r="J48" i="6"/>
  <c r="J49" i="6"/>
  <c r="J35" i="6"/>
  <c r="J10" i="6"/>
  <c r="G55" i="8"/>
  <c r="G31" i="8"/>
  <c r="F55" i="8"/>
  <c r="F31" i="8"/>
  <c r="A1" i="3"/>
</calcChain>
</file>

<file path=xl/sharedStrings.xml><?xml version="1.0" encoding="utf-8"?>
<sst xmlns="http://schemas.openxmlformats.org/spreadsheetml/2006/main" count="397" uniqueCount="67">
  <si>
    <t xml:space="preserve">Трубы нержавеющая бесшовная стальная  по госту 9941-81 </t>
    <phoneticPr fontId="1" type="noConversion"/>
  </si>
  <si>
    <t>NO.</t>
  </si>
  <si>
    <t>материал</t>
    <phoneticPr fontId="3" type="noConversion"/>
  </si>
  <si>
    <t>OD</t>
    <phoneticPr fontId="3" type="noConversion"/>
  </si>
  <si>
    <t>WT</t>
    <phoneticPr fontId="3" type="noConversion"/>
  </si>
  <si>
    <t>M/шт</t>
    <phoneticPr fontId="3" type="noConversion"/>
  </si>
  <si>
    <t>шт</t>
    <phoneticPr fontId="3" type="noConversion"/>
  </si>
  <si>
    <t>кг</t>
    <phoneticPr fontId="3" type="noConversion"/>
  </si>
  <si>
    <t xml:space="preserve">примечания </t>
    <phoneticPr fontId="3" type="noConversion"/>
  </si>
  <si>
    <t>12X18H10T</t>
    <phoneticPr fontId="3" type="noConversion"/>
  </si>
  <si>
    <t>матовая поверхность</t>
    <phoneticPr fontId="3" type="noConversion"/>
  </si>
  <si>
    <t xml:space="preserve">№ договора </t>
    <phoneticPr fontId="1" type="noConversion"/>
  </si>
  <si>
    <t>075С</t>
    <phoneticPr fontId="1" type="noConversion"/>
  </si>
  <si>
    <t>12Х18Н10Т</t>
    <phoneticPr fontId="3" type="noConversion"/>
  </si>
  <si>
    <t xml:space="preserve"> </t>
    <phoneticPr fontId="1" type="noConversion"/>
  </si>
  <si>
    <t>100С</t>
    <phoneticPr fontId="1" type="noConversion"/>
  </si>
  <si>
    <t xml:space="preserve">Сумма </t>
    <phoneticPr fontId="1" type="noConversion"/>
  </si>
  <si>
    <t>086C</t>
    <phoneticPr fontId="1" type="noConversion"/>
  </si>
  <si>
    <t>итого</t>
    <phoneticPr fontId="1" type="noConversion"/>
  </si>
  <si>
    <t xml:space="preserve">Трубы нержавеющая бесшовная стальная  по госту 9941-81 </t>
    <phoneticPr fontId="1" type="noConversion"/>
  </si>
  <si>
    <t>материал</t>
    <phoneticPr fontId="3" type="noConversion"/>
  </si>
  <si>
    <t>M/шт</t>
    <phoneticPr fontId="3" type="noConversion"/>
  </si>
  <si>
    <t>шт</t>
    <phoneticPr fontId="3" type="noConversion"/>
  </si>
  <si>
    <t>кг</t>
    <phoneticPr fontId="3" type="noConversion"/>
  </si>
  <si>
    <t xml:space="preserve">примечания </t>
    <phoneticPr fontId="3" type="noConversion"/>
  </si>
  <si>
    <t>12X18H10T</t>
    <phoneticPr fontId="3" type="noConversion"/>
  </si>
  <si>
    <t>12Х18Н10Т</t>
    <phoneticPr fontId="3" type="noConversion"/>
  </si>
  <si>
    <t xml:space="preserve"> </t>
    <phoneticPr fontId="1" type="noConversion"/>
  </si>
  <si>
    <t>KG/PC</t>
    <phoneticPr fontId="1" type="noConversion"/>
  </si>
  <si>
    <t xml:space="preserve">шлифованная </t>
    <phoneticPr fontId="1" type="noConversion"/>
  </si>
  <si>
    <t>матовая</t>
    <phoneticPr fontId="3" type="noConversion"/>
  </si>
  <si>
    <t>Наружный Диамет</t>
    <phoneticPr fontId="3" type="noConversion"/>
  </si>
  <si>
    <t>толщина Стенки</t>
    <phoneticPr fontId="3" type="noConversion"/>
  </si>
  <si>
    <t>146-2</t>
    <phoneticPr fontId="1" type="noConversion"/>
  </si>
  <si>
    <t>немерная</t>
    <phoneticPr fontId="1" type="noConversion"/>
  </si>
  <si>
    <t>19-045</t>
    <phoneticPr fontId="1" type="noConversion"/>
  </si>
  <si>
    <t>12X18H10T</t>
    <phoneticPr fontId="3" type="noConversion"/>
  </si>
  <si>
    <t>19-055</t>
    <phoneticPr fontId="1" type="noConversion"/>
  </si>
  <si>
    <t>руб / тонна в Акции</t>
    <phoneticPr fontId="1" type="noConversion"/>
  </si>
  <si>
    <t>5--6</t>
  </si>
  <si>
    <t>904L</t>
    <phoneticPr fontId="3" type="noConversion"/>
  </si>
  <si>
    <t>12X18H10T</t>
    <phoneticPr fontId="1" type="noConversion"/>
  </si>
  <si>
    <t>订单</t>
    <rPh sb="0" eb="1">
      <t>ding'd</t>
    </rPh>
    <phoneticPr fontId="1" type="noConversion"/>
  </si>
  <si>
    <t>材质</t>
    <rPh sb="0" eb="1">
      <t>cai'z</t>
    </rPh>
    <phoneticPr fontId="3" type="noConversion"/>
  </si>
  <si>
    <t>外径</t>
    <rPh sb="0" eb="1">
      <t>wai'j</t>
    </rPh>
    <phoneticPr fontId="3" type="noConversion"/>
  </si>
  <si>
    <t>壁厚</t>
    <rPh sb="0" eb="1">
      <t>bi'h</t>
    </rPh>
    <phoneticPr fontId="3" type="noConversion"/>
  </si>
  <si>
    <t>米数</t>
    <rPh sb="0" eb="1">
      <t>mi'shu</t>
    </rPh>
    <phoneticPr fontId="3" type="noConversion"/>
  </si>
  <si>
    <t>支数</t>
    <rPh sb="0" eb="1">
      <t>zhi'shu</t>
    </rPh>
    <phoneticPr fontId="3" type="noConversion"/>
  </si>
  <si>
    <t>公斤</t>
    <rPh sb="0" eb="1">
      <t>gong'j</t>
    </rPh>
    <phoneticPr fontId="3" type="noConversion"/>
  </si>
  <si>
    <t>备注</t>
    <rPh sb="0" eb="1">
      <t>bei'zh</t>
    </rPh>
    <phoneticPr fontId="3" type="noConversion"/>
  </si>
  <si>
    <t>喷砂表面</t>
  </si>
  <si>
    <t>12X18H10T</t>
    <phoneticPr fontId="1" type="noConversion"/>
  </si>
  <si>
    <t>шлифованная</t>
    <phoneticPr fontId="1" type="noConversion"/>
  </si>
  <si>
    <t>19-061</t>
    <phoneticPr fontId="1" type="noConversion"/>
  </si>
  <si>
    <t>Трубы нержавеющая бесшовная стальная  по госту 9941-81                JR19T061</t>
    <phoneticPr fontId="1" type="noConversion"/>
  </si>
  <si>
    <t xml:space="preserve">JR19T059 </t>
    <phoneticPr fontId="1" type="noConversion"/>
  </si>
  <si>
    <t>19-059</t>
    <phoneticPr fontId="1" type="noConversion"/>
  </si>
  <si>
    <t>19-088</t>
    <phoneticPr fontId="1" type="noConversion"/>
  </si>
  <si>
    <t>матовая</t>
    <phoneticPr fontId="1" type="noConversion"/>
  </si>
  <si>
    <t>ООО «Цзярунь -Специальная сталь»</t>
  </si>
  <si>
    <t>195248, Санкт-Петербург, проспект Энергетиков 9А офис 302</t>
    <phoneticPr fontId="16" type="noConversion"/>
  </si>
  <si>
    <t>ИНН 7806222562; БИК 044030786</t>
  </si>
  <si>
    <t>www.jrsscn.com</t>
  </si>
  <si>
    <t>12X18H10T</t>
  </si>
  <si>
    <t>20-015</t>
    <phoneticPr fontId="1" type="noConversion"/>
  </si>
  <si>
    <t>Склад Лист 8-Июль -2020</t>
    <phoneticPr fontId="1" type="noConversion"/>
  </si>
  <si>
    <t>тел:8(964)-394-23-41 - 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</si>
</sst>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RUB&quot;#,##0.00"/>
    <numFmt numFmtId="165" formatCode="0.00_ "/>
    <numFmt numFmtId="166" formatCode="#,##0.00_ "/>
    <numFmt numFmtId="167" formatCode="0_);[Red]\(0\)"/>
    <numFmt numFmtId="168" formatCode="0.00_);[Red]\(0.00\)"/>
    <numFmt numFmtId="169" formatCode="0_ "/>
    <numFmt numFmtId="170" formatCode="[$-419]General"/>
  </numFmts>
  <fonts count="18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name val="Arial"/>
      <family val="2"/>
      <charset val="204"/>
    </font>
    <font>
      <sz val="9"/>
      <name val="宋体"/>
      <family val="3"/>
      <charset val="13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Calibri"/>
      <family val="2"/>
      <charset val="204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sz val="28"/>
      <color rgb="FFFF0000"/>
      <name val="Arial"/>
      <family val="2"/>
      <charset val="204"/>
    </font>
    <font>
      <b/>
      <sz val="14"/>
      <color rgb="FFFF0000"/>
      <name val="Apple Braille"/>
    </font>
    <font>
      <b/>
      <sz val="14"/>
      <name val="Apple Braille"/>
    </font>
    <font>
      <sz val="11"/>
      <color rgb="FF000000"/>
      <name val="等线"/>
      <family val="3"/>
      <charset val="134"/>
    </font>
    <font>
      <sz val="11"/>
      <color rgb="FF000000"/>
      <name val="Arial"/>
      <family val="2"/>
      <charset val="204"/>
    </font>
    <font>
      <b/>
      <sz val="22"/>
      <color rgb="FF000000"/>
      <name val="Calibri Light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color rgb="FF000000"/>
      <name val="DengXian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12" fillId="0" borderId="0" applyBorder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0" fontId="13" fillId="0" borderId="0" xfId="45" applyFont="1" applyFill="1" applyAlignment="1" applyProtection="1">
      <alignment horizontal="center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70" fontId="15" fillId="0" borderId="5" xfId="45" applyFont="1" applyFill="1" applyBorder="1" applyAlignment="1" applyProtection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0">
    <cellStyle name="Excel Built-in Normal" xfId="45"/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6" builtinId="8" hidden="1"/>
    <cellStyle name="Гиперссылка" xfId="48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7" builtinId="9" hidden="1"/>
    <cellStyle name="Открывавшаяся гиперссылка" xfId="49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839423</xdr:colOff>
      <xdr:row>0</xdr:row>
      <xdr:rowOff>0</xdr:rowOff>
    </xdr:from>
    <xdr:to>
      <xdr:col>3</xdr:col>
      <xdr:colOff>121596</xdr:colOff>
      <xdr:row>5</xdr:row>
      <xdr:rowOff>115444</xdr:rowOff>
    </xdr:to>
    <xdr:pic>
      <xdr:nvPicPr>
        <xdr:cNvPr id="2" name="Рисунок 14" descr="C:\Users\pc\AppData\Roaming\Skype\golfstreaml\media_messaging\media_cache\^042F03AFF8C7C861E5A43B351A421D4D07728CA07EABEF9854^pimgpsh_fullsize_dist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295" y="0"/>
          <a:ext cx="1943769" cy="1290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topLeftCell="D1" zoomScale="94" workbookViewId="0">
      <selection activeCell="F4" sqref="F4:K4"/>
    </sheetView>
  </sheetViews>
  <sheetFormatPr defaultColWidth="10.875" defaultRowHeight="18"/>
  <cols>
    <col min="1" max="1" width="6.125" style="18" customWidth="1"/>
    <col min="2" max="2" width="15" style="18" customWidth="1"/>
    <col min="3" max="3" width="19.875" style="18" customWidth="1"/>
    <col min="4" max="4" width="18" style="18" customWidth="1"/>
    <col min="5" max="5" width="12.625" style="18" customWidth="1"/>
    <col min="6" max="6" width="10.875" style="18"/>
    <col min="7" max="7" width="7.375" style="18" bestFit="1" customWidth="1"/>
    <col min="8" max="8" width="29.5" style="18" customWidth="1"/>
    <col min="9" max="9" width="38" style="36" customWidth="1"/>
    <col min="10" max="10" width="10.875" style="18" customWidth="1"/>
    <col min="11" max="11" width="18.5" style="18" customWidth="1"/>
    <col min="12" max="12" width="10.875" style="18" customWidth="1"/>
    <col min="13" max="16384" width="10.875" style="18"/>
  </cols>
  <sheetData>
    <row r="1" spans="1:13" s="24" customFormat="1" ht="29.1" customHeight="1">
      <c r="A1" s="50"/>
      <c r="B1" s="50"/>
      <c r="C1" s="50"/>
      <c r="D1" s="50"/>
      <c r="E1" s="50"/>
      <c r="F1" s="51" t="s">
        <v>59</v>
      </c>
      <c r="G1" s="51"/>
      <c r="H1" s="51"/>
      <c r="I1" s="51"/>
      <c r="J1" s="51"/>
      <c r="K1" s="51"/>
    </row>
    <row r="2" spans="1:13" s="24" customFormat="1" ht="15.95" customHeight="1">
      <c r="A2" s="50"/>
      <c r="B2" s="50"/>
      <c r="C2" s="50"/>
      <c r="D2" s="50"/>
      <c r="E2" s="50"/>
      <c r="F2" s="52" t="s">
        <v>60</v>
      </c>
      <c r="G2" s="52"/>
      <c r="H2" s="52"/>
      <c r="I2" s="52"/>
      <c r="J2" s="52"/>
      <c r="K2" s="52"/>
    </row>
    <row r="3" spans="1:13" s="24" customFormat="1" ht="15.95" customHeight="1">
      <c r="A3" s="50"/>
      <c r="B3" s="50"/>
      <c r="C3" s="50"/>
      <c r="D3" s="50"/>
      <c r="E3" s="50"/>
      <c r="F3" s="52" t="s">
        <v>66</v>
      </c>
      <c r="G3" s="52"/>
      <c r="H3" s="52"/>
      <c r="I3" s="52"/>
      <c r="J3" s="52"/>
      <c r="K3" s="52"/>
    </row>
    <row r="4" spans="1:13" s="24" customFormat="1" ht="15.95" customHeight="1">
      <c r="A4" s="50"/>
      <c r="B4" s="50"/>
      <c r="C4" s="50"/>
      <c r="D4" s="50"/>
      <c r="E4" s="50"/>
      <c r="F4" s="52" t="s">
        <v>61</v>
      </c>
      <c r="G4" s="52"/>
      <c r="H4" s="52"/>
      <c r="I4" s="52"/>
      <c r="J4" s="52"/>
      <c r="K4" s="52"/>
    </row>
    <row r="5" spans="1:13" s="24" customFormat="1" ht="15.75">
      <c r="A5" s="50"/>
      <c r="B5" s="50"/>
      <c r="C5" s="50"/>
      <c r="D5" s="50"/>
      <c r="E5" s="50"/>
      <c r="F5" s="53" t="s">
        <v>62</v>
      </c>
      <c r="G5" s="53"/>
      <c r="H5" s="53"/>
      <c r="I5" s="53"/>
      <c r="J5" s="53"/>
      <c r="K5" s="53"/>
    </row>
    <row r="6" spans="1:13" ht="51" customHeight="1">
      <c r="A6" s="49" t="s">
        <v>65</v>
      </c>
      <c r="B6" s="49"/>
      <c r="C6" s="49"/>
      <c r="D6" s="49"/>
      <c r="E6" s="49"/>
      <c r="F6" s="49"/>
      <c r="G6" s="49"/>
      <c r="H6" s="49"/>
      <c r="I6" s="49"/>
      <c r="J6" s="41"/>
      <c r="K6" s="41"/>
    </row>
    <row r="7" spans="1:13">
      <c r="A7" s="48" t="s">
        <v>19</v>
      </c>
      <c r="B7" s="48"/>
      <c r="C7" s="48"/>
      <c r="D7" s="48"/>
      <c r="E7" s="48"/>
      <c r="F7" s="48"/>
      <c r="G7" s="48"/>
      <c r="H7" s="48"/>
      <c r="I7" s="34"/>
      <c r="J7" s="41"/>
      <c r="K7" s="41"/>
    </row>
    <row r="8" spans="1:13">
      <c r="A8" s="1" t="s">
        <v>1</v>
      </c>
      <c r="B8" s="2" t="s">
        <v>20</v>
      </c>
      <c r="C8" s="2" t="s">
        <v>31</v>
      </c>
      <c r="D8" s="2" t="s">
        <v>32</v>
      </c>
      <c r="E8" s="2" t="s">
        <v>21</v>
      </c>
      <c r="F8" s="2" t="s">
        <v>22</v>
      </c>
      <c r="G8" s="2" t="s">
        <v>23</v>
      </c>
      <c r="H8" s="2" t="s">
        <v>24</v>
      </c>
      <c r="I8" s="34" t="s">
        <v>38</v>
      </c>
      <c r="J8" s="41" t="s">
        <v>28</v>
      </c>
      <c r="K8" s="14" t="s">
        <v>16</v>
      </c>
    </row>
    <row r="9" spans="1:13" s="24" customFormat="1">
      <c r="A9" s="1">
        <v>1</v>
      </c>
      <c r="B9" s="2" t="s">
        <v>63</v>
      </c>
      <c r="C9" s="44">
        <v>8</v>
      </c>
      <c r="D9" s="44">
        <v>1</v>
      </c>
      <c r="E9" s="44">
        <v>6</v>
      </c>
      <c r="F9" s="44">
        <v>12</v>
      </c>
      <c r="G9" s="44">
        <v>17</v>
      </c>
      <c r="H9" s="9" t="s">
        <v>30</v>
      </c>
      <c r="I9" s="34">
        <v>590000</v>
      </c>
      <c r="J9" s="42">
        <f t="shared" ref="J9:J33" si="0">G9/F9</f>
        <v>1.4166666666666667</v>
      </c>
      <c r="K9" s="43">
        <f>G9*I9/1000</f>
        <v>10030</v>
      </c>
    </row>
    <row r="10" spans="1:13">
      <c r="A10" s="1">
        <v>2</v>
      </c>
      <c r="B10" s="2" t="s">
        <v>36</v>
      </c>
      <c r="C10" s="2">
        <v>12</v>
      </c>
      <c r="D10" s="2">
        <v>1.5</v>
      </c>
      <c r="E10" s="2">
        <v>6</v>
      </c>
      <c r="F10" s="2">
        <v>109</v>
      </c>
      <c r="G10" s="2">
        <v>256</v>
      </c>
      <c r="H10" s="9" t="s">
        <v>30</v>
      </c>
      <c r="I10" s="34">
        <v>550000</v>
      </c>
      <c r="J10" s="42">
        <f t="shared" si="0"/>
        <v>2.3486238532110093</v>
      </c>
      <c r="K10" s="43">
        <f>G10*I10/1000</f>
        <v>140800</v>
      </c>
    </row>
    <row r="11" spans="1:13">
      <c r="A11" s="1">
        <v>3</v>
      </c>
      <c r="B11" s="6" t="s">
        <v>13</v>
      </c>
      <c r="C11" s="2">
        <v>25</v>
      </c>
      <c r="D11" s="2">
        <v>2</v>
      </c>
      <c r="E11" s="2">
        <v>6</v>
      </c>
      <c r="F11" s="4">
        <v>642</v>
      </c>
      <c r="G11" s="20">
        <v>4273</v>
      </c>
      <c r="H11" s="41" t="s">
        <v>29</v>
      </c>
      <c r="I11" s="34">
        <v>459000</v>
      </c>
      <c r="J11" s="42">
        <f t="shared" si="0"/>
        <v>6.6557632398753892</v>
      </c>
      <c r="K11" s="43">
        <f t="shared" ref="K11:K38" si="1">G11*I11/1000</f>
        <v>1961307</v>
      </c>
      <c r="M11" s="22"/>
    </row>
    <row r="12" spans="1:13" s="25" customFormat="1" ht="23.1" customHeight="1">
      <c r="A12" s="1">
        <v>4</v>
      </c>
      <c r="B12" s="2" t="s">
        <v>51</v>
      </c>
      <c r="C12" s="4">
        <v>25</v>
      </c>
      <c r="D12" s="4">
        <v>2</v>
      </c>
      <c r="E12" s="19">
        <v>6</v>
      </c>
      <c r="F12" s="4">
        <v>4</v>
      </c>
      <c r="G12" s="20">
        <v>27</v>
      </c>
      <c r="H12" s="2" t="s">
        <v>58</v>
      </c>
      <c r="I12" s="34">
        <v>388000</v>
      </c>
      <c r="J12" s="42">
        <f t="shared" si="0"/>
        <v>6.75</v>
      </c>
      <c r="K12" s="43">
        <f t="shared" si="1"/>
        <v>10476</v>
      </c>
    </row>
    <row r="13" spans="1:13" s="23" customFormat="1">
      <c r="A13" s="1">
        <v>5</v>
      </c>
      <c r="B13" s="2" t="s">
        <v>51</v>
      </c>
      <c r="C13" s="4">
        <v>38</v>
      </c>
      <c r="D13" s="4">
        <v>3</v>
      </c>
      <c r="E13" s="19">
        <v>6</v>
      </c>
      <c r="F13" s="4">
        <v>72</v>
      </c>
      <c r="G13" s="20">
        <v>1122</v>
      </c>
      <c r="H13" s="9" t="s">
        <v>30</v>
      </c>
      <c r="I13" s="34">
        <v>389000</v>
      </c>
      <c r="J13" s="42">
        <f t="shared" si="0"/>
        <v>15.583333333333334</v>
      </c>
      <c r="K13" s="43">
        <f t="shared" si="1"/>
        <v>436458</v>
      </c>
    </row>
    <row r="14" spans="1:13" s="23" customFormat="1">
      <c r="A14" s="1">
        <v>6</v>
      </c>
      <c r="B14" s="45" t="s">
        <v>63</v>
      </c>
      <c r="C14" s="46">
        <v>48</v>
      </c>
      <c r="D14" s="46">
        <v>3</v>
      </c>
      <c r="E14" s="46">
        <v>6</v>
      </c>
      <c r="F14" s="46">
        <v>49</v>
      </c>
      <c r="G14" s="46">
        <v>967</v>
      </c>
      <c r="H14" s="9" t="s">
        <v>30</v>
      </c>
      <c r="I14" s="34">
        <v>371600</v>
      </c>
      <c r="J14" s="42">
        <f t="shared" si="0"/>
        <v>19.73469387755102</v>
      </c>
      <c r="K14" s="43">
        <f t="shared" si="1"/>
        <v>359337.2</v>
      </c>
    </row>
    <row r="15" spans="1:13" s="23" customFormat="1">
      <c r="A15" s="1">
        <v>7</v>
      </c>
      <c r="B15" s="45" t="s">
        <v>63</v>
      </c>
      <c r="C15" s="46">
        <v>57</v>
      </c>
      <c r="D15" s="46">
        <v>3</v>
      </c>
      <c r="E15" s="46">
        <v>6</v>
      </c>
      <c r="F15" s="46">
        <v>41</v>
      </c>
      <c r="G15" s="46">
        <v>1001</v>
      </c>
      <c r="H15" s="9" t="s">
        <v>30</v>
      </c>
      <c r="I15" s="34">
        <v>371600</v>
      </c>
      <c r="J15" s="42">
        <f t="shared" si="0"/>
        <v>24.414634146341463</v>
      </c>
      <c r="K15" s="43">
        <f t="shared" si="1"/>
        <v>371971.6</v>
      </c>
    </row>
    <row r="16" spans="1:13" s="23" customFormat="1">
      <c r="A16" s="1">
        <v>8</v>
      </c>
      <c r="B16" s="2" t="s">
        <v>51</v>
      </c>
      <c r="C16" s="4">
        <v>57</v>
      </c>
      <c r="D16" s="4">
        <v>4</v>
      </c>
      <c r="E16" s="19">
        <v>6</v>
      </c>
      <c r="F16" s="4">
        <v>36</v>
      </c>
      <c r="G16" s="20">
        <v>1132</v>
      </c>
      <c r="H16" s="9" t="s">
        <v>30</v>
      </c>
      <c r="I16" s="34">
        <v>371600</v>
      </c>
      <c r="J16" s="42">
        <f t="shared" si="0"/>
        <v>31.444444444444443</v>
      </c>
      <c r="K16" s="43">
        <f t="shared" si="1"/>
        <v>420651.2</v>
      </c>
    </row>
    <row r="17" spans="1:11">
      <c r="A17" s="1">
        <v>9</v>
      </c>
      <c r="B17" s="2" t="s">
        <v>36</v>
      </c>
      <c r="C17" s="2">
        <v>60</v>
      </c>
      <c r="D17" s="2">
        <v>3.5</v>
      </c>
      <c r="E17" s="2">
        <v>6</v>
      </c>
      <c r="F17" s="2">
        <v>16</v>
      </c>
      <c r="G17" s="2">
        <v>508</v>
      </c>
      <c r="H17" s="9" t="s">
        <v>30</v>
      </c>
      <c r="I17" s="34">
        <v>377500</v>
      </c>
      <c r="J17" s="42">
        <f t="shared" si="0"/>
        <v>31.75</v>
      </c>
      <c r="K17" s="43">
        <f t="shared" si="1"/>
        <v>191770</v>
      </c>
    </row>
    <row r="18" spans="1:11">
      <c r="A18" s="1">
        <v>10</v>
      </c>
      <c r="B18" s="2" t="s">
        <v>36</v>
      </c>
      <c r="C18" s="2">
        <v>76</v>
      </c>
      <c r="D18" s="2">
        <v>3</v>
      </c>
      <c r="E18" s="2">
        <v>6</v>
      </c>
      <c r="F18" s="2">
        <v>83</v>
      </c>
      <c r="G18" s="2">
        <v>2797</v>
      </c>
      <c r="H18" s="9" t="s">
        <v>30</v>
      </c>
      <c r="I18" s="34">
        <v>377500</v>
      </c>
      <c r="J18" s="42">
        <f t="shared" si="0"/>
        <v>33.69879518072289</v>
      </c>
      <c r="K18" s="43">
        <f t="shared" si="1"/>
        <v>1055867.5</v>
      </c>
    </row>
    <row r="19" spans="1:11" s="24" customFormat="1">
      <c r="A19" s="1">
        <v>11</v>
      </c>
      <c r="B19" s="45" t="s">
        <v>63</v>
      </c>
      <c r="C19" s="46">
        <v>76</v>
      </c>
      <c r="D19" s="46">
        <v>3.5</v>
      </c>
      <c r="E19" s="46">
        <v>6</v>
      </c>
      <c r="F19" s="47">
        <v>34</v>
      </c>
      <c r="G19" s="47">
        <v>1278</v>
      </c>
      <c r="H19" s="9" t="s">
        <v>30</v>
      </c>
      <c r="I19" s="34">
        <v>377500</v>
      </c>
      <c r="J19" s="42">
        <f t="shared" si="0"/>
        <v>37.588235294117645</v>
      </c>
      <c r="K19" s="43">
        <f t="shared" si="1"/>
        <v>482445</v>
      </c>
    </row>
    <row r="20" spans="1:11">
      <c r="A20" s="1">
        <v>12</v>
      </c>
      <c r="B20" s="2" t="s">
        <v>36</v>
      </c>
      <c r="C20" s="2">
        <v>76</v>
      </c>
      <c r="D20" s="2">
        <v>4</v>
      </c>
      <c r="E20" s="2">
        <v>6</v>
      </c>
      <c r="F20" s="2">
        <v>15</v>
      </c>
      <c r="G20" s="2">
        <v>656</v>
      </c>
      <c r="H20" s="9" t="s">
        <v>30</v>
      </c>
      <c r="I20" s="34">
        <v>377500</v>
      </c>
      <c r="J20" s="42">
        <f t="shared" si="0"/>
        <v>43.733333333333334</v>
      </c>
      <c r="K20" s="43">
        <f t="shared" si="1"/>
        <v>247640</v>
      </c>
    </row>
    <row r="21" spans="1:11">
      <c r="A21" s="1">
        <v>13</v>
      </c>
      <c r="B21" s="2" t="s">
        <v>9</v>
      </c>
      <c r="C21" s="2">
        <v>76</v>
      </c>
      <c r="D21" s="2">
        <v>6</v>
      </c>
      <c r="E21" s="13" t="s">
        <v>34</v>
      </c>
      <c r="F21" s="41">
        <v>1</v>
      </c>
      <c r="G21" s="41">
        <v>66</v>
      </c>
      <c r="H21" s="9" t="s">
        <v>30</v>
      </c>
      <c r="I21" s="38">
        <v>350000</v>
      </c>
      <c r="J21" s="42">
        <f t="shared" si="0"/>
        <v>66</v>
      </c>
      <c r="K21" s="43">
        <f t="shared" si="1"/>
        <v>23100</v>
      </c>
    </row>
    <row r="22" spans="1:11">
      <c r="A22" s="1">
        <v>14</v>
      </c>
      <c r="B22" s="6" t="s">
        <v>13</v>
      </c>
      <c r="C22" s="2">
        <v>89</v>
      </c>
      <c r="D22" s="2">
        <v>4</v>
      </c>
      <c r="E22" s="2">
        <v>6</v>
      </c>
      <c r="F22" s="15">
        <v>6</v>
      </c>
      <c r="G22" s="15">
        <v>300</v>
      </c>
      <c r="H22" s="9" t="s">
        <v>30</v>
      </c>
      <c r="I22" s="34">
        <v>385000</v>
      </c>
      <c r="J22" s="42">
        <f t="shared" si="0"/>
        <v>50</v>
      </c>
      <c r="K22" s="43">
        <f t="shared" si="1"/>
        <v>115500</v>
      </c>
    </row>
    <row r="23" spans="1:11">
      <c r="A23" s="1">
        <v>15</v>
      </c>
      <c r="B23" s="2" t="s">
        <v>36</v>
      </c>
      <c r="C23" s="2">
        <v>89</v>
      </c>
      <c r="D23" s="2">
        <v>6</v>
      </c>
      <c r="E23" s="2">
        <v>6</v>
      </c>
      <c r="F23" s="2">
        <v>80</v>
      </c>
      <c r="G23" s="2">
        <v>5890</v>
      </c>
      <c r="H23" s="9" t="s">
        <v>30</v>
      </c>
      <c r="I23" s="34">
        <v>380000</v>
      </c>
      <c r="J23" s="42">
        <f t="shared" si="0"/>
        <v>73.625</v>
      </c>
      <c r="K23" s="43">
        <f t="shared" si="1"/>
        <v>2238200</v>
      </c>
    </row>
    <row r="24" spans="1:11">
      <c r="A24" s="1">
        <v>16</v>
      </c>
      <c r="B24" s="2" t="s">
        <v>36</v>
      </c>
      <c r="C24" s="2">
        <v>108</v>
      </c>
      <c r="D24" s="2">
        <v>4</v>
      </c>
      <c r="E24" s="2">
        <v>5.8</v>
      </c>
      <c r="F24" s="2">
        <v>84</v>
      </c>
      <c r="G24" s="2">
        <v>5019</v>
      </c>
      <c r="H24" s="9" t="s">
        <v>30</v>
      </c>
      <c r="I24" s="34">
        <v>380000</v>
      </c>
      <c r="J24" s="42">
        <f t="shared" si="0"/>
        <v>59.75</v>
      </c>
      <c r="K24" s="43">
        <f t="shared" si="1"/>
        <v>1907220</v>
      </c>
    </row>
    <row r="25" spans="1:11" s="24" customFormat="1">
      <c r="A25" s="1">
        <v>17</v>
      </c>
      <c r="B25" s="2" t="s">
        <v>9</v>
      </c>
      <c r="C25" s="4">
        <v>108</v>
      </c>
      <c r="D25" s="4">
        <v>4</v>
      </c>
      <c r="E25" s="13" t="s">
        <v>34</v>
      </c>
      <c r="F25" s="4">
        <v>16</v>
      </c>
      <c r="G25" s="4">
        <v>945</v>
      </c>
      <c r="H25" s="9" t="s">
        <v>30</v>
      </c>
      <c r="I25" s="35">
        <v>376600</v>
      </c>
      <c r="J25" s="42">
        <f t="shared" si="0"/>
        <v>59.0625</v>
      </c>
      <c r="K25" s="43">
        <f t="shared" si="1"/>
        <v>355887</v>
      </c>
    </row>
    <row r="26" spans="1:11" s="24" customFormat="1">
      <c r="A26" s="1">
        <v>18</v>
      </c>
      <c r="B26" s="45" t="s">
        <v>63</v>
      </c>
      <c r="C26" s="46">
        <v>108</v>
      </c>
      <c r="D26" s="46">
        <v>4</v>
      </c>
      <c r="E26" s="46">
        <v>6</v>
      </c>
      <c r="F26" s="47">
        <v>114</v>
      </c>
      <c r="G26" s="47">
        <v>7473</v>
      </c>
      <c r="H26" s="9" t="s">
        <v>30</v>
      </c>
      <c r="I26" s="34">
        <v>385000</v>
      </c>
      <c r="J26" s="42">
        <f t="shared" si="0"/>
        <v>65.55263157894737</v>
      </c>
      <c r="K26" s="43">
        <f t="shared" si="1"/>
        <v>2877105</v>
      </c>
    </row>
    <row r="27" spans="1:11" s="24" customFormat="1">
      <c r="A27" s="1">
        <v>19</v>
      </c>
      <c r="B27" s="2" t="s">
        <v>9</v>
      </c>
      <c r="C27" s="4">
        <v>108</v>
      </c>
      <c r="D27" s="4">
        <v>5</v>
      </c>
      <c r="E27" s="4">
        <v>6</v>
      </c>
      <c r="F27" s="4">
        <v>2</v>
      </c>
      <c r="G27" s="4">
        <v>150</v>
      </c>
      <c r="H27" s="9" t="s">
        <v>30</v>
      </c>
      <c r="I27" s="35">
        <v>377500</v>
      </c>
      <c r="J27" s="42">
        <f t="shared" si="0"/>
        <v>75</v>
      </c>
      <c r="K27" s="43">
        <f t="shared" si="1"/>
        <v>56625</v>
      </c>
    </row>
    <row r="28" spans="1:11" s="24" customFormat="1">
      <c r="A28" s="1">
        <v>20</v>
      </c>
      <c r="B28" s="2" t="s">
        <v>9</v>
      </c>
      <c r="C28" s="4">
        <v>108</v>
      </c>
      <c r="D28" s="4">
        <v>5</v>
      </c>
      <c r="E28" s="13" t="s">
        <v>34</v>
      </c>
      <c r="F28" s="4">
        <v>8</v>
      </c>
      <c r="G28" s="4">
        <v>577</v>
      </c>
      <c r="H28" s="9" t="s">
        <v>30</v>
      </c>
      <c r="I28" s="35">
        <v>371600</v>
      </c>
      <c r="J28" s="42">
        <f t="shared" si="0"/>
        <v>72.125</v>
      </c>
      <c r="K28" s="43">
        <f t="shared" si="1"/>
        <v>214413.2</v>
      </c>
    </row>
    <row r="29" spans="1:11" s="24" customFormat="1">
      <c r="A29" s="1">
        <v>21</v>
      </c>
      <c r="B29" s="2" t="s">
        <v>9</v>
      </c>
      <c r="C29" s="4">
        <v>108</v>
      </c>
      <c r="D29" s="4">
        <v>6</v>
      </c>
      <c r="E29" s="4">
        <v>6</v>
      </c>
      <c r="F29" s="4">
        <v>36</v>
      </c>
      <c r="G29" s="4">
        <v>3391</v>
      </c>
      <c r="H29" s="9" t="s">
        <v>30</v>
      </c>
      <c r="I29" s="35">
        <v>377500</v>
      </c>
      <c r="J29" s="42">
        <f t="shared" si="0"/>
        <v>94.194444444444443</v>
      </c>
      <c r="K29" s="43">
        <f t="shared" si="1"/>
        <v>1280102.5</v>
      </c>
    </row>
    <row r="30" spans="1:11" s="24" customFormat="1">
      <c r="A30" s="1">
        <v>22</v>
      </c>
      <c r="B30" s="45" t="s">
        <v>63</v>
      </c>
      <c r="C30" s="46">
        <v>114</v>
      </c>
      <c r="D30" s="46">
        <v>6</v>
      </c>
      <c r="E30" s="46">
        <v>6</v>
      </c>
      <c r="F30" s="47">
        <v>29</v>
      </c>
      <c r="G30" s="47">
        <v>2826</v>
      </c>
      <c r="H30" s="9" t="s">
        <v>30</v>
      </c>
      <c r="I30" s="35">
        <v>375000</v>
      </c>
      <c r="J30" s="42">
        <f t="shared" si="0"/>
        <v>97.448275862068968</v>
      </c>
      <c r="K30" s="43">
        <f t="shared" si="1"/>
        <v>1059750</v>
      </c>
    </row>
    <row r="31" spans="1:11" s="23" customFormat="1">
      <c r="A31" s="1">
        <v>23</v>
      </c>
      <c r="B31" s="2" t="s">
        <v>51</v>
      </c>
      <c r="C31" s="4">
        <v>133</v>
      </c>
      <c r="D31" s="4">
        <v>6</v>
      </c>
      <c r="E31" s="19">
        <v>6</v>
      </c>
      <c r="F31" s="4">
        <v>3</v>
      </c>
      <c r="G31" s="20">
        <v>362</v>
      </c>
      <c r="H31" s="9" t="s">
        <v>30</v>
      </c>
      <c r="I31" s="38">
        <v>375000</v>
      </c>
      <c r="J31" s="42">
        <f t="shared" si="0"/>
        <v>120.66666666666667</v>
      </c>
      <c r="K31" s="43">
        <f t="shared" si="1"/>
        <v>135750</v>
      </c>
    </row>
    <row r="32" spans="1:11">
      <c r="A32" s="1">
        <v>24</v>
      </c>
      <c r="B32" s="2" t="s">
        <v>9</v>
      </c>
      <c r="C32" s="13">
        <v>133</v>
      </c>
      <c r="D32" s="13">
        <v>6</v>
      </c>
      <c r="E32" s="13" t="s">
        <v>34</v>
      </c>
      <c r="F32" s="41">
        <v>3</v>
      </c>
      <c r="G32" s="41">
        <v>374</v>
      </c>
      <c r="H32" s="9" t="s">
        <v>30</v>
      </c>
      <c r="I32" s="34">
        <v>366000</v>
      </c>
      <c r="J32" s="42">
        <f t="shared" si="0"/>
        <v>124.66666666666667</v>
      </c>
      <c r="K32" s="43">
        <f t="shared" si="1"/>
        <v>136884</v>
      </c>
    </row>
    <row r="33" spans="1:11" s="24" customFormat="1">
      <c r="A33" s="1">
        <v>25</v>
      </c>
      <c r="B33" s="2" t="s">
        <v>9</v>
      </c>
      <c r="C33" s="4">
        <v>159</v>
      </c>
      <c r="D33" s="4">
        <v>4</v>
      </c>
      <c r="E33" s="13" t="s">
        <v>34</v>
      </c>
      <c r="F33" s="4">
        <v>8</v>
      </c>
      <c r="G33" s="4">
        <v>657</v>
      </c>
      <c r="H33" s="9" t="s">
        <v>30</v>
      </c>
      <c r="I33" s="35">
        <v>383250</v>
      </c>
      <c r="J33" s="42">
        <f t="shared" si="0"/>
        <v>82.125</v>
      </c>
      <c r="K33" s="43">
        <f t="shared" si="1"/>
        <v>251795.25</v>
      </c>
    </row>
    <row r="34" spans="1:11" s="24" customFormat="1">
      <c r="A34" s="1">
        <v>26</v>
      </c>
      <c r="B34" s="2" t="s">
        <v>9</v>
      </c>
      <c r="C34" s="4">
        <v>159</v>
      </c>
      <c r="D34" s="4">
        <v>4.5</v>
      </c>
      <c r="E34" s="4">
        <v>6</v>
      </c>
      <c r="F34" s="4">
        <v>103</v>
      </c>
      <c r="G34" s="4">
        <v>11257</v>
      </c>
      <c r="H34" s="9" t="s">
        <v>30</v>
      </c>
      <c r="I34" s="35">
        <v>385000</v>
      </c>
      <c r="J34" s="42">
        <f>G34/F34</f>
        <v>109.29126213592232</v>
      </c>
      <c r="K34" s="43">
        <f t="shared" si="1"/>
        <v>4333945</v>
      </c>
    </row>
    <row r="35" spans="1:11" s="24" customFormat="1">
      <c r="A35" s="1">
        <v>27</v>
      </c>
      <c r="B35" s="2" t="s">
        <v>9</v>
      </c>
      <c r="C35" s="4">
        <v>159</v>
      </c>
      <c r="D35" s="4">
        <v>5</v>
      </c>
      <c r="E35" s="13" t="s">
        <v>34</v>
      </c>
      <c r="F35" s="40">
        <v>33</v>
      </c>
      <c r="G35" s="40">
        <v>3655</v>
      </c>
      <c r="H35" s="9" t="s">
        <v>30</v>
      </c>
      <c r="I35" s="39">
        <v>380000</v>
      </c>
      <c r="J35" s="42">
        <f t="shared" ref="J35:J49" si="2">G35/F35</f>
        <v>110.75757575757575</v>
      </c>
      <c r="K35" s="43">
        <f t="shared" si="1"/>
        <v>1388900</v>
      </c>
    </row>
    <row r="36" spans="1:11" s="24" customFormat="1">
      <c r="A36" s="1">
        <v>28</v>
      </c>
      <c r="B36" s="2" t="s">
        <v>9</v>
      </c>
      <c r="C36" s="4">
        <v>159</v>
      </c>
      <c r="D36" s="4">
        <v>6</v>
      </c>
      <c r="E36" s="4">
        <v>6</v>
      </c>
      <c r="F36" s="4">
        <v>8</v>
      </c>
      <c r="G36" s="4">
        <v>1126</v>
      </c>
      <c r="H36" s="9" t="s">
        <v>30</v>
      </c>
      <c r="I36" s="35">
        <v>389100</v>
      </c>
      <c r="J36" s="42">
        <f>G36/F36</f>
        <v>140.75</v>
      </c>
      <c r="K36" s="43">
        <f t="shared" si="1"/>
        <v>438126.6</v>
      </c>
    </row>
    <row r="37" spans="1:11">
      <c r="A37" s="1">
        <v>29</v>
      </c>
      <c r="B37" s="2" t="s">
        <v>25</v>
      </c>
      <c r="C37" s="2">
        <v>159</v>
      </c>
      <c r="D37" s="2">
        <v>6</v>
      </c>
      <c r="E37" s="2">
        <v>6</v>
      </c>
      <c r="F37" s="41">
        <v>4</v>
      </c>
      <c r="G37" s="41">
        <v>559</v>
      </c>
      <c r="H37" s="41" t="s">
        <v>29</v>
      </c>
      <c r="I37" s="34">
        <v>395000</v>
      </c>
      <c r="J37" s="42">
        <f t="shared" si="2"/>
        <v>139.75</v>
      </c>
      <c r="K37" s="43">
        <f t="shared" si="1"/>
        <v>220805</v>
      </c>
    </row>
    <row r="38" spans="1:11">
      <c r="A38" s="1">
        <v>30</v>
      </c>
      <c r="B38" s="6" t="s">
        <v>26</v>
      </c>
      <c r="C38" s="2">
        <v>168</v>
      </c>
      <c r="D38" s="2">
        <v>7</v>
      </c>
      <c r="E38" s="2">
        <v>6</v>
      </c>
      <c r="F38" s="7">
        <v>2</v>
      </c>
      <c r="G38" s="7">
        <v>337</v>
      </c>
      <c r="H38" s="41" t="s">
        <v>29</v>
      </c>
      <c r="I38" s="38">
        <v>360000</v>
      </c>
      <c r="J38" s="42">
        <f t="shared" si="2"/>
        <v>168.5</v>
      </c>
      <c r="K38" s="43">
        <f t="shared" si="1"/>
        <v>121320</v>
      </c>
    </row>
    <row r="39" spans="1:11">
      <c r="A39" s="1">
        <v>31</v>
      </c>
      <c r="B39" s="6" t="s">
        <v>13</v>
      </c>
      <c r="C39" s="13">
        <v>168</v>
      </c>
      <c r="D39" s="13">
        <v>7</v>
      </c>
      <c r="E39" s="13">
        <v>6</v>
      </c>
      <c r="F39" s="13">
        <v>21</v>
      </c>
      <c r="G39" s="13">
        <v>3693</v>
      </c>
      <c r="H39" s="9" t="s">
        <v>30</v>
      </c>
      <c r="I39" s="34">
        <v>398670</v>
      </c>
      <c r="J39" s="42">
        <f t="shared" si="2"/>
        <v>175.85714285714286</v>
      </c>
      <c r="K39" s="43">
        <f t="shared" ref="K39:K49" si="3">G39*I39/1000</f>
        <v>1472288.31</v>
      </c>
    </row>
    <row r="40" spans="1:11" s="24" customFormat="1">
      <c r="A40" s="1">
        <v>32</v>
      </c>
      <c r="B40" s="2" t="s">
        <v>9</v>
      </c>
      <c r="C40" s="4">
        <v>168</v>
      </c>
      <c r="D40" s="4">
        <v>7</v>
      </c>
      <c r="E40" s="4">
        <v>5.87</v>
      </c>
      <c r="F40" s="4">
        <v>1</v>
      </c>
      <c r="G40" s="4">
        <v>171</v>
      </c>
      <c r="H40" s="9" t="s">
        <v>30</v>
      </c>
      <c r="I40" s="38">
        <v>375000</v>
      </c>
      <c r="J40" s="42">
        <f t="shared" si="2"/>
        <v>171</v>
      </c>
      <c r="K40" s="43">
        <f t="shared" si="3"/>
        <v>64125</v>
      </c>
    </row>
    <row r="41" spans="1:11">
      <c r="A41" s="1">
        <v>33</v>
      </c>
      <c r="B41" s="16" t="s">
        <v>26</v>
      </c>
      <c r="C41" s="17">
        <v>168</v>
      </c>
      <c r="D41" s="17">
        <v>8</v>
      </c>
      <c r="E41" s="10">
        <v>6</v>
      </c>
      <c r="F41" s="12">
        <v>2</v>
      </c>
      <c r="G41" s="12">
        <v>384</v>
      </c>
      <c r="H41" s="9" t="s">
        <v>30</v>
      </c>
      <c r="I41" s="38">
        <v>350000</v>
      </c>
      <c r="J41" s="42">
        <f t="shared" si="2"/>
        <v>192</v>
      </c>
      <c r="K41" s="43">
        <f t="shared" si="3"/>
        <v>134400</v>
      </c>
    </row>
    <row r="42" spans="1:11">
      <c r="A42" s="1">
        <v>34</v>
      </c>
      <c r="B42" s="2" t="s">
        <v>36</v>
      </c>
      <c r="C42" s="2">
        <v>219</v>
      </c>
      <c r="D42" s="2">
        <v>8</v>
      </c>
      <c r="E42" s="2">
        <v>6</v>
      </c>
      <c r="F42" s="2">
        <v>1</v>
      </c>
      <c r="G42" s="2">
        <v>252</v>
      </c>
      <c r="H42" s="9" t="s">
        <v>30</v>
      </c>
      <c r="I42" s="34">
        <v>416600</v>
      </c>
      <c r="J42" s="42">
        <f t="shared" si="2"/>
        <v>252</v>
      </c>
      <c r="K42" s="43">
        <f>G42*I42/1000</f>
        <v>104983.2</v>
      </c>
    </row>
    <row r="43" spans="1:11" s="24" customFormat="1">
      <c r="A43" s="1">
        <v>35</v>
      </c>
      <c r="B43" s="2" t="s">
        <v>9</v>
      </c>
      <c r="C43" s="4">
        <v>219</v>
      </c>
      <c r="D43" s="4">
        <v>10</v>
      </c>
      <c r="E43" s="4">
        <v>6</v>
      </c>
      <c r="F43" s="4">
        <v>23</v>
      </c>
      <c r="G43" s="4">
        <v>7425</v>
      </c>
      <c r="H43" s="9" t="s">
        <v>30</v>
      </c>
      <c r="I43" s="35">
        <v>416600</v>
      </c>
      <c r="J43" s="42">
        <f>G43/F43</f>
        <v>322.82608695652175</v>
      </c>
      <c r="K43" s="43">
        <f t="shared" si="3"/>
        <v>3093255</v>
      </c>
    </row>
    <row r="44" spans="1:11">
      <c r="A44" s="1">
        <v>36</v>
      </c>
      <c r="B44" s="6" t="s">
        <v>26</v>
      </c>
      <c r="C44" s="2">
        <v>219</v>
      </c>
      <c r="D44" s="2">
        <v>12.7</v>
      </c>
      <c r="E44" s="2">
        <v>6</v>
      </c>
      <c r="F44" s="7">
        <v>6</v>
      </c>
      <c r="G44" s="7">
        <v>2385</v>
      </c>
      <c r="H44" s="9" t="s">
        <v>30</v>
      </c>
      <c r="I44" s="34">
        <v>407400</v>
      </c>
      <c r="J44" s="42">
        <f t="shared" si="2"/>
        <v>397.5</v>
      </c>
      <c r="K44" s="43">
        <f t="shared" si="3"/>
        <v>971649</v>
      </c>
    </row>
    <row r="45" spans="1:11" s="24" customFormat="1">
      <c r="A45" s="1">
        <v>37</v>
      </c>
      <c r="B45" s="45" t="s">
        <v>63</v>
      </c>
      <c r="C45" s="46">
        <v>273</v>
      </c>
      <c r="D45" s="46">
        <v>6</v>
      </c>
      <c r="E45" s="46">
        <v>6</v>
      </c>
      <c r="F45" s="47">
        <v>8</v>
      </c>
      <c r="G45" s="47">
        <v>2019</v>
      </c>
      <c r="H45" s="9" t="s">
        <v>30</v>
      </c>
      <c r="I45" s="34">
        <v>419420</v>
      </c>
      <c r="J45" s="42">
        <f t="shared" si="2"/>
        <v>252.375</v>
      </c>
      <c r="K45" s="43">
        <f t="shared" si="3"/>
        <v>846808.98</v>
      </c>
    </row>
    <row r="46" spans="1:11" s="24" customFormat="1">
      <c r="A46" s="1">
        <v>38</v>
      </c>
      <c r="B46" s="2" t="s">
        <v>9</v>
      </c>
      <c r="C46" s="4">
        <v>325</v>
      </c>
      <c r="D46" s="4">
        <v>10</v>
      </c>
      <c r="E46" s="4">
        <v>6</v>
      </c>
      <c r="F46" s="4">
        <v>5</v>
      </c>
      <c r="G46" s="4">
        <v>2385</v>
      </c>
      <c r="H46" s="9" t="s">
        <v>30</v>
      </c>
      <c r="I46" s="35">
        <v>427000</v>
      </c>
      <c r="J46" s="42">
        <f t="shared" si="2"/>
        <v>477</v>
      </c>
      <c r="K46" s="43">
        <f t="shared" si="3"/>
        <v>1018395</v>
      </c>
    </row>
    <row r="47" spans="1:11" s="24" customFormat="1">
      <c r="A47" s="1">
        <v>39</v>
      </c>
      <c r="B47" s="2" t="s">
        <v>9</v>
      </c>
      <c r="C47" s="4">
        <v>325</v>
      </c>
      <c r="D47" s="4">
        <v>12</v>
      </c>
      <c r="E47" s="4">
        <v>5.62</v>
      </c>
      <c r="F47" s="4">
        <v>1</v>
      </c>
      <c r="G47" s="4">
        <v>518</v>
      </c>
      <c r="H47" s="9" t="s">
        <v>30</v>
      </c>
      <c r="I47" s="35">
        <v>420000</v>
      </c>
      <c r="J47" s="42">
        <f t="shared" si="2"/>
        <v>518</v>
      </c>
      <c r="K47" s="43">
        <f t="shared" si="3"/>
        <v>217560</v>
      </c>
    </row>
    <row r="48" spans="1:11" s="24" customFormat="1">
      <c r="A48" s="1">
        <v>40</v>
      </c>
      <c r="B48" s="2" t="s">
        <v>9</v>
      </c>
      <c r="C48" s="4">
        <v>325</v>
      </c>
      <c r="D48" s="4">
        <v>12</v>
      </c>
      <c r="E48" s="4">
        <v>6</v>
      </c>
      <c r="F48" s="4">
        <v>3</v>
      </c>
      <c r="G48" s="4">
        <v>1630</v>
      </c>
      <c r="H48" s="9" t="s">
        <v>30</v>
      </c>
      <c r="I48" s="35">
        <v>427000</v>
      </c>
      <c r="J48" s="42">
        <f t="shared" si="2"/>
        <v>543.33333333333337</v>
      </c>
      <c r="K48" s="43">
        <f t="shared" si="3"/>
        <v>696010</v>
      </c>
    </row>
    <row r="49" spans="1:11" s="24" customFormat="1">
      <c r="A49" s="1">
        <v>41</v>
      </c>
      <c r="B49" s="2" t="s">
        <v>9</v>
      </c>
      <c r="C49" s="4">
        <v>426</v>
      </c>
      <c r="D49" s="4">
        <v>10</v>
      </c>
      <c r="E49" s="4">
        <v>5.65</v>
      </c>
      <c r="F49" s="4">
        <v>1</v>
      </c>
      <c r="G49" s="4">
        <v>592</v>
      </c>
      <c r="H49" s="9" t="s">
        <v>30</v>
      </c>
      <c r="I49" s="34">
        <v>470750</v>
      </c>
      <c r="J49" s="42">
        <f t="shared" si="2"/>
        <v>592</v>
      </c>
      <c r="K49" s="43">
        <f t="shared" si="3"/>
        <v>278684</v>
      </c>
    </row>
    <row r="50" spans="1:11" s="24" customFormat="1">
      <c r="A50" s="1"/>
      <c r="B50" s="2"/>
      <c r="C50" s="4"/>
      <c r="D50" s="4"/>
      <c r="E50" s="4"/>
      <c r="F50" s="4"/>
      <c r="G50" s="4"/>
      <c r="H50" s="9"/>
      <c r="I50" s="34"/>
      <c r="J50" s="42"/>
      <c r="K50" s="43"/>
    </row>
    <row r="51" spans="1:11" s="24" customFormat="1">
      <c r="A51" s="1"/>
      <c r="B51" s="2"/>
      <c r="C51" s="4"/>
      <c r="D51" s="4"/>
      <c r="E51" s="4"/>
      <c r="F51" s="4"/>
      <c r="G51" s="4"/>
      <c r="H51" s="9"/>
      <c r="I51" s="34"/>
      <c r="J51" s="42"/>
      <c r="K51" s="43"/>
    </row>
    <row r="52" spans="1:11" s="24" customFormat="1">
      <c r="A52" s="1"/>
      <c r="B52" s="2"/>
      <c r="C52" s="4"/>
      <c r="D52" s="4"/>
      <c r="E52" s="4"/>
      <c r="F52" s="4"/>
      <c r="G52" s="4"/>
      <c r="H52" s="9"/>
      <c r="I52" s="34"/>
      <c r="J52" s="42"/>
      <c r="K52" s="43"/>
    </row>
    <row r="53" spans="1:11">
      <c r="A53" s="1"/>
      <c r="B53" s="16"/>
      <c r="C53" s="17"/>
      <c r="D53" s="17"/>
      <c r="E53" s="10"/>
      <c r="F53" s="12"/>
      <c r="G53" s="12"/>
      <c r="H53" s="9"/>
      <c r="I53" s="34"/>
      <c r="J53" s="42"/>
      <c r="K53" s="43"/>
    </row>
    <row r="54" spans="1:11">
      <c r="A54" s="41"/>
      <c r="B54" s="41"/>
      <c r="C54" s="41"/>
      <c r="D54" s="41"/>
      <c r="E54" s="41"/>
      <c r="F54" s="41"/>
      <c r="G54" s="41"/>
      <c r="H54" s="41"/>
      <c r="I54" s="34"/>
      <c r="J54" s="41"/>
      <c r="K54" s="43"/>
    </row>
    <row r="55" spans="1:11">
      <c r="A55" s="1" t="s">
        <v>18</v>
      </c>
      <c r="B55" s="2"/>
      <c r="C55" s="2" t="s">
        <v>14</v>
      </c>
      <c r="D55" s="2"/>
      <c r="E55" s="2"/>
      <c r="F55" s="2">
        <f>SUM(F10:F54)</f>
        <v>1713</v>
      </c>
      <c r="G55" s="2">
        <f>SUM(G9:G54)</f>
        <v>80452</v>
      </c>
      <c r="H55" s="2"/>
      <c r="I55" s="34"/>
      <c r="J55" s="41"/>
      <c r="K55" s="43">
        <f>SUM(K11:K54)</f>
        <v>31591510.539999999</v>
      </c>
    </row>
    <row r="56" spans="1:11">
      <c r="A56" s="41"/>
      <c r="B56" s="41"/>
      <c r="C56" s="41"/>
      <c r="D56" s="41"/>
      <c r="E56" s="41"/>
      <c r="F56" s="41"/>
      <c r="G56" s="41"/>
      <c r="H56" s="41"/>
      <c r="I56" s="34"/>
      <c r="J56" s="41"/>
      <c r="K56" s="41"/>
    </row>
    <row r="58" spans="1:11">
      <c r="D58" s="18" t="s">
        <v>27</v>
      </c>
    </row>
    <row r="59" spans="1:11">
      <c r="D59" s="37"/>
    </row>
    <row r="60" spans="1:11">
      <c r="D60" s="37"/>
    </row>
    <row r="61" spans="1:11">
      <c r="D61" s="37"/>
    </row>
  </sheetData>
  <mergeCells count="8">
    <mergeCell ref="A7:H7"/>
    <mergeCell ref="A6:I6"/>
    <mergeCell ref="A1:E5"/>
    <mergeCell ref="F1:K1"/>
    <mergeCell ref="F2:K2"/>
    <mergeCell ref="F3:K3"/>
    <mergeCell ref="F4:K4"/>
    <mergeCell ref="F5:K5"/>
  </mergeCells>
  <phoneticPr fontId="1" type="noConversion"/>
  <pageMargins left="0.7" right="0.7" top="0.75" bottom="0.75" header="0.3" footer="0.3"/>
  <pageSetup paperSize="9" scale="38" orientation="portrait" horizontalDpi="0" verticalDpi="0"/>
  <ignoredErrors>
    <ignoredError sqref="F5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63"/>
  <sheetViews>
    <sheetView topLeftCell="A41" workbookViewId="0">
      <selection activeCell="C61" sqref="C61"/>
    </sheetView>
  </sheetViews>
  <sheetFormatPr defaultColWidth="11" defaultRowHeight="14.25"/>
  <cols>
    <col min="2" max="2" width="14.375" customWidth="1"/>
    <col min="3" max="3" width="18.375" customWidth="1"/>
    <col min="4" max="4" width="17.125" customWidth="1"/>
    <col min="6" max="6" width="14.5" customWidth="1"/>
    <col min="8" max="8" width="28.375" customWidth="1"/>
    <col min="9" max="9" width="10.875" style="21"/>
  </cols>
  <sheetData>
    <row r="7" spans="1:9" ht="15">
      <c r="A7" s="54" t="s">
        <v>0</v>
      </c>
      <c r="B7" s="55"/>
      <c r="C7" s="55"/>
      <c r="D7" s="55"/>
      <c r="E7" s="55"/>
      <c r="F7" s="55"/>
      <c r="G7" s="56"/>
      <c r="H7" s="11" t="s">
        <v>55</v>
      </c>
    </row>
    <row r="8" spans="1:9" ht="15">
      <c r="A8" s="1" t="s">
        <v>1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</row>
    <row r="9" spans="1:9" ht="15.75">
      <c r="A9" s="1">
        <v>1</v>
      </c>
      <c r="B9" s="2" t="s">
        <v>9</v>
      </c>
      <c r="C9" s="4">
        <v>33.4</v>
      </c>
      <c r="D9" s="4">
        <v>4</v>
      </c>
      <c r="E9" s="4">
        <v>6</v>
      </c>
      <c r="F9" s="4">
        <v>15</v>
      </c>
      <c r="G9" s="4">
        <v>263</v>
      </c>
      <c r="H9" s="9" t="s">
        <v>50</v>
      </c>
    </row>
    <row r="10" spans="1:9" ht="15.75">
      <c r="A10" s="1">
        <v>2</v>
      </c>
      <c r="B10" s="2" t="s">
        <v>9</v>
      </c>
      <c r="C10" s="4">
        <v>89</v>
      </c>
      <c r="D10" s="4">
        <v>6</v>
      </c>
      <c r="E10" s="4">
        <v>6</v>
      </c>
      <c r="F10" s="4">
        <v>32</v>
      </c>
      <c r="G10" s="4">
        <v>2300</v>
      </c>
      <c r="H10" s="9" t="s">
        <v>50</v>
      </c>
    </row>
    <row r="11" spans="1:9" ht="15.75">
      <c r="A11" s="1">
        <v>3</v>
      </c>
      <c r="B11" s="2" t="s">
        <v>9</v>
      </c>
      <c r="C11" s="4">
        <v>108</v>
      </c>
      <c r="D11" s="4">
        <v>4</v>
      </c>
      <c r="E11" s="4" t="s">
        <v>39</v>
      </c>
      <c r="F11" s="4">
        <v>61</v>
      </c>
      <c r="G11" s="4">
        <v>3616</v>
      </c>
      <c r="H11" s="9" t="s">
        <v>50</v>
      </c>
    </row>
    <row r="12" spans="1:9" ht="15.75">
      <c r="A12" s="1">
        <v>4</v>
      </c>
      <c r="B12" s="2" t="s">
        <v>9</v>
      </c>
      <c r="C12" s="4">
        <v>108</v>
      </c>
      <c r="D12" s="4">
        <v>4</v>
      </c>
      <c r="E12" s="4">
        <v>6</v>
      </c>
      <c r="F12" s="4">
        <v>9</v>
      </c>
      <c r="G12" s="4">
        <v>545</v>
      </c>
      <c r="H12" s="9" t="s">
        <v>50</v>
      </c>
    </row>
    <row r="13" spans="1:9" ht="15.75">
      <c r="A13" s="1">
        <v>5</v>
      </c>
      <c r="B13" s="2" t="s">
        <v>9</v>
      </c>
      <c r="C13" s="4">
        <v>108</v>
      </c>
      <c r="D13" s="4">
        <v>5</v>
      </c>
      <c r="E13" s="4">
        <v>6</v>
      </c>
      <c r="F13" s="4">
        <v>13</v>
      </c>
      <c r="G13" s="4">
        <v>985</v>
      </c>
      <c r="H13" s="9" t="s">
        <v>50</v>
      </c>
    </row>
    <row r="14" spans="1:9" ht="15.75">
      <c r="A14" s="1">
        <v>6</v>
      </c>
      <c r="B14" s="2" t="s">
        <v>9</v>
      </c>
      <c r="C14" s="4">
        <v>108</v>
      </c>
      <c r="D14" s="4">
        <v>5</v>
      </c>
      <c r="E14" s="4" t="s">
        <v>39</v>
      </c>
      <c r="F14" s="4">
        <v>8</v>
      </c>
      <c r="G14" s="4">
        <v>577</v>
      </c>
      <c r="H14" s="9" t="s">
        <v>50</v>
      </c>
    </row>
    <row r="15" spans="1:9" ht="15.75">
      <c r="A15" s="1">
        <v>7</v>
      </c>
      <c r="B15" s="2" t="s">
        <v>9</v>
      </c>
      <c r="C15" s="4">
        <v>108</v>
      </c>
      <c r="D15" s="4">
        <v>6</v>
      </c>
      <c r="E15" s="4">
        <v>5.61</v>
      </c>
      <c r="F15" s="4">
        <v>1</v>
      </c>
      <c r="G15" s="4">
        <v>85</v>
      </c>
      <c r="H15" s="9" t="s">
        <v>50</v>
      </c>
    </row>
    <row r="16" spans="1:9" ht="15.75">
      <c r="A16" s="1">
        <v>8</v>
      </c>
      <c r="B16" s="2" t="s">
        <v>9</v>
      </c>
      <c r="C16" s="4">
        <v>108</v>
      </c>
      <c r="D16" s="4">
        <v>6</v>
      </c>
      <c r="E16" s="4">
        <v>6</v>
      </c>
      <c r="F16" s="4">
        <v>25</v>
      </c>
      <c r="G16" s="4">
        <v>2208</v>
      </c>
      <c r="H16" s="9" t="s">
        <v>50</v>
      </c>
      <c r="I16" s="21" t="s">
        <v>42</v>
      </c>
    </row>
    <row r="17" spans="1:9" ht="15.75">
      <c r="A17" s="1">
        <v>9</v>
      </c>
      <c r="B17" s="2" t="s">
        <v>9</v>
      </c>
      <c r="C17" s="4">
        <v>159</v>
      </c>
      <c r="D17" s="4">
        <v>4</v>
      </c>
      <c r="E17" s="4" t="s">
        <v>39</v>
      </c>
      <c r="F17" s="4">
        <v>28</v>
      </c>
      <c r="G17" s="4">
        <v>2428</v>
      </c>
      <c r="H17" s="9" t="s">
        <v>50</v>
      </c>
    </row>
    <row r="18" spans="1:9" ht="15.75">
      <c r="A18" s="1">
        <v>10</v>
      </c>
      <c r="B18" s="2" t="s">
        <v>9</v>
      </c>
      <c r="C18" s="4">
        <v>159</v>
      </c>
      <c r="D18" s="4">
        <v>5</v>
      </c>
      <c r="E18" s="4" t="s">
        <v>39</v>
      </c>
      <c r="F18" s="4">
        <v>25</v>
      </c>
      <c r="G18" s="4">
        <v>2768</v>
      </c>
      <c r="H18" s="9" t="s">
        <v>50</v>
      </c>
    </row>
    <row r="19" spans="1:9" ht="15.75">
      <c r="A19" s="1">
        <v>11</v>
      </c>
      <c r="B19" s="2" t="s">
        <v>9</v>
      </c>
      <c r="C19" s="4">
        <v>159</v>
      </c>
      <c r="D19" s="4">
        <v>5</v>
      </c>
      <c r="E19" s="4">
        <v>6</v>
      </c>
      <c r="F19" s="4">
        <v>9</v>
      </c>
      <c r="G19" s="4">
        <v>990</v>
      </c>
      <c r="H19" s="9" t="s">
        <v>50</v>
      </c>
    </row>
    <row r="20" spans="1:9" ht="15.75">
      <c r="A20" s="1">
        <v>12</v>
      </c>
      <c r="B20" s="2" t="s">
        <v>9</v>
      </c>
      <c r="C20" s="4">
        <v>159</v>
      </c>
      <c r="D20" s="4">
        <v>8</v>
      </c>
      <c r="E20" s="4">
        <v>6</v>
      </c>
      <c r="F20" s="4">
        <v>8</v>
      </c>
      <c r="G20" s="4">
        <v>1408</v>
      </c>
      <c r="H20" s="9" t="s">
        <v>50</v>
      </c>
      <c r="I20" s="21" t="s">
        <v>42</v>
      </c>
    </row>
    <row r="21" spans="1:9" ht="15.75">
      <c r="A21" s="1">
        <v>13</v>
      </c>
      <c r="B21" s="2" t="s">
        <v>9</v>
      </c>
      <c r="C21" s="4">
        <v>168</v>
      </c>
      <c r="D21" s="4">
        <v>7</v>
      </c>
      <c r="E21" s="4">
        <v>5.87</v>
      </c>
      <c r="F21" s="4">
        <v>1</v>
      </c>
      <c r="G21" s="4">
        <v>171</v>
      </c>
      <c r="H21" s="9" t="s">
        <v>50</v>
      </c>
    </row>
    <row r="22" spans="1:9" ht="15.75">
      <c r="A22" s="1">
        <v>14</v>
      </c>
      <c r="B22" s="2" t="s">
        <v>9</v>
      </c>
      <c r="C22" s="4">
        <v>219</v>
      </c>
      <c r="D22" s="4">
        <v>8</v>
      </c>
      <c r="E22" s="4" t="s">
        <v>39</v>
      </c>
      <c r="F22" s="4">
        <v>5</v>
      </c>
      <c r="G22" s="4">
        <v>1233</v>
      </c>
      <c r="H22" s="9" t="s">
        <v>50</v>
      </c>
    </row>
    <row r="23" spans="1:9" ht="15.75">
      <c r="A23" s="1">
        <v>15</v>
      </c>
      <c r="B23" s="2" t="s">
        <v>9</v>
      </c>
      <c r="C23" s="4">
        <v>273</v>
      </c>
      <c r="D23" s="4">
        <v>9</v>
      </c>
      <c r="E23" s="4">
        <v>5.62</v>
      </c>
      <c r="F23" s="4">
        <v>1</v>
      </c>
      <c r="G23" s="4">
        <v>342</v>
      </c>
      <c r="H23" s="9" t="s">
        <v>50</v>
      </c>
    </row>
    <row r="24" spans="1:9" ht="15.75">
      <c r="A24" s="1">
        <v>16</v>
      </c>
      <c r="B24" s="2" t="s">
        <v>9</v>
      </c>
      <c r="C24" s="4">
        <v>325</v>
      </c>
      <c r="D24" s="4">
        <v>8</v>
      </c>
      <c r="E24" s="4" t="s">
        <v>39</v>
      </c>
      <c r="F24" s="4">
        <v>2</v>
      </c>
      <c r="G24" s="4">
        <v>771</v>
      </c>
      <c r="H24" s="9" t="s">
        <v>50</v>
      </c>
    </row>
    <row r="25" spans="1:9" ht="15.75">
      <c r="A25" s="1">
        <v>17</v>
      </c>
      <c r="B25" s="2" t="s">
        <v>9</v>
      </c>
      <c r="C25" s="4">
        <v>325</v>
      </c>
      <c r="D25" s="4">
        <v>8</v>
      </c>
      <c r="E25" s="4">
        <v>6</v>
      </c>
      <c r="F25" s="4">
        <v>2</v>
      </c>
      <c r="G25" s="4">
        <v>758</v>
      </c>
      <c r="H25" s="9" t="s">
        <v>50</v>
      </c>
    </row>
    <row r="26" spans="1:9" ht="15.75">
      <c r="A26" s="1">
        <v>18</v>
      </c>
      <c r="B26" s="2" t="s">
        <v>9</v>
      </c>
      <c r="C26" s="4">
        <v>325</v>
      </c>
      <c r="D26" s="4">
        <v>10</v>
      </c>
      <c r="E26" s="4">
        <v>6</v>
      </c>
      <c r="F26" s="4">
        <v>3</v>
      </c>
      <c r="G26" s="4">
        <v>1388</v>
      </c>
      <c r="H26" s="9" t="s">
        <v>50</v>
      </c>
    </row>
    <row r="27" spans="1:9" ht="15.75">
      <c r="A27" s="1">
        <v>19</v>
      </c>
      <c r="B27" s="2" t="s">
        <v>9</v>
      </c>
      <c r="C27" s="4">
        <v>325</v>
      </c>
      <c r="D27" s="4">
        <v>12</v>
      </c>
      <c r="E27" s="4">
        <v>5.62</v>
      </c>
      <c r="F27" s="4">
        <v>1</v>
      </c>
      <c r="G27" s="4">
        <v>518</v>
      </c>
      <c r="H27" s="9" t="s">
        <v>50</v>
      </c>
    </row>
    <row r="28" spans="1:9" ht="15.75">
      <c r="A28" s="1">
        <v>20</v>
      </c>
      <c r="B28" s="2" t="s">
        <v>9</v>
      </c>
      <c r="C28" s="4">
        <v>325</v>
      </c>
      <c r="D28" s="4">
        <v>12</v>
      </c>
      <c r="E28" s="4">
        <v>6</v>
      </c>
      <c r="F28" s="4">
        <v>3</v>
      </c>
      <c r="G28" s="4">
        <v>1593</v>
      </c>
      <c r="H28" s="9" t="s">
        <v>50</v>
      </c>
    </row>
    <row r="29" spans="1:9" ht="15.75">
      <c r="A29" s="1">
        <v>21</v>
      </c>
      <c r="B29" s="2" t="s">
        <v>9</v>
      </c>
      <c r="C29" s="4">
        <v>426</v>
      </c>
      <c r="D29" s="4">
        <v>10</v>
      </c>
      <c r="E29" s="4">
        <v>5.65</v>
      </c>
      <c r="F29" s="4">
        <v>1</v>
      </c>
      <c r="G29" s="4">
        <v>592</v>
      </c>
      <c r="H29" s="9" t="s">
        <v>50</v>
      </c>
    </row>
    <row r="30" spans="1:9" ht="15">
      <c r="A30" s="11"/>
      <c r="B30" s="11"/>
      <c r="C30" s="11"/>
      <c r="D30" s="11"/>
      <c r="E30" s="11"/>
      <c r="F30" s="11"/>
      <c r="G30" s="11"/>
      <c r="H30" s="11"/>
    </row>
    <row r="31" spans="1:9" ht="15">
      <c r="A31" s="1" t="s">
        <v>18</v>
      </c>
      <c r="B31" s="2"/>
      <c r="C31" s="2"/>
      <c r="D31" s="2"/>
      <c r="E31" s="2"/>
      <c r="F31" s="2">
        <f>SUM(F9:F30)</f>
        <v>253</v>
      </c>
      <c r="G31" s="2">
        <f>SUM(G9:G30)</f>
        <v>25539</v>
      </c>
      <c r="H31" s="2"/>
    </row>
    <row r="34" spans="1:9" ht="15">
      <c r="A34" s="54" t="s">
        <v>54</v>
      </c>
      <c r="B34" s="55"/>
      <c r="C34" s="55"/>
      <c r="D34" s="55"/>
      <c r="E34" s="55"/>
      <c r="F34" s="55"/>
      <c r="G34" s="55"/>
      <c r="H34" s="56"/>
    </row>
    <row r="35" spans="1:9" ht="15">
      <c r="A35" s="1" t="s">
        <v>1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48</v>
      </c>
      <c r="H35" s="2" t="s">
        <v>49</v>
      </c>
    </row>
    <row r="36" spans="1:9" ht="15.75">
      <c r="A36" s="1">
        <v>1</v>
      </c>
      <c r="B36" s="2" t="s">
        <v>40</v>
      </c>
      <c r="C36" s="4">
        <v>32</v>
      </c>
      <c r="D36" s="4">
        <v>3</v>
      </c>
      <c r="E36" s="4" t="s">
        <v>34</v>
      </c>
      <c r="F36" s="4">
        <v>24</v>
      </c>
      <c r="G36" s="4">
        <v>325</v>
      </c>
      <c r="H36" s="9" t="s">
        <v>50</v>
      </c>
      <c r="I36" s="21" t="s">
        <v>42</v>
      </c>
    </row>
    <row r="37" spans="1:9" ht="15.75">
      <c r="A37" s="1">
        <v>2</v>
      </c>
      <c r="B37" s="2" t="s">
        <v>40</v>
      </c>
      <c r="C37" s="4">
        <v>108</v>
      </c>
      <c r="D37" s="4">
        <v>4</v>
      </c>
      <c r="E37" s="4" t="s">
        <v>34</v>
      </c>
      <c r="F37" s="4">
        <v>31</v>
      </c>
      <c r="G37" s="4">
        <v>1993</v>
      </c>
      <c r="H37" s="9" t="s">
        <v>50</v>
      </c>
      <c r="I37" s="21" t="s">
        <v>42</v>
      </c>
    </row>
    <row r="38" spans="1:9" ht="15.75">
      <c r="A38" s="1">
        <v>3</v>
      </c>
      <c r="B38" s="2" t="s">
        <v>40</v>
      </c>
      <c r="C38" s="4">
        <v>108</v>
      </c>
      <c r="D38" s="4">
        <v>6</v>
      </c>
      <c r="E38" s="4" t="s">
        <v>34</v>
      </c>
      <c r="F38" s="4">
        <v>10</v>
      </c>
      <c r="G38" s="4">
        <v>1007</v>
      </c>
      <c r="H38" s="9" t="s">
        <v>50</v>
      </c>
      <c r="I38" s="21" t="s">
        <v>42</v>
      </c>
    </row>
    <row r="39" spans="1:9" ht="15.75">
      <c r="A39" s="1">
        <v>4</v>
      </c>
      <c r="B39" s="2" t="s">
        <v>40</v>
      </c>
      <c r="C39" s="4">
        <v>108</v>
      </c>
      <c r="D39" s="4">
        <v>8</v>
      </c>
      <c r="E39" s="4" t="s">
        <v>34</v>
      </c>
      <c r="F39" s="4">
        <v>8</v>
      </c>
      <c r="G39" s="4">
        <v>1018</v>
      </c>
      <c r="H39" s="9" t="s">
        <v>50</v>
      </c>
      <c r="I39" s="21" t="s">
        <v>42</v>
      </c>
    </row>
    <row r="40" spans="1:9" ht="15.75">
      <c r="A40" s="1">
        <v>5</v>
      </c>
      <c r="B40" s="2" t="s">
        <v>40</v>
      </c>
      <c r="C40" s="4">
        <v>133</v>
      </c>
      <c r="D40" s="4">
        <v>5</v>
      </c>
      <c r="E40" s="4" t="s">
        <v>34</v>
      </c>
      <c r="F40" s="4">
        <v>6</v>
      </c>
      <c r="G40" s="4">
        <v>547</v>
      </c>
      <c r="H40" s="9" t="s">
        <v>50</v>
      </c>
      <c r="I40" s="21" t="s">
        <v>42</v>
      </c>
    </row>
    <row r="41" spans="1:9" ht="15.75">
      <c r="A41" s="1">
        <v>6</v>
      </c>
      <c r="B41" s="2" t="s">
        <v>40</v>
      </c>
      <c r="C41" s="4">
        <v>133</v>
      </c>
      <c r="D41" s="4">
        <v>6</v>
      </c>
      <c r="E41" s="4" t="s">
        <v>34</v>
      </c>
      <c r="F41" s="4">
        <v>5</v>
      </c>
      <c r="G41" s="4">
        <v>517</v>
      </c>
      <c r="H41" s="9" t="s">
        <v>50</v>
      </c>
      <c r="I41" s="21" t="s">
        <v>42</v>
      </c>
    </row>
    <row r="42" spans="1:9" ht="15.75">
      <c r="A42" s="1">
        <v>7</v>
      </c>
      <c r="B42" s="2" t="s">
        <v>40</v>
      </c>
      <c r="C42" s="4">
        <v>159</v>
      </c>
      <c r="D42" s="4">
        <v>6</v>
      </c>
      <c r="E42" s="4" t="s">
        <v>34</v>
      </c>
      <c r="F42" s="4">
        <v>22</v>
      </c>
      <c r="G42" s="4">
        <v>2735</v>
      </c>
      <c r="H42" s="9" t="s">
        <v>50</v>
      </c>
      <c r="I42" s="21" t="s">
        <v>42</v>
      </c>
    </row>
    <row r="43" spans="1:9" ht="15.75">
      <c r="A43" s="1">
        <v>8</v>
      </c>
      <c r="B43" s="2" t="s">
        <v>40</v>
      </c>
      <c r="C43" s="4">
        <v>219</v>
      </c>
      <c r="D43" s="4">
        <v>6</v>
      </c>
      <c r="E43" s="4" t="s">
        <v>34</v>
      </c>
      <c r="F43" s="4">
        <v>11</v>
      </c>
      <c r="G43" s="4">
        <v>2283</v>
      </c>
      <c r="H43" s="9" t="s">
        <v>50</v>
      </c>
      <c r="I43" s="21" t="s">
        <v>42</v>
      </c>
    </row>
    <row r="44" spans="1:9" ht="15.75">
      <c r="A44" s="1">
        <v>9</v>
      </c>
      <c r="B44" s="2" t="s">
        <v>40</v>
      </c>
      <c r="C44" s="4">
        <v>273</v>
      </c>
      <c r="D44" s="4">
        <v>7</v>
      </c>
      <c r="E44" s="4" t="s">
        <v>34</v>
      </c>
      <c r="F44" s="4">
        <v>4</v>
      </c>
      <c r="G44" s="4">
        <v>1138</v>
      </c>
      <c r="H44" s="9" t="s">
        <v>50</v>
      </c>
      <c r="I44" s="21" t="s">
        <v>42</v>
      </c>
    </row>
    <row r="45" spans="1:9" ht="15.75">
      <c r="A45" s="1">
        <v>10</v>
      </c>
      <c r="B45" s="2" t="s">
        <v>41</v>
      </c>
      <c r="C45" s="4">
        <v>25</v>
      </c>
      <c r="D45" s="4">
        <v>2</v>
      </c>
      <c r="E45" s="19">
        <v>6</v>
      </c>
      <c r="F45" s="4">
        <v>692</v>
      </c>
      <c r="G45" s="20">
        <v>4588</v>
      </c>
      <c r="H45" s="9" t="s">
        <v>50</v>
      </c>
    </row>
    <row r="46" spans="1:9" ht="15.75">
      <c r="A46" s="1">
        <v>11</v>
      </c>
      <c r="B46" s="2" t="s">
        <v>41</v>
      </c>
      <c r="C46" s="4">
        <v>38</v>
      </c>
      <c r="D46" s="4">
        <v>3</v>
      </c>
      <c r="E46" s="19">
        <v>6</v>
      </c>
      <c r="F46" s="4">
        <v>62</v>
      </c>
      <c r="G46" s="20">
        <v>937</v>
      </c>
      <c r="H46" s="9" t="s">
        <v>50</v>
      </c>
    </row>
    <row r="47" spans="1:9" ht="15.75">
      <c r="A47" s="1">
        <v>12</v>
      </c>
      <c r="B47" s="2" t="s">
        <v>41</v>
      </c>
      <c r="C47" s="4">
        <v>57</v>
      </c>
      <c r="D47" s="4">
        <v>3</v>
      </c>
      <c r="E47" s="19">
        <v>6</v>
      </c>
      <c r="F47" s="4">
        <v>63</v>
      </c>
      <c r="G47" s="20">
        <v>1513</v>
      </c>
      <c r="H47" s="9" t="s">
        <v>50</v>
      </c>
    </row>
    <row r="48" spans="1:9" ht="15.75">
      <c r="A48" s="1">
        <v>13</v>
      </c>
      <c r="B48" s="2" t="s">
        <v>41</v>
      </c>
      <c r="C48" s="4">
        <v>57</v>
      </c>
      <c r="D48" s="4">
        <v>3.5</v>
      </c>
      <c r="E48" s="19">
        <v>6</v>
      </c>
      <c r="F48" s="4">
        <v>69</v>
      </c>
      <c r="G48" s="20">
        <v>1934</v>
      </c>
      <c r="H48" s="9" t="s">
        <v>50</v>
      </c>
    </row>
    <row r="49" spans="1:8" ht="15.75">
      <c r="A49" s="1">
        <v>14</v>
      </c>
      <c r="B49" s="2" t="s">
        <v>41</v>
      </c>
      <c r="C49" s="4">
        <v>57</v>
      </c>
      <c r="D49" s="4">
        <v>4</v>
      </c>
      <c r="E49" s="19">
        <v>6</v>
      </c>
      <c r="F49" s="4">
        <v>57</v>
      </c>
      <c r="G49" s="20">
        <v>1793</v>
      </c>
      <c r="H49" s="9" t="s">
        <v>50</v>
      </c>
    </row>
    <row r="50" spans="1:8" ht="15.75">
      <c r="A50" s="1">
        <v>15</v>
      </c>
      <c r="B50" s="2" t="s">
        <v>41</v>
      </c>
      <c r="C50" s="4">
        <v>89</v>
      </c>
      <c r="D50" s="4">
        <v>3</v>
      </c>
      <c r="E50" s="19">
        <v>6</v>
      </c>
      <c r="F50" s="4">
        <v>40</v>
      </c>
      <c r="G50" s="20">
        <v>1581</v>
      </c>
      <c r="H50" s="9" t="s">
        <v>50</v>
      </c>
    </row>
    <row r="51" spans="1:8" ht="15.75">
      <c r="A51" s="1">
        <v>16</v>
      </c>
      <c r="B51" s="2" t="s">
        <v>41</v>
      </c>
      <c r="C51" s="4">
        <v>108</v>
      </c>
      <c r="D51" s="4">
        <v>3.5</v>
      </c>
      <c r="E51" s="19">
        <v>6</v>
      </c>
      <c r="F51" s="4">
        <v>5</v>
      </c>
      <c r="G51" s="20">
        <v>263</v>
      </c>
      <c r="H51" s="9" t="s">
        <v>50</v>
      </c>
    </row>
    <row r="52" spans="1:8" ht="15.75">
      <c r="A52" s="1">
        <v>17</v>
      </c>
      <c r="B52" s="2" t="s">
        <v>41</v>
      </c>
      <c r="C52" s="4">
        <v>133</v>
      </c>
      <c r="D52" s="4">
        <v>4</v>
      </c>
      <c r="E52" s="19">
        <v>6</v>
      </c>
      <c r="F52" s="4">
        <v>13</v>
      </c>
      <c r="G52" s="20">
        <v>1069</v>
      </c>
      <c r="H52" s="9" t="s">
        <v>50</v>
      </c>
    </row>
    <row r="53" spans="1:8" ht="15.75">
      <c r="A53" s="1">
        <v>18</v>
      </c>
      <c r="B53" s="2" t="s">
        <v>41</v>
      </c>
      <c r="C53" s="4">
        <v>133</v>
      </c>
      <c r="D53" s="4">
        <v>6</v>
      </c>
      <c r="E53" s="19">
        <v>6</v>
      </c>
      <c r="F53" s="4">
        <v>4</v>
      </c>
      <c r="G53" s="20">
        <v>483</v>
      </c>
      <c r="H53" s="9" t="s">
        <v>50</v>
      </c>
    </row>
    <row r="54" spans="1:8" ht="15.75">
      <c r="A54" s="1">
        <v>19</v>
      </c>
      <c r="B54" s="2" t="s">
        <v>41</v>
      </c>
      <c r="C54" s="4">
        <v>159</v>
      </c>
      <c r="D54" s="4">
        <v>5</v>
      </c>
      <c r="E54" s="19">
        <v>6</v>
      </c>
      <c r="F54" s="4">
        <v>2</v>
      </c>
      <c r="G54" s="20">
        <v>223</v>
      </c>
      <c r="H54" s="9" t="s">
        <v>50</v>
      </c>
    </row>
    <row r="55" spans="1:8">
      <c r="A55" s="5"/>
      <c r="B55" s="5"/>
      <c r="C55" s="5"/>
      <c r="D55" s="5"/>
      <c r="E55" s="5"/>
      <c r="F55" s="5">
        <f>SUM(F36:F54)</f>
        <v>1128</v>
      </c>
      <c r="G55" s="5">
        <f>SUM(G36:G54)</f>
        <v>25947</v>
      </c>
      <c r="H55" s="5"/>
    </row>
    <row r="60" spans="1:8">
      <c r="F60" s="21"/>
      <c r="G60" s="21"/>
    </row>
    <row r="61" spans="1:8">
      <c r="F61" s="21"/>
      <c r="G61" s="21"/>
    </row>
    <row r="62" spans="1:8">
      <c r="F62" s="21"/>
      <c r="G62" s="21"/>
    </row>
    <row r="63" spans="1:8">
      <c r="F63" s="21"/>
      <c r="G63" s="21"/>
    </row>
  </sheetData>
  <mergeCells count="2">
    <mergeCell ref="A34:H34"/>
    <mergeCell ref="A7:G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1" zoomScale="75" workbookViewId="0">
      <selection activeCell="E73" sqref="E73"/>
    </sheetView>
  </sheetViews>
  <sheetFormatPr defaultColWidth="10.875" defaultRowHeight="23.1" customHeight="1"/>
  <cols>
    <col min="1" max="1" width="9.125" style="25" customWidth="1"/>
    <col min="2" max="2" width="15" style="25" customWidth="1"/>
    <col min="3" max="3" width="13" style="25" customWidth="1"/>
    <col min="4" max="4" width="10.875" style="25"/>
    <col min="5" max="5" width="15.875" style="25" customWidth="1"/>
    <col min="6" max="6" width="10.875" style="25"/>
    <col min="7" max="7" width="10.875" style="30"/>
    <col min="8" max="8" width="22.125" style="25" customWidth="1"/>
    <col min="9" max="9" width="24.625" style="25" customWidth="1"/>
    <col min="10" max="10" width="17.375" style="25" bestFit="1" customWidth="1"/>
    <col min="11" max="16384" width="10.875" style="25"/>
  </cols>
  <sheetData>
    <row r="1" spans="1:9" ht="23.1" customHeight="1">
      <c r="A1" s="33" t="str">
        <f>общий!A6</f>
        <v>Склад Лист 8-Июль -2020</v>
      </c>
      <c r="B1" s="33"/>
      <c r="C1" s="33"/>
      <c r="D1" s="33"/>
      <c r="E1" s="33"/>
      <c r="F1" s="33"/>
      <c r="G1" s="33"/>
      <c r="H1" s="33"/>
      <c r="I1" s="33"/>
    </row>
    <row r="2" spans="1:9" ht="23.1" customHeight="1">
      <c r="A2" s="13" t="s">
        <v>0</v>
      </c>
      <c r="B2" s="13"/>
      <c r="C2" s="13"/>
      <c r="D2" s="13"/>
      <c r="E2" s="13"/>
      <c r="F2" s="26"/>
      <c r="G2" s="6"/>
      <c r="H2" s="13"/>
      <c r="I2" s="13"/>
    </row>
    <row r="3" spans="1:9" ht="23.1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6" t="s">
        <v>7</v>
      </c>
      <c r="H3" s="2" t="s">
        <v>8</v>
      </c>
      <c r="I3" s="13" t="s">
        <v>11</v>
      </c>
    </row>
    <row r="4" spans="1:9" ht="23.1" customHeight="1">
      <c r="A4" s="1">
        <v>1</v>
      </c>
      <c r="B4" s="2" t="s">
        <v>9</v>
      </c>
      <c r="C4" s="2">
        <v>159</v>
      </c>
      <c r="D4" s="2">
        <v>6</v>
      </c>
      <c r="E4" s="2">
        <v>6</v>
      </c>
      <c r="F4" s="2">
        <v>4</v>
      </c>
      <c r="G4" s="6">
        <v>559</v>
      </c>
      <c r="H4" s="13" t="s">
        <v>29</v>
      </c>
      <c r="I4" s="13" t="s">
        <v>12</v>
      </c>
    </row>
    <row r="5" spans="1:9" ht="23.1" customHeight="1">
      <c r="A5" s="1"/>
      <c r="B5" s="3"/>
      <c r="C5" s="3"/>
      <c r="D5" s="3"/>
      <c r="E5" s="3"/>
      <c r="F5" s="3"/>
      <c r="G5" s="6"/>
      <c r="H5" s="13"/>
      <c r="I5" s="13"/>
    </row>
    <row r="6" spans="1:9" ht="23.1" customHeight="1">
      <c r="A6" s="1"/>
      <c r="B6" s="2"/>
      <c r="C6" s="2"/>
      <c r="D6" s="2"/>
      <c r="E6" s="2"/>
      <c r="F6" s="2"/>
      <c r="G6" s="6"/>
      <c r="H6" s="2"/>
      <c r="I6" s="13"/>
    </row>
    <row r="7" spans="1:9" ht="23.1" customHeight="1">
      <c r="A7" s="27">
        <v>7</v>
      </c>
      <c r="B7" s="8" t="s">
        <v>13</v>
      </c>
      <c r="C7" s="28">
        <v>168</v>
      </c>
      <c r="D7" s="28">
        <v>8</v>
      </c>
      <c r="E7" s="10">
        <v>6</v>
      </c>
      <c r="F7" s="27">
        <v>2</v>
      </c>
      <c r="G7" s="29">
        <v>384</v>
      </c>
      <c r="H7" s="9" t="s">
        <v>10</v>
      </c>
      <c r="I7" s="28" t="s">
        <v>17</v>
      </c>
    </row>
    <row r="8" spans="1:9" ht="23.1" customHeight="1">
      <c r="A8" s="1"/>
      <c r="B8" s="2"/>
      <c r="C8" s="2"/>
      <c r="D8" s="2"/>
      <c r="E8" s="2"/>
      <c r="F8" s="2"/>
      <c r="G8" s="6"/>
      <c r="H8" s="2"/>
      <c r="I8" s="13"/>
    </row>
    <row r="9" spans="1:9" ht="23.1" customHeight="1">
      <c r="A9" s="1">
        <v>11</v>
      </c>
      <c r="B9" s="3" t="s">
        <v>13</v>
      </c>
      <c r="C9" s="2">
        <v>168</v>
      </c>
      <c r="D9" s="2">
        <v>7</v>
      </c>
      <c r="E9" s="2">
        <v>6</v>
      </c>
      <c r="F9" s="3">
        <v>2</v>
      </c>
      <c r="G9" s="6">
        <v>337</v>
      </c>
      <c r="H9" s="13" t="s">
        <v>29</v>
      </c>
      <c r="I9" s="13" t="s">
        <v>15</v>
      </c>
    </row>
    <row r="10" spans="1:9" ht="23.1" customHeight="1">
      <c r="A10" s="1">
        <v>12</v>
      </c>
      <c r="B10" s="3" t="s">
        <v>13</v>
      </c>
      <c r="C10" s="2">
        <v>219</v>
      </c>
      <c r="D10" s="2">
        <v>12.7</v>
      </c>
      <c r="E10" s="2">
        <v>6</v>
      </c>
      <c r="F10" s="3">
        <v>2</v>
      </c>
      <c r="G10" s="6">
        <v>759</v>
      </c>
      <c r="H10" s="2" t="s">
        <v>10</v>
      </c>
      <c r="I10" s="13" t="s">
        <v>15</v>
      </c>
    </row>
    <row r="11" spans="1:9" ht="23.1" customHeight="1">
      <c r="A11" s="1"/>
      <c r="B11" s="3"/>
      <c r="C11" s="2"/>
      <c r="D11" s="2"/>
      <c r="E11" s="3"/>
      <c r="F11" s="2"/>
      <c r="G11" s="13"/>
      <c r="H11" s="9"/>
      <c r="I11" s="13"/>
    </row>
    <row r="12" spans="1:9" ht="23.1" customHeight="1">
      <c r="A12" s="1">
        <v>20</v>
      </c>
      <c r="B12" s="3" t="s">
        <v>13</v>
      </c>
      <c r="C12" s="15">
        <v>325</v>
      </c>
      <c r="D12" s="15">
        <v>10</v>
      </c>
      <c r="E12" s="15">
        <v>6</v>
      </c>
      <c r="F12" s="15">
        <v>2</v>
      </c>
      <c r="G12" s="15">
        <v>997</v>
      </c>
      <c r="H12" s="9" t="s">
        <v>30</v>
      </c>
      <c r="I12" s="13">
        <v>146</v>
      </c>
    </row>
    <row r="13" spans="1:9" ht="23.1" customHeight="1">
      <c r="A13" s="1"/>
      <c r="B13" s="3"/>
      <c r="C13" s="2"/>
      <c r="D13" s="2"/>
      <c r="E13" s="3"/>
      <c r="F13" s="2"/>
      <c r="G13" s="13"/>
      <c r="H13" s="9"/>
      <c r="I13" s="13"/>
    </row>
    <row r="14" spans="1:9" ht="23.1" customHeight="1">
      <c r="A14" s="1">
        <v>1</v>
      </c>
      <c r="B14" s="6" t="s">
        <v>13</v>
      </c>
      <c r="C14" s="15">
        <v>89</v>
      </c>
      <c r="D14" s="15">
        <v>4</v>
      </c>
      <c r="E14" s="15">
        <v>6</v>
      </c>
      <c r="F14" s="15">
        <v>6</v>
      </c>
      <c r="G14" s="15">
        <v>300</v>
      </c>
      <c r="H14" s="9" t="s">
        <v>30</v>
      </c>
      <c r="I14" s="13" t="s">
        <v>33</v>
      </c>
    </row>
    <row r="15" spans="1:9" ht="23.1" customHeight="1">
      <c r="A15" s="1">
        <v>7</v>
      </c>
      <c r="B15" s="6" t="s">
        <v>13</v>
      </c>
      <c r="C15" s="15">
        <v>168</v>
      </c>
      <c r="D15" s="15">
        <v>7</v>
      </c>
      <c r="E15" s="15">
        <v>6</v>
      </c>
      <c r="F15" s="15">
        <v>17</v>
      </c>
      <c r="G15" s="15">
        <v>2999</v>
      </c>
      <c r="H15" s="9" t="s">
        <v>30</v>
      </c>
      <c r="I15" s="13" t="s">
        <v>33</v>
      </c>
    </row>
    <row r="16" spans="1:9" ht="23.1" customHeight="1">
      <c r="A16" s="1">
        <v>8</v>
      </c>
      <c r="B16" s="2" t="s">
        <v>9</v>
      </c>
      <c r="C16" s="15">
        <v>219</v>
      </c>
      <c r="D16" s="15">
        <v>12.7</v>
      </c>
      <c r="E16" s="15">
        <v>6</v>
      </c>
      <c r="F16" s="15">
        <v>4</v>
      </c>
      <c r="G16" s="15">
        <v>1626</v>
      </c>
      <c r="H16" s="9" t="s">
        <v>30</v>
      </c>
      <c r="I16" s="13" t="s">
        <v>33</v>
      </c>
    </row>
    <row r="17" spans="1:9" ht="23.1" customHeight="1">
      <c r="A17" s="1"/>
      <c r="B17" s="6"/>
      <c r="C17" s="15"/>
      <c r="D17" s="15"/>
      <c r="E17" s="15"/>
      <c r="F17" s="15"/>
      <c r="G17" s="15"/>
      <c r="H17" s="2"/>
      <c r="I17" s="13"/>
    </row>
    <row r="18" spans="1:9" ht="23.1" customHeight="1">
      <c r="A18" s="1">
        <v>1</v>
      </c>
      <c r="B18" s="2" t="s">
        <v>9</v>
      </c>
      <c r="C18" s="2">
        <v>76</v>
      </c>
      <c r="D18" s="2">
        <v>6</v>
      </c>
      <c r="E18" s="15" t="s">
        <v>34</v>
      </c>
      <c r="F18" s="2">
        <v>1</v>
      </c>
      <c r="G18" s="2">
        <v>66</v>
      </c>
      <c r="H18" s="9" t="s">
        <v>30</v>
      </c>
      <c r="I18" s="13" t="s">
        <v>35</v>
      </c>
    </row>
    <row r="19" spans="1:9" ht="23.1" customHeight="1">
      <c r="A19" s="1">
        <v>7</v>
      </c>
      <c r="B19" s="2" t="s">
        <v>9</v>
      </c>
      <c r="C19" s="15">
        <v>133</v>
      </c>
      <c r="D19" s="15">
        <v>6</v>
      </c>
      <c r="E19" s="15" t="s">
        <v>34</v>
      </c>
      <c r="F19" s="2">
        <v>3</v>
      </c>
      <c r="G19" s="2">
        <v>374</v>
      </c>
      <c r="H19" s="9" t="s">
        <v>30</v>
      </c>
      <c r="I19" s="13" t="s">
        <v>35</v>
      </c>
    </row>
    <row r="20" spans="1:9" ht="23.1" customHeight="1">
      <c r="A20" s="1"/>
      <c r="B20" s="6"/>
      <c r="C20" s="15"/>
      <c r="D20" s="15"/>
      <c r="E20" s="15"/>
      <c r="F20" s="15"/>
      <c r="G20" s="15"/>
      <c r="H20" s="2"/>
      <c r="I20" s="13"/>
    </row>
    <row r="21" spans="1:9" ht="23.1" customHeight="1">
      <c r="A21" s="1">
        <v>1</v>
      </c>
      <c r="B21" s="2" t="s">
        <v>36</v>
      </c>
      <c r="C21" s="4">
        <v>12</v>
      </c>
      <c r="D21" s="4">
        <v>1.5</v>
      </c>
      <c r="E21" s="4">
        <v>6</v>
      </c>
      <c r="F21" s="2">
        <v>109</v>
      </c>
      <c r="G21" s="2">
        <v>256</v>
      </c>
      <c r="H21" s="9" t="s">
        <v>30</v>
      </c>
      <c r="I21" s="13" t="s">
        <v>37</v>
      </c>
    </row>
    <row r="22" spans="1:9" ht="23.1" customHeight="1">
      <c r="A22" s="1">
        <v>3</v>
      </c>
      <c r="B22" s="2" t="s">
        <v>36</v>
      </c>
      <c r="C22" s="4">
        <v>60</v>
      </c>
      <c r="D22" s="4">
        <v>3.5</v>
      </c>
      <c r="E22" s="4">
        <v>6</v>
      </c>
      <c r="F22" s="4">
        <v>16</v>
      </c>
      <c r="G22" s="4">
        <v>508</v>
      </c>
      <c r="H22" s="9" t="s">
        <v>30</v>
      </c>
      <c r="I22" s="13" t="s">
        <v>37</v>
      </c>
    </row>
    <row r="23" spans="1:9" ht="23.1" customHeight="1">
      <c r="A23" s="1">
        <v>4</v>
      </c>
      <c r="B23" s="2" t="s">
        <v>36</v>
      </c>
      <c r="C23" s="4">
        <v>76</v>
      </c>
      <c r="D23" s="4">
        <v>3</v>
      </c>
      <c r="E23" s="4">
        <v>6</v>
      </c>
      <c r="F23" s="4">
        <v>36</v>
      </c>
      <c r="G23" s="4">
        <v>1273</v>
      </c>
      <c r="H23" s="9" t="s">
        <v>30</v>
      </c>
      <c r="I23" s="13" t="s">
        <v>37</v>
      </c>
    </row>
    <row r="24" spans="1:9" ht="23.1" customHeight="1">
      <c r="A24" s="1">
        <v>5</v>
      </c>
      <c r="B24" s="2" t="s">
        <v>36</v>
      </c>
      <c r="C24" s="4">
        <v>76</v>
      </c>
      <c r="D24" s="4">
        <v>4</v>
      </c>
      <c r="E24" s="4">
        <v>6</v>
      </c>
      <c r="F24" s="4">
        <v>15</v>
      </c>
      <c r="G24" s="4">
        <v>656</v>
      </c>
      <c r="H24" s="9" t="s">
        <v>30</v>
      </c>
      <c r="I24" s="13" t="s">
        <v>37</v>
      </c>
    </row>
    <row r="25" spans="1:9" ht="23.1" customHeight="1">
      <c r="A25" s="1">
        <v>7</v>
      </c>
      <c r="B25" s="2" t="s">
        <v>36</v>
      </c>
      <c r="C25" s="4">
        <v>89</v>
      </c>
      <c r="D25" s="4">
        <v>6</v>
      </c>
      <c r="E25" s="4">
        <v>6</v>
      </c>
      <c r="F25" s="4">
        <v>53</v>
      </c>
      <c r="G25" s="4">
        <v>3950</v>
      </c>
      <c r="H25" s="9" t="s">
        <v>30</v>
      </c>
      <c r="I25" s="13" t="s">
        <v>37</v>
      </c>
    </row>
    <row r="26" spans="1:9" ht="23.1" customHeight="1">
      <c r="A26" s="1">
        <v>8</v>
      </c>
      <c r="B26" s="2" t="s">
        <v>36</v>
      </c>
      <c r="C26" s="4">
        <v>108</v>
      </c>
      <c r="D26" s="4">
        <v>4</v>
      </c>
      <c r="E26" s="4">
        <v>5.8</v>
      </c>
      <c r="F26" s="4">
        <v>84</v>
      </c>
      <c r="G26" s="4">
        <v>5019</v>
      </c>
      <c r="H26" s="9" t="s">
        <v>30</v>
      </c>
      <c r="I26" s="13" t="s">
        <v>37</v>
      </c>
    </row>
    <row r="27" spans="1:9" ht="23.1" customHeight="1">
      <c r="A27" s="1">
        <v>10</v>
      </c>
      <c r="B27" s="2" t="s">
        <v>36</v>
      </c>
      <c r="C27" s="4">
        <v>168</v>
      </c>
      <c r="D27" s="4">
        <v>7</v>
      </c>
      <c r="E27" s="4">
        <v>6</v>
      </c>
      <c r="F27" s="4">
        <v>4</v>
      </c>
      <c r="G27" s="4">
        <v>694</v>
      </c>
      <c r="H27" s="9" t="s">
        <v>30</v>
      </c>
      <c r="I27" s="13" t="s">
        <v>37</v>
      </c>
    </row>
    <row r="28" spans="1:9" ht="23.1" customHeight="1">
      <c r="A28" s="1">
        <v>12</v>
      </c>
      <c r="B28" s="2" t="s">
        <v>36</v>
      </c>
      <c r="C28" s="4">
        <v>219</v>
      </c>
      <c r="D28" s="4">
        <v>8</v>
      </c>
      <c r="E28" s="4">
        <v>6</v>
      </c>
      <c r="F28" s="4">
        <v>1</v>
      </c>
      <c r="G28" s="4">
        <v>252</v>
      </c>
      <c r="H28" s="9" t="s">
        <v>30</v>
      </c>
      <c r="I28" s="13" t="s">
        <v>37</v>
      </c>
    </row>
    <row r="29" spans="1:9" ht="23.1" customHeight="1">
      <c r="A29" s="1"/>
      <c r="B29" s="6"/>
      <c r="C29" s="15"/>
      <c r="D29" s="15"/>
      <c r="E29" s="15"/>
      <c r="F29" s="15"/>
      <c r="G29" s="15"/>
      <c r="H29" s="2"/>
      <c r="I29" s="13"/>
    </row>
    <row r="30" spans="1:9" ht="23.1" customHeight="1">
      <c r="A30" s="1">
        <v>2</v>
      </c>
      <c r="B30" s="2" t="s">
        <v>9</v>
      </c>
      <c r="C30" s="4">
        <v>89</v>
      </c>
      <c r="D30" s="4">
        <v>6</v>
      </c>
      <c r="E30" s="4">
        <v>6</v>
      </c>
      <c r="F30" s="4">
        <v>27</v>
      </c>
      <c r="G30" s="4">
        <v>1940</v>
      </c>
      <c r="H30" s="9" t="s">
        <v>30</v>
      </c>
      <c r="I30" s="13" t="s">
        <v>56</v>
      </c>
    </row>
    <row r="31" spans="1:9" ht="23.1" customHeight="1">
      <c r="A31" s="1">
        <v>3</v>
      </c>
      <c r="B31" s="2" t="s">
        <v>9</v>
      </c>
      <c r="C31" s="4">
        <v>108</v>
      </c>
      <c r="D31" s="4">
        <v>4</v>
      </c>
      <c r="E31" s="4" t="s">
        <v>39</v>
      </c>
      <c r="F31" s="4">
        <v>16</v>
      </c>
      <c r="G31" s="4">
        <v>945</v>
      </c>
      <c r="H31" s="9" t="s">
        <v>30</v>
      </c>
      <c r="I31" s="13" t="s">
        <v>56</v>
      </c>
    </row>
    <row r="32" spans="1:9" ht="23.1" customHeight="1">
      <c r="A32" s="1">
        <v>5</v>
      </c>
      <c r="B32" s="2" t="s">
        <v>9</v>
      </c>
      <c r="C32" s="4">
        <v>108</v>
      </c>
      <c r="D32" s="4">
        <v>5</v>
      </c>
      <c r="E32" s="4">
        <v>6</v>
      </c>
      <c r="F32" s="4">
        <v>2</v>
      </c>
      <c r="G32" s="4">
        <v>150</v>
      </c>
      <c r="H32" s="9" t="s">
        <v>30</v>
      </c>
      <c r="I32" s="13" t="s">
        <v>56</v>
      </c>
    </row>
    <row r="33" spans="1:9" ht="23.1" customHeight="1">
      <c r="A33" s="1">
        <v>6</v>
      </c>
      <c r="B33" s="2" t="s">
        <v>9</v>
      </c>
      <c r="C33" s="4">
        <v>108</v>
      </c>
      <c r="D33" s="4">
        <v>5</v>
      </c>
      <c r="E33" s="4" t="s">
        <v>39</v>
      </c>
      <c r="F33" s="4">
        <v>8</v>
      </c>
      <c r="G33" s="4">
        <v>577</v>
      </c>
      <c r="H33" s="9" t="s">
        <v>30</v>
      </c>
      <c r="I33" s="13" t="s">
        <v>56</v>
      </c>
    </row>
    <row r="34" spans="1:9" ht="23.1" customHeight="1">
      <c r="A34" s="1">
        <v>8</v>
      </c>
      <c r="B34" s="2" t="s">
        <v>9</v>
      </c>
      <c r="C34" s="4">
        <v>108</v>
      </c>
      <c r="D34" s="4">
        <v>6</v>
      </c>
      <c r="E34" s="4">
        <v>6</v>
      </c>
      <c r="F34" s="4">
        <v>11</v>
      </c>
      <c r="G34" s="4">
        <v>974</v>
      </c>
      <c r="H34" s="9" t="s">
        <v>30</v>
      </c>
      <c r="I34" s="13" t="s">
        <v>56</v>
      </c>
    </row>
    <row r="35" spans="1:9" ht="23.1" customHeight="1">
      <c r="A35" s="1">
        <v>9</v>
      </c>
      <c r="B35" s="2" t="s">
        <v>9</v>
      </c>
      <c r="C35" s="4">
        <v>159</v>
      </c>
      <c r="D35" s="4">
        <v>4</v>
      </c>
      <c r="E35" s="4" t="s">
        <v>39</v>
      </c>
      <c r="F35" s="4">
        <v>8</v>
      </c>
      <c r="G35" s="4">
        <v>657</v>
      </c>
      <c r="H35" s="9" t="s">
        <v>30</v>
      </c>
      <c r="I35" s="13" t="s">
        <v>56</v>
      </c>
    </row>
    <row r="36" spans="1:9" ht="23.1" customHeight="1">
      <c r="A36" s="1">
        <v>10</v>
      </c>
      <c r="B36" s="2" t="s">
        <v>9</v>
      </c>
      <c r="C36" s="4">
        <v>159</v>
      </c>
      <c r="D36" s="4">
        <v>5</v>
      </c>
      <c r="E36" s="4" t="s">
        <v>39</v>
      </c>
      <c r="F36" s="4">
        <v>33</v>
      </c>
      <c r="G36" s="4">
        <v>3655</v>
      </c>
      <c r="H36" s="9" t="s">
        <v>30</v>
      </c>
      <c r="I36" s="13" t="s">
        <v>56</v>
      </c>
    </row>
    <row r="37" spans="1:9" ht="23.1" customHeight="1">
      <c r="A37" s="1">
        <v>12</v>
      </c>
      <c r="B37" s="2" t="s">
        <v>9</v>
      </c>
      <c r="C37" s="4">
        <v>168</v>
      </c>
      <c r="D37" s="4">
        <v>7</v>
      </c>
      <c r="E37" s="4">
        <v>5.87</v>
      </c>
      <c r="F37" s="4">
        <v>1</v>
      </c>
      <c r="G37" s="4">
        <v>171</v>
      </c>
      <c r="H37" s="9" t="s">
        <v>30</v>
      </c>
      <c r="I37" s="13" t="s">
        <v>56</v>
      </c>
    </row>
    <row r="38" spans="1:9" ht="23.1" customHeight="1">
      <c r="A38" s="1">
        <v>17</v>
      </c>
      <c r="B38" s="2" t="s">
        <v>9</v>
      </c>
      <c r="C38" s="4">
        <v>325</v>
      </c>
      <c r="D38" s="4">
        <v>10</v>
      </c>
      <c r="E38" s="4">
        <v>6</v>
      </c>
      <c r="F38" s="4">
        <v>3</v>
      </c>
      <c r="G38" s="4">
        <v>1388</v>
      </c>
      <c r="H38" s="9" t="s">
        <v>30</v>
      </c>
      <c r="I38" s="13" t="s">
        <v>56</v>
      </c>
    </row>
    <row r="39" spans="1:9" ht="23.1" customHeight="1">
      <c r="A39" s="1">
        <v>18</v>
      </c>
      <c r="B39" s="2" t="s">
        <v>9</v>
      </c>
      <c r="C39" s="4">
        <v>325</v>
      </c>
      <c r="D39" s="4">
        <v>12</v>
      </c>
      <c r="E39" s="4">
        <v>5.62</v>
      </c>
      <c r="F39" s="4">
        <v>1</v>
      </c>
      <c r="G39" s="4">
        <v>518</v>
      </c>
      <c r="H39" s="9" t="s">
        <v>30</v>
      </c>
      <c r="I39" s="13" t="s">
        <v>56</v>
      </c>
    </row>
    <row r="40" spans="1:9" ht="23.1" customHeight="1">
      <c r="A40" s="1">
        <v>19</v>
      </c>
      <c r="B40" s="2" t="s">
        <v>9</v>
      </c>
      <c r="C40" s="4">
        <v>325</v>
      </c>
      <c r="D40" s="4">
        <v>12</v>
      </c>
      <c r="E40" s="4">
        <v>6</v>
      </c>
      <c r="F40" s="4">
        <v>3</v>
      </c>
      <c r="G40" s="4">
        <v>1630</v>
      </c>
      <c r="H40" s="9" t="s">
        <v>30</v>
      </c>
      <c r="I40" s="13" t="s">
        <v>56</v>
      </c>
    </row>
    <row r="41" spans="1:9" ht="23.1" customHeight="1">
      <c r="A41" s="1">
        <v>20</v>
      </c>
      <c r="B41" s="2" t="s">
        <v>9</v>
      </c>
      <c r="C41" s="4">
        <v>426</v>
      </c>
      <c r="D41" s="4">
        <v>10</v>
      </c>
      <c r="E41" s="4">
        <v>5.65</v>
      </c>
      <c r="F41" s="4">
        <v>1</v>
      </c>
      <c r="G41" s="4">
        <v>592</v>
      </c>
      <c r="H41" s="9" t="s">
        <v>30</v>
      </c>
      <c r="I41" s="13" t="s">
        <v>56</v>
      </c>
    </row>
    <row r="42" spans="1:9" ht="23.1" customHeight="1">
      <c r="A42" s="1"/>
      <c r="B42" s="6"/>
      <c r="C42" s="15"/>
      <c r="D42" s="15"/>
      <c r="E42" s="15"/>
      <c r="F42" s="15"/>
      <c r="G42" s="15"/>
      <c r="H42" s="2"/>
      <c r="I42" s="13"/>
    </row>
    <row r="43" spans="1:9" ht="23.1" customHeight="1">
      <c r="A43" s="1">
        <v>1</v>
      </c>
      <c r="B43" s="2" t="s">
        <v>51</v>
      </c>
      <c r="C43" s="4">
        <v>25</v>
      </c>
      <c r="D43" s="4">
        <v>2</v>
      </c>
      <c r="E43" s="19">
        <v>6</v>
      </c>
      <c r="F43" s="4">
        <v>642</v>
      </c>
      <c r="G43" s="20">
        <v>4273</v>
      </c>
      <c r="H43" s="2" t="s">
        <v>52</v>
      </c>
      <c r="I43" s="13" t="s">
        <v>53</v>
      </c>
    </row>
    <row r="44" spans="1:9" ht="23.1" customHeight="1">
      <c r="A44" s="1">
        <v>1</v>
      </c>
      <c r="B44" s="2" t="s">
        <v>51</v>
      </c>
      <c r="C44" s="4">
        <v>25</v>
      </c>
      <c r="D44" s="4">
        <v>2</v>
      </c>
      <c r="E44" s="19">
        <v>6</v>
      </c>
      <c r="F44" s="4">
        <v>4</v>
      </c>
      <c r="G44" s="20">
        <v>27</v>
      </c>
      <c r="H44" s="2" t="s">
        <v>58</v>
      </c>
      <c r="I44" s="13" t="s">
        <v>53</v>
      </c>
    </row>
    <row r="45" spans="1:9" ht="23.1" customHeight="1">
      <c r="A45" s="1">
        <v>2</v>
      </c>
      <c r="B45" s="2" t="s">
        <v>51</v>
      </c>
      <c r="C45" s="4">
        <v>38</v>
      </c>
      <c r="D45" s="4">
        <v>3</v>
      </c>
      <c r="E45" s="19">
        <v>6</v>
      </c>
      <c r="F45" s="4">
        <v>8</v>
      </c>
      <c r="G45" s="20">
        <v>120</v>
      </c>
      <c r="H45" s="9" t="s">
        <v>30</v>
      </c>
      <c r="I45" s="13" t="s">
        <v>53</v>
      </c>
    </row>
    <row r="46" spans="1:9" ht="23.1" customHeight="1">
      <c r="A46" s="1">
        <v>5</v>
      </c>
      <c r="B46" s="2" t="s">
        <v>51</v>
      </c>
      <c r="C46" s="4">
        <v>57</v>
      </c>
      <c r="D46" s="4">
        <v>4</v>
      </c>
      <c r="E46" s="19">
        <v>6</v>
      </c>
      <c r="F46" s="4">
        <v>36</v>
      </c>
      <c r="G46" s="20">
        <v>1132</v>
      </c>
      <c r="H46" s="9" t="s">
        <v>30</v>
      </c>
      <c r="I46" s="13" t="s">
        <v>53</v>
      </c>
    </row>
    <row r="47" spans="1:9" ht="23.1" customHeight="1">
      <c r="A47" s="1">
        <v>9</v>
      </c>
      <c r="B47" s="2" t="s">
        <v>51</v>
      </c>
      <c r="C47" s="4">
        <v>133</v>
      </c>
      <c r="D47" s="4">
        <v>6</v>
      </c>
      <c r="E47" s="19">
        <v>6</v>
      </c>
      <c r="F47" s="4">
        <v>3</v>
      </c>
      <c r="G47" s="20">
        <v>362</v>
      </c>
      <c r="H47" s="9" t="s">
        <v>30</v>
      </c>
      <c r="I47" s="13" t="s">
        <v>53</v>
      </c>
    </row>
    <row r="48" spans="1:9" ht="23.1" customHeight="1">
      <c r="A48" s="1"/>
      <c r="B48" s="2"/>
      <c r="C48" s="4"/>
      <c r="D48" s="4"/>
      <c r="E48" s="19"/>
      <c r="F48" s="4"/>
      <c r="G48" s="20"/>
      <c r="H48" s="9"/>
      <c r="I48" s="13"/>
    </row>
    <row r="49" spans="1:9" ht="23.1" customHeight="1">
      <c r="A49" s="1">
        <v>1</v>
      </c>
      <c r="B49" s="2" t="s">
        <v>9</v>
      </c>
      <c r="C49" s="4">
        <v>76</v>
      </c>
      <c r="D49" s="4">
        <v>3</v>
      </c>
      <c r="E49" s="4">
        <v>6</v>
      </c>
      <c r="F49" s="4">
        <v>47</v>
      </c>
      <c r="G49" s="4">
        <v>1524</v>
      </c>
      <c r="H49" s="9" t="s">
        <v>30</v>
      </c>
      <c r="I49" s="13" t="s">
        <v>57</v>
      </c>
    </row>
    <row r="50" spans="1:9" ht="23.1" customHeight="1">
      <c r="A50" s="1">
        <v>2</v>
      </c>
      <c r="B50" s="2" t="s">
        <v>9</v>
      </c>
      <c r="C50" s="4">
        <v>159</v>
      </c>
      <c r="D50" s="4">
        <v>4.5</v>
      </c>
      <c r="E50" s="4">
        <v>6</v>
      </c>
      <c r="F50" s="4">
        <v>50</v>
      </c>
      <c r="G50" s="4">
        <v>5425</v>
      </c>
      <c r="H50" s="9" t="s">
        <v>30</v>
      </c>
      <c r="I50" s="13" t="s">
        <v>57</v>
      </c>
    </row>
    <row r="51" spans="1:9" ht="23.1" customHeight="1">
      <c r="A51" s="1">
        <v>4</v>
      </c>
      <c r="B51" s="2" t="s">
        <v>9</v>
      </c>
      <c r="C51" s="4">
        <v>159</v>
      </c>
      <c r="D51" s="4">
        <v>6</v>
      </c>
      <c r="E51" s="4">
        <v>6</v>
      </c>
      <c r="F51" s="4">
        <v>8</v>
      </c>
      <c r="G51" s="4">
        <v>1126</v>
      </c>
      <c r="H51" s="9" t="s">
        <v>30</v>
      </c>
      <c r="I51" s="13" t="s">
        <v>57</v>
      </c>
    </row>
    <row r="52" spans="1:9" ht="23.1" customHeight="1">
      <c r="A52" s="1">
        <v>6</v>
      </c>
      <c r="B52" s="2" t="s">
        <v>9</v>
      </c>
      <c r="C52" s="4">
        <v>219</v>
      </c>
      <c r="D52" s="4">
        <v>10</v>
      </c>
      <c r="E52" s="4">
        <v>6</v>
      </c>
      <c r="F52" s="4">
        <v>23</v>
      </c>
      <c r="G52" s="4">
        <v>7425</v>
      </c>
      <c r="H52" s="9" t="s">
        <v>30</v>
      </c>
      <c r="I52" s="13" t="s">
        <v>57</v>
      </c>
    </row>
    <row r="53" spans="1:9" ht="23.1" customHeight="1">
      <c r="A53" s="1"/>
      <c r="B53" s="2"/>
      <c r="C53" s="4"/>
      <c r="D53" s="4"/>
      <c r="E53" s="4"/>
      <c r="F53" s="4"/>
      <c r="G53" s="4"/>
      <c r="H53" s="9"/>
      <c r="I53" s="13"/>
    </row>
    <row r="54" spans="1:9" ht="23.1" customHeight="1">
      <c r="A54" s="1">
        <v>1</v>
      </c>
      <c r="B54" s="2" t="s">
        <v>63</v>
      </c>
      <c r="C54" s="44">
        <v>8</v>
      </c>
      <c r="D54" s="44">
        <v>1</v>
      </c>
      <c r="E54" s="44">
        <v>6</v>
      </c>
      <c r="F54" s="44">
        <v>12</v>
      </c>
      <c r="G54" s="44">
        <v>17</v>
      </c>
      <c r="H54" s="9" t="s">
        <v>30</v>
      </c>
      <c r="I54" s="13" t="s">
        <v>64</v>
      </c>
    </row>
    <row r="55" spans="1:9" ht="23.1" customHeight="1">
      <c r="A55" s="1">
        <v>3</v>
      </c>
      <c r="B55" s="45" t="s">
        <v>63</v>
      </c>
      <c r="C55" s="46">
        <v>38</v>
      </c>
      <c r="D55" s="46">
        <v>3</v>
      </c>
      <c r="E55" s="46">
        <v>6</v>
      </c>
      <c r="F55" s="46">
        <v>64</v>
      </c>
      <c r="G55" s="46">
        <v>1002</v>
      </c>
      <c r="H55" s="9" t="s">
        <v>30</v>
      </c>
      <c r="I55" s="13" t="s">
        <v>64</v>
      </c>
    </row>
    <row r="56" spans="1:9" ht="23.1" customHeight="1">
      <c r="A56" s="1">
        <v>4</v>
      </c>
      <c r="B56" s="45" t="s">
        <v>63</v>
      </c>
      <c r="C56" s="46">
        <v>48</v>
      </c>
      <c r="D56" s="46">
        <v>3</v>
      </c>
      <c r="E56" s="46">
        <v>6</v>
      </c>
      <c r="F56" s="46">
        <v>49</v>
      </c>
      <c r="G56" s="46">
        <v>967</v>
      </c>
      <c r="H56" s="9" t="s">
        <v>30</v>
      </c>
      <c r="I56" s="13" t="s">
        <v>64</v>
      </c>
    </row>
    <row r="57" spans="1:9" ht="23.1" customHeight="1">
      <c r="A57" s="1">
        <v>5</v>
      </c>
      <c r="B57" s="45" t="s">
        <v>63</v>
      </c>
      <c r="C57" s="46">
        <v>57</v>
      </c>
      <c r="D57" s="46">
        <v>3</v>
      </c>
      <c r="E57" s="46">
        <v>6</v>
      </c>
      <c r="F57" s="46">
        <v>41</v>
      </c>
      <c r="G57" s="46">
        <v>1001</v>
      </c>
      <c r="H57" s="9" t="s">
        <v>30</v>
      </c>
      <c r="I57" s="13" t="s">
        <v>64</v>
      </c>
    </row>
    <row r="58" spans="1:9" ht="23.1" customHeight="1">
      <c r="A58" s="1">
        <v>6</v>
      </c>
      <c r="B58" s="45" t="s">
        <v>63</v>
      </c>
      <c r="C58" s="46">
        <v>76</v>
      </c>
      <c r="D58" s="46">
        <v>3.5</v>
      </c>
      <c r="E58" s="46">
        <v>6</v>
      </c>
      <c r="F58" s="47">
        <v>34</v>
      </c>
      <c r="G58" s="47">
        <v>1278</v>
      </c>
      <c r="H58" s="9" t="s">
        <v>30</v>
      </c>
      <c r="I58" s="13" t="s">
        <v>64</v>
      </c>
    </row>
    <row r="59" spans="1:9" ht="23.1" customHeight="1">
      <c r="A59" s="1">
        <v>7</v>
      </c>
      <c r="B59" s="45" t="s">
        <v>63</v>
      </c>
      <c r="C59" s="46">
        <v>108</v>
      </c>
      <c r="D59" s="46">
        <v>4</v>
      </c>
      <c r="E59" s="46">
        <v>6</v>
      </c>
      <c r="F59" s="47">
        <v>114</v>
      </c>
      <c r="G59" s="47">
        <v>7473</v>
      </c>
      <c r="H59" s="9" t="s">
        <v>30</v>
      </c>
      <c r="I59" s="13" t="s">
        <v>64</v>
      </c>
    </row>
    <row r="60" spans="1:9" ht="23.1" customHeight="1">
      <c r="A60" s="1">
        <v>8</v>
      </c>
      <c r="B60" s="45" t="s">
        <v>63</v>
      </c>
      <c r="C60" s="46">
        <v>108</v>
      </c>
      <c r="D60" s="46">
        <v>6</v>
      </c>
      <c r="E60" s="46">
        <v>6</v>
      </c>
      <c r="F60" s="47">
        <v>25</v>
      </c>
      <c r="G60" s="47">
        <v>2417</v>
      </c>
      <c r="H60" s="9" t="s">
        <v>30</v>
      </c>
      <c r="I60" s="13" t="s">
        <v>64</v>
      </c>
    </row>
    <row r="61" spans="1:9" ht="23.1" customHeight="1">
      <c r="A61" s="1">
        <v>9</v>
      </c>
      <c r="B61" s="45" t="s">
        <v>63</v>
      </c>
      <c r="C61" s="46">
        <v>114</v>
      </c>
      <c r="D61" s="46">
        <v>6</v>
      </c>
      <c r="E61" s="46">
        <v>6</v>
      </c>
      <c r="F61" s="47">
        <v>29</v>
      </c>
      <c r="G61" s="47">
        <v>2826</v>
      </c>
      <c r="H61" s="9" t="s">
        <v>30</v>
      </c>
      <c r="I61" s="13" t="s">
        <v>64</v>
      </c>
    </row>
    <row r="62" spans="1:9" ht="23.1" customHeight="1">
      <c r="A62" s="1">
        <v>10</v>
      </c>
      <c r="B62" s="45" t="s">
        <v>63</v>
      </c>
      <c r="C62" s="46">
        <v>159</v>
      </c>
      <c r="D62" s="46">
        <v>4.5</v>
      </c>
      <c r="E62" s="46">
        <v>6</v>
      </c>
      <c r="F62" s="47">
        <v>53</v>
      </c>
      <c r="G62" s="47">
        <v>5832</v>
      </c>
      <c r="H62" s="9" t="s">
        <v>30</v>
      </c>
      <c r="I62" s="13" t="s">
        <v>64</v>
      </c>
    </row>
    <row r="63" spans="1:9" ht="23.1" customHeight="1">
      <c r="A63" s="1">
        <v>11</v>
      </c>
      <c r="B63" s="45" t="s">
        <v>63</v>
      </c>
      <c r="C63" s="46">
        <v>273</v>
      </c>
      <c r="D63" s="46">
        <v>6</v>
      </c>
      <c r="E63" s="46">
        <v>6</v>
      </c>
      <c r="F63" s="47">
        <v>8</v>
      </c>
      <c r="G63" s="47">
        <v>2019</v>
      </c>
      <c r="H63" s="9" t="s">
        <v>30</v>
      </c>
      <c r="I63" s="13" t="s">
        <v>64</v>
      </c>
    </row>
    <row r="64" spans="1:9" ht="23.1" customHeight="1">
      <c r="A64" s="1"/>
      <c r="B64" s="3"/>
      <c r="C64" s="2"/>
      <c r="D64" s="2"/>
      <c r="E64" s="3"/>
      <c r="F64" s="2"/>
      <c r="G64" s="13"/>
      <c r="H64" s="9"/>
      <c r="I64" s="13"/>
    </row>
    <row r="65" spans="1:9" ht="23.1" customHeight="1">
      <c r="A65" s="1"/>
      <c r="B65" s="2"/>
      <c r="C65" s="2"/>
      <c r="D65" s="2"/>
      <c r="E65" s="2"/>
      <c r="F65" s="6">
        <f>SUM(F4:F63)</f>
        <v>1725</v>
      </c>
      <c r="G65" s="6">
        <f>SUM(G4:G63)</f>
        <v>80452</v>
      </c>
      <c r="H65" s="2"/>
      <c r="I65" s="13"/>
    </row>
    <row r="66" spans="1:9" ht="23.1" customHeight="1">
      <c r="I66" s="31"/>
    </row>
    <row r="67" spans="1:9" ht="23.1" customHeight="1">
      <c r="I67" s="31"/>
    </row>
    <row r="68" spans="1:9" ht="23.1" customHeight="1">
      <c r="F68" s="30"/>
    </row>
    <row r="83" spans="10:10" ht="23.1" customHeight="1">
      <c r="J83" s="32"/>
    </row>
    <row r="85" spans="10:10" ht="23.1" customHeight="1">
      <c r="J85" s="32"/>
    </row>
  </sheetData>
  <autoFilter ref="A3:I65"/>
  <phoneticPr fontId="1" type="noConversion"/>
  <pageMargins left="0.70000000000000007" right="0.70000000000000007" top="0.75000000000000011" bottom="0.75000000000000011" header="0.30000000000000004" footer="0.30000000000000004"/>
  <pageSetup paperSize="9" scale="50" fitToHeight="0" orientation="portrait" horizontalDpi="0" verticalDpi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общий</vt:lpstr>
      <vt:lpstr>全部库存表</vt:lpstr>
      <vt:lpstr>конкретно</vt:lpstr>
      <vt:lpstr>конкретно!Область_печати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Пользователь Windows</cp:lastModifiedBy>
  <cp:lastPrinted>2020-07-07T14:00:04Z</cp:lastPrinted>
  <dcterms:created xsi:type="dcterms:W3CDTF">2017-09-28T11:07:31Z</dcterms:created>
  <dcterms:modified xsi:type="dcterms:W3CDTF">2020-07-08T10:38:46Z</dcterms:modified>
</cp:coreProperties>
</file>