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9440" windowHeight="7935"/>
  </bookViews>
  <sheets>
    <sheet name="Ассортимент" sheetId="4" r:id="rId1"/>
  </sheets>
  <definedNames>
    <definedName name="_xlnm._FilterDatabase" localSheetId="0" hidden="1">Ассортимент!$A$2:$N$56</definedName>
  </definedNames>
  <calcPr calcId="152511"/>
</workbook>
</file>

<file path=xl/calcChain.xml><?xml version="1.0" encoding="utf-8"?>
<calcChain xmlns="http://schemas.openxmlformats.org/spreadsheetml/2006/main">
  <c r="P4" i="4"/>
  <c r="Q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3"/>
  <c r="O44"/>
  <c r="O45"/>
  <c r="O46"/>
  <c r="O47"/>
  <c r="O48"/>
  <c r="O49"/>
  <c r="O50"/>
  <c r="O51"/>
  <c r="O52"/>
  <c r="O53"/>
  <c r="O54"/>
  <c r="O55"/>
  <c r="O56"/>
  <c r="O4"/>
  <c r="H41"/>
  <c r="H40"/>
  <c r="H56"/>
  <c r="H38"/>
  <c r="H39"/>
  <c r="H37"/>
  <c r="H54"/>
  <c r="H50"/>
  <c r="H49"/>
  <c r="H33"/>
  <c r="H32"/>
  <c r="H31"/>
  <c r="H30"/>
  <c r="H52"/>
  <c r="H51"/>
  <c r="H48"/>
  <c r="H53"/>
  <c r="H47"/>
  <c r="H36"/>
  <c r="H35"/>
  <c r="H34"/>
  <c r="H15"/>
  <c r="H13"/>
  <c r="H12"/>
  <c r="H11"/>
  <c r="H29"/>
  <c r="H28"/>
  <c r="H8"/>
  <c r="H26"/>
  <c r="H45"/>
  <c r="H46"/>
  <c r="H27"/>
  <c r="H43"/>
  <c r="H7"/>
  <c r="H25"/>
  <c r="H24"/>
  <c r="H23"/>
  <c r="H10"/>
  <c r="H22"/>
  <c r="H21"/>
  <c r="H20"/>
  <c r="H44"/>
  <c r="H19"/>
  <c r="H18"/>
  <c r="H9"/>
  <c r="H55"/>
  <c r="H6"/>
  <c r="H5"/>
  <c r="H4"/>
</calcChain>
</file>

<file path=xl/sharedStrings.xml><?xml version="1.0" encoding="utf-8"?>
<sst xmlns="http://schemas.openxmlformats.org/spreadsheetml/2006/main" count="226" uniqueCount="123">
  <si>
    <t>Артикул</t>
  </si>
  <si>
    <t>Материал</t>
  </si>
  <si>
    <t>№</t>
  </si>
  <si>
    <t>Размерный ряд</t>
  </si>
  <si>
    <t>36, 37, 38, 39, 40</t>
  </si>
  <si>
    <t>Тапки домашние женские, с закрытой носовой и открытой пяточной частью.</t>
  </si>
  <si>
    <t>Тапки домашние женские, с открытой носовой и открытой пяточной частью.</t>
  </si>
  <si>
    <t>Тапки домашние Женские, с закрытой носовой и открытой пяточной частью.</t>
  </si>
  <si>
    <t>Тапки домашние женские, с закрытой носовой и открытой пяточной частью.</t>
  </si>
  <si>
    <t>Тапки домашние мужские, с закрытой носовой и открытой пяточной частью.</t>
  </si>
  <si>
    <t>41, 42, 43, 44, 45</t>
  </si>
  <si>
    <t>Материал верха: Текстильные материалы.
Подкладка: 100% бязь натуральная.
Окантовка: тесьма вязаная.
Подошва: Клиновидная ЭВА</t>
  </si>
  <si>
    <t>Материал верха: Текстиль.
Подкладка: 100% бязь натуральная.
Окантовка: тесьма вязаная.
Подошва: Клиновидная ЭВА</t>
  </si>
  <si>
    <t>Материал верха: Вельвет.
Подкладка: 100% бязь натуральная.
Окантовка: тесьма вязаная.
Подошва: Клиновидная ЭВА</t>
  </si>
  <si>
    <t>Материал верха: Войлок.
Окантовка: Тесьма вязаная.
Подошва: Войлок</t>
  </si>
  <si>
    <t>Материал верха: Вельвет, велюр.
Подкладка: 100% бязь натуральная.
Окантовка: Тесьма вязаная.
Подошва: Клиновидная ЭВА</t>
  </si>
  <si>
    <t>Кол-во пар в коробке</t>
  </si>
  <si>
    <t>Стоимость короба</t>
  </si>
  <si>
    <t>руб.</t>
  </si>
  <si>
    <t>Тапки домашние меховые с закрытой носовой и открытой пяточной частью</t>
  </si>
  <si>
    <t>Тапки домашние с закрытой носовой и открытой пяточной частью</t>
  </si>
  <si>
    <t>Тапки домашние женские с закрытой носовой и открытой пяточной частью</t>
  </si>
  <si>
    <t>Тапки домашние женские с закрытой носочной и открытой пяточной частью</t>
  </si>
  <si>
    <t>Тапки домашние женские с открытой носочной и пяточной частью</t>
  </si>
  <si>
    <t>Тапки домашние с закрытой носочной и открытой пяточной частью</t>
  </si>
  <si>
    <t>36,37,38,39,40</t>
  </si>
  <si>
    <t>41, 42, 43, 44, 46</t>
  </si>
  <si>
    <t>36, 37, 38, 39, 41</t>
  </si>
  <si>
    <t xml:space="preserve">Тапки домашние женские, с открытой носовой и открытой пяточной частью. </t>
  </si>
  <si>
    <t>Материал верха текстильные материалы, подкладка натуральная бязь, наполнитель поролон, тесьма вязаная , подошва клиновидная ЭВА</t>
  </si>
  <si>
    <t>Материал верха мех овчины на трикотажной основе 50% шерсть. Подошва натуральный войлок. Окантовка тесьма вязаная.</t>
  </si>
  <si>
    <t>Материал верха принтованный войлок, окантовка вязаная тесьма, подошва клиновидная ЭВА</t>
  </si>
  <si>
    <t>Материал верха натуральный войлок, окантовка вязаная тесьма, подошва клиновидная ЭВА</t>
  </si>
  <si>
    <t>Материал верха принтованный микровелюр, подкладка мех овчины на трикотажной основе 50 % шерсть, тесьма микровелюр, подошва клиновидная ЭВА</t>
  </si>
  <si>
    <t>Наименование                          товара</t>
  </si>
  <si>
    <t>Материал веха принтованный велюр "мышонок" подкладка фетр, окантовка вязаная тесьма, подошва клиновидная ЭВА</t>
  </si>
  <si>
    <t>Материал верха гобелен, подошва клиновидная ЭВА</t>
  </si>
  <si>
    <t>Материал верха гобелен, тесьма вязаная, подошва клиновидная ЭВА</t>
  </si>
  <si>
    <t>МУЖСКОЙ МОДЕЛЬНЫЙ РЯД</t>
  </si>
  <si>
    <t>ЖЕНСКИЙ МОДЕЛЬНЫЙ РЯД</t>
  </si>
  <si>
    <t>ДОМАШНЯЯ ОБУВЬ</t>
  </si>
  <si>
    <t xml:space="preserve">Материал верха        100 % хлопок , прокладка двунитка 100% хлопок, окантовка одноцветная, подошва ЭВА </t>
  </si>
  <si>
    <t xml:space="preserve">  Материал верха      100 % хлопок , прокладка двунитка 100% хлопок, окантовка одноцветная, подошва ЭВА </t>
  </si>
  <si>
    <t>Тапки домашние женские, с открытой носовой и открытой пяточной частью.</t>
  </si>
  <si>
    <t>Материал верха: Текстильные материалы.
Подкладка: 100% бязь натуральная.
Окантовка: тесьма вязаная.
Подошва: Клиновидная ЭВА</t>
  </si>
  <si>
    <t>Материал верха хлопковый велюр, подкладка мех овчины на трикотажной основе, вязаная тесьма, подошва клиновидная ЭВА</t>
  </si>
  <si>
    <t>Материал верха принтованный микровелюр "кошка", окантовка вязаная тесьма, подошва клиновидная ЭВА</t>
  </si>
  <si>
    <t>Материал верха гобелен, пробка  тесьма вязаная, подошва клиновидная ЭВА</t>
  </si>
  <si>
    <t>Материал верха велюр принтованный, тесьма вязаная, подошва клиновидная ЭВА</t>
  </si>
  <si>
    <t>Тапки домашние мужские, с открытой носовой и открытой пяточной частью.</t>
  </si>
  <si>
    <t>Материал верха гобелен, подкладка бязь,  тесьма вязаная, подошва клиновидная ЭВА</t>
  </si>
  <si>
    <t>Материал верха джинса хлопковая, тесьма вязаная, подошва клиновидная ЭВА</t>
  </si>
  <si>
    <t>41,42,43,44,45</t>
  </si>
  <si>
    <t>Материал верха велюр, окантовка вязаная тесьма, подошва клиновидная ЭВА</t>
  </si>
  <si>
    <t>Материал верха принтованный велюр, окантовка вязаная тесьма, подошва клиновидная ЭВА</t>
  </si>
  <si>
    <t>Материал верха микровелюр, окантовка вязаная тесьма, подошва клиновидная ЭВА</t>
  </si>
  <si>
    <t>Материал верха велюр, окантовка велюр, подошва клиновидная ЭВА</t>
  </si>
  <si>
    <t>Материал верха лен 100%, пробка,   тесьма вязаная, подошва клиновидная ЭВА</t>
  </si>
  <si>
    <t>Материал верха , сетка смесовая, пробка  тесьма вязаная, подошва клиновидная ЭВА</t>
  </si>
  <si>
    <t>Материал верха текстиль, подкладка флис, тесьма вязаная, подошва клиновидная ЭВА</t>
  </si>
  <si>
    <t>Материал верха: Текстиль, пробка
Подкладка: 100% бязь натуральная.
Окантовка: тесьма вязаная.
Подошва: Клиновидная ЭВА</t>
  </si>
  <si>
    <t>Материал верха принтованный велюр, подкладка мех овчины 50% шерсть, окантовка тесьма велюр, подошва клиновидная ЭВА</t>
  </si>
  <si>
    <t>Материал принтованный микровелюр, подкладка мех овчины 50% шерсть, окантовка тесьма велюр, подошва клиновидная ЭВА</t>
  </si>
  <si>
    <t>Тапочки домашние мужские с закрытой носочной и открытой пяточной частью</t>
  </si>
  <si>
    <t>Фото продукции</t>
  </si>
  <si>
    <r>
      <t xml:space="preserve">Ростовка                                                </t>
    </r>
    <r>
      <rPr>
        <b/>
        <sz val="14"/>
        <color indexed="8"/>
        <rFont val="Calibri"/>
        <family val="2"/>
        <charset val="204"/>
      </rPr>
      <t xml:space="preserve">          </t>
    </r>
    <r>
      <rPr>
        <b/>
        <sz val="18"/>
        <color indexed="8"/>
        <rFont val="Calibri"/>
        <family val="2"/>
        <charset val="204"/>
      </rPr>
      <t xml:space="preserve">      </t>
    </r>
    <r>
      <rPr>
        <b/>
        <sz val="8"/>
        <color indexed="8"/>
        <rFont val="Calibri"/>
        <family val="2"/>
        <charset val="204"/>
      </rPr>
      <t xml:space="preserve"> (ВОЗМОЖНА ИНДИВИДУАЛЬНАЯ РОСТОВКА)                                       </t>
    </r>
    <r>
      <rPr>
        <b/>
        <sz val="12"/>
        <color indexed="8"/>
        <rFont val="Calibri"/>
        <family val="2"/>
        <charset val="204"/>
      </rPr>
      <t xml:space="preserve"> </t>
    </r>
    <r>
      <rPr>
        <b/>
        <sz val="11"/>
        <color indexed="8"/>
        <rFont val="Calibri"/>
        <family val="2"/>
        <charset val="204"/>
      </rPr>
      <t>в штуках</t>
    </r>
  </si>
  <si>
    <t>101 МВ</t>
  </si>
  <si>
    <t>103 КП</t>
  </si>
  <si>
    <t>Материал верха канвас, подкладка натуральная бязь, стелька пробка , подошва клиновидная ЭВА</t>
  </si>
  <si>
    <t>101 К</t>
  </si>
  <si>
    <t>103 К</t>
  </si>
  <si>
    <t>103 МВП</t>
  </si>
  <si>
    <t xml:space="preserve">103 МВ </t>
  </si>
  <si>
    <t>101 ВК</t>
  </si>
  <si>
    <t>101 Т</t>
  </si>
  <si>
    <t>103 Г</t>
  </si>
  <si>
    <t>103 ВА</t>
  </si>
  <si>
    <t>103 ВП</t>
  </si>
  <si>
    <t>1031 ВТ</t>
  </si>
  <si>
    <t>103 ВШ</t>
  </si>
  <si>
    <t>1031 К</t>
  </si>
  <si>
    <t>103 КК</t>
  </si>
  <si>
    <t>101 Д</t>
  </si>
  <si>
    <t>103 С</t>
  </si>
  <si>
    <t>103 Л</t>
  </si>
  <si>
    <t>103 ЛА</t>
  </si>
  <si>
    <t>101 МС</t>
  </si>
  <si>
    <t>101 МВС</t>
  </si>
  <si>
    <t>201 АС</t>
  </si>
  <si>
    <t>201 ВК</t>
  </si>
  <si>
    <t>203 Г</t>
  </si>
  <si>
    <t>203 КП</t>
  </si>
  <si>
    <t>203 С</t>
  </si>
  <si>
    <t>203 Л</t>
  </si>
  <si>
    <t>203 Д</t>
  </si>
  <si>
    <t>201 ВП</t>
  </si>
  <si>
    <t>204 АС</t>
  </si>
  <si>
    <t>201 МС</t>
  </si>
  <si>
    <t xml:space="preserve">201 МВС  </t>
  </si>
  <si>
    <t>Материал верха замша подкладка натуральная бязь, подошва клиновидная ЭВА окантовка тесьма вязанная</t>
  </si>
  <si>
    <t>Материал верха микровелюр принтованный . Подкладка нетканное полотно, окантовка тесьма вязанная подошва клиновидная ЭВА</t>
  </si>
  <si>
    <t>Тапочки домашние мужские с открытой носочной и открытой пяточной частью</t>
  </si>
  <si>
    <t>Материал верха принтованный микровелюр, подкладка фетр, окантовка тесьма микровелюр, подошва клиновидная ЭВА</t>
  </si>
  <si>
    <r>
      <t xml:space="preserve">Материал верха </t>
    </r>
    <r>
      <rPr>
        <sz val="11"/>
        <color indexed="10"/>
        <rFont val="Calibri"/>
        <family val="2"/>
        <charset val="204"/>
      </rPr>
      <t>канвас</t>
    </r>
    <r>
      <rPr>
        <sz val="11"/>
        <color theme="1"/>
        <rFont val="Calibri"/>
        <family val="2"/>
        <scheme val="minor"/>
      </rPr>
      <t>, подкладка натуральная бязь, стелька пробка , подошва клиновидная ЭВА</t>
    </r>
  </si>
  <si>
    <t>Материал верха принтованный микровелюр, подкладка мех овчины на трикотажной основе 50 % шерсть, окантовка тесьма микровелюр, подошва клиновидная ЭВА</t>
  </si>
  <si>
    <r>
      <t xml:space="preserve">Материал верха велюр </t>
    </r>
    <r>
      <rPr>
        <sz val="11"/>
        <color indexed="10"/>
        <rFont val="Calibri"/>
        <family val="2"/>
        <charset val="204"/>
      </rPr>
      <t>"Кабрио"</t>
    </r>
    <r>
      <rPr>
        <sz val="11"/>
        <color theme="1"/>
        <rFont val="Calibri"/>
        <family val="2"/>
        <scheme val="minor"/>
      </rPr>
      <t xml:space="preserve"> тесьма "кабрио" тамбурная вышивка, подошва клиновидная ЭВА</t>
    </r>
  </si>
  <si>
    <t>скидка 10 % за предоплату</t>
  </si>
  <si>
    <t>Прайс                       База</t>
  </si>
  <si>
    <t>103 ВЗ-1</t>
  </si>
  <si>
    <t>101 ВЗ-2</t>
  </si>
  <si>
    <t>101 ВЗ-3</t>
  </si>
  <si>
    <t>101 ВЗ-4</t>
  </si>
  <si>
    <t>101 МВП-18</t>
  </si>
  <si>
    <t>101 МВП-19</t>
  </si>
  <si>
    <t>101 МВП-20</t>
  </si>
  <si>
    <t>101 МВП-21</t>
  </si>
  <si>
    <t>101 ВП-25</t>
  </si>
  <si>
    <t>101 ВП-26</t>
  </si>
  <si>
    <t>201 Г-3</t>
  </si>
  <si>
    <t>201 Г-4</t>
  </si>
  <si>
    <t>101 ВП-7</t>
  </si>
  <si>
    <t>101 ВП-5</t>
  </si>
  <si>
    <t>101 В-14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</si>
</sst>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22"/>
      <color indexed="8"/>
      <name val="Calibri"/>
      <family val="2"/>
      <charset val="204"/>
    </font>
    <font>
      <sz val="8"/>
      <name val="Calibri"/>
      <family val="2"/>
    </font>
    <font>
      <b/>
      <sz val="14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b/>
      <sz val="11"/>
      <color indexed="8"/>
      <name val="Verdana"/>
      <family val="2"/>
      <charset val="204"/>
    </font>
    <font>
      <b/>
      <sz val="11"/>
      <color indexed="8"/>
      <name val="Verdana"/>
      <family val="2"/>
      <charset val="204"/>
    </font>
    <font>
      <b/>
      <sz val="12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1"/>
      <color indexed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wrapText="1"/>
    </xf>
    <xf numFmtId="0" fontId="2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/>
    <xf numFmtId="0" fontId="0" fillId="2" borderId="4" xfId="0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top"/>
    </xf>
    <xf numFmtId="0" fontId="11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/>
    <xf numFmtId="0" fontId="2" fillId="3" borderId="7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/>
    <xf numFmtId="0" fontId="2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wrapText="1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9" xfId="0" applyFill="1" applyBorder="1"/>
    <xf numFmtId="0" fontId="0" fillId="3" borderId="9" xfId="0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9" xfId="0" applyFill="1" applyBorder="1" applyAlignment="1">
      <alignment horizontal="center" vertical="center"/>
    </xf>
    <xf numFmtId="1" fontId="8" fillId="2" borderId="3" xfId="0" applyNumberFormat="1" applyFont="1" applyFill="1" applyBorder="1" applyAlignment="1">
      <alignment horizontal="center" vertical="center" wrapText="1"/>
    </xf>
    <xf numFmtId="1" fontId="8" fillId="2" borderId="5" xfId="0" applyNumberFormat="1" applyFont="1" applyFill="1" applyBorder="1" applyAlignment="1">
      <alignment horizontal="center" vertical="center" wrapText="1"/>
    </xf>
    <xf numFmtId="1" fontId="8" fillId="2" borderId="9" xfId="0" applyNumberFormat="1" applyFont="1" applyFill="1" applyBorder="1" applyAlignment="1">
      <alignment horizontal="center" vertical="center" wrapText="1"/>
    </xf>
    <xf numFmtId="1" fontId="8" fillId="3" borderId="7" xfId="0" applyNumberFormat="1" applyFont="1" applyFill="1" applyBorder="1" applyAlignment="1">
      <alignment horizontal="center" vertical="center" wrapText="1"/>
    </xf>
    <xf numFmtId="1" fontId="8" fillId="3" borderId="5" xfId="0" applyNumberFormat="1" applyFont="1" applyFill="1" applyBorder="1" applyAlignment="1">
      <alignment horizontal="center" vertical="center" wrapText="1"/>
    </xf>
    <xf numFmtId="1" fontId="8" fillId="3" borderId="9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/>
    </xf>
    <xf numFmtId="9" fontId="0" fillId="0" borderId="0" xfId="0" applyNumberFormat="1" applyAlignment="1">
      <alignment wrapText="1"/>
    </xf>
    <xf numFmtId="0" fontId="6" fillId="3" borderId="1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pn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pn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5</xdr:row>
      <xdr:rowOff>57150</xdr:rowOff>
    </xdr:from>
    <xdr:to>
      <xdr:col>2</xdr:col>
      <xdr:colOff>2533650</xdr:colOff>
      <xdr:row>5</xdr:row>
      <xdr:rowOff>1809750</xdr:rowOff>
    </xdr:to>
    <xdr:pic>
      <xdr:nvPicPr>
        <xdr:cNvPr id="1025" name="Рисунок 7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57325" y="5895975"/>
          <a:ext cx="248602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20</xdr:row>
      <xdr:rowOff>161925</xdr:rowOff>
    </xdr:from>
    <xdr:to>
      <xdr:col>2</xdr:col>
      <xdr:colOff>2552700</xdr:colOff>
      <xdr:row>20</xdr:row>
      <xdr:rowOff>1895475</xdr:rowOff>
    </xdr:to>
    <xdr:pic>
      <xdr:nvPicPr>
        <xdr:cNvPr id="1026" name="Рисунок 6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85900" y="34575750"/>
          <a:ext cx="247650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22</xdr:row>
      <xdr:rowOff>85725</xdr:rowOff>
    </xdr:from>
    <xdr:to>
      <xdr:col>2</xdr:col>
      <xdr:colOff>2600325</xdr:colOff>
      <xdr:row>22</xdr:row>
      <xdr:rowOff>1819275</xdr:rowOff>
    </xdr:to>
    <xdr:pic>
      <xdr:nvPicPr>
        <xdr:cNvPr id="1027" name="Рисунок 6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95425" y="38309550"/>
          <a:ext cx="251460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23</xdr:row>
      <xdr:rowOff>85725</xdr:rowOff>
    </xdr:from>
    <xdr:to>
      <xdr:col>2</xdr:col>
      <xdr:colOff>2552700</xdr:colOff>
      <xdr:row>23</xdr:row>
      <xdr:rowOff>1790700</xdr:rowOff>
    </xdr:to>
    <xdr:pic>
      <xdr:nvPicPr>
        <xdr:cNvPr id="1028" name="Рисунок 6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85900" y="40214550"/>
          <a:ext cx="2476500" cy="1704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24</xdr:row>
      <xdr:rowOff>66675</xdr:rowOff>
    </xdr:from>
    <xdr:to>
      <xdr:col>2</xdr:col>
      <xdr:colOff>2571750</xdr:colOff>
      <xdr:row>24</xdr:row>
      <xdr:rowOff>1800225</xdr:rowOff>
    </xdr:to>
    <xdr:pic>
      <xdr:nvPicPr>
        <xdr:cNvPr id="1029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4000" y="42100500"/>
          <a:ext cx="24574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42</xdr:row>
      <xdr:rowOff>152400</xdr:rowOff>
    </xdr:from>
    <xdr:to>
      <xdr:col>2</xdr:col>
      <xdr:colOff>2600325</xdr:colOff>
      <xdr:row>42</xdr:row>
      <xdr:rowOff>1876425</xdr:rowOff>
    </xdr:to>
    <xdr:pic>
      <xdr:nvPicPr>
        <xdr:cNvPr id="1030" name="Рисунок 42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24000" y="74876025"/>
          <a:ext cx="24860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49</xdr:row>
      <xdr:rowOff>85725</xdr:rowOff>
    </xdr:from>
    <xdr:to>
      <xdr:col>2</xdr:col>
      <xdr:colOff>2600325</xdr:colOff>
      <xdr:row>49</xdr:row>
      <xdr:rowOff>1819275</xdr:rowOff>
    </xdr:to>
    <xdr:pic>
      <xdr:nvPicPr>
        <xdr:cNvPr id="1031" name="Рисунок 61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495425" y="88144350"/>
          <a:ext cx="251460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48</xdr:row>
      <xdr:rowOff>57150</xdr:rowOff>
    </xdr:from>
    <xdr:to>
      <xdr:col>2</xdr:col>
      <xdr:colOff>2552700</xdr:colOff>
      <xdr:row>48</xdr:row>
      <xdr:rowOff>1847850</xdr:rowOff>
    </xdr:to>
    <xdr:pic>
      <xdr:nvPicPr>
        <xdr:cNvPr id="1032" name="Рисунок 62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495425" y="86210775"/>
          <a:ext cx="246697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31</xdr:row>
      <xdr:rowOff>133350</xdr:rowOff>
    </xdr:from>
    <xdr:to>
      <xdr:col>2</xdr:col>
      <xdr:colOff>2600325</xdr:colOff>
      <xdr:row>31</xdr:row>
      <xdr:rowOff>1876425</xdr:rowOff>
    </xdr:to>
    <xdr:pic>
      <xdr:nvPicPr>
        <xdr:cNvPr id="1033" name="Рисунок 65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543050" y="55502175"/>
          <a:ext cx="24669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32</xdr:row>
      <xdr:rowOff>104775</xdr:rowOff>
    </xdr:from>
    <xdr:to>
      <xdr:col>2</xdr:col>
      <xdr:colOff>2571750</xdr:colOff>
      <xdr:row>32</xdr:row>
      <xdr:rowOff>1847850</xdr:rowOff>
    </xdr:to>
    <xdr:pic>
      <xdr:nvPicPr>
        <xdr:cNvPr id="1034" name="Рисунок 6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533525" y="57378600"/>
          <a:ext cx="24479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3</xdr:row>
      <xdr:rowOff>114300</xdr:rowOff>
    </xdr:from>
    <xdr:to>
      <xdr:col>2</xdr:col>
      <xdr:colOff>2571750</xdr:colOff>
      <xdr:row>3</xdr:row>
      <xdr:rowOff>1828800</xdr:rowOff>
    </xdr:to>
    <xdr:pic>
      <xdr:nvPicPr>
        <xdr:cNvPr id="1035" name="Рисунок 60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514475" y="2143125"/>
          <a:ext cx="2466975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4</xdr:row>
      <xdr:rowOff>85725</xdr:rowOff>
    </xdr:from>
    <xdr:to>
      <xdr:col>2</xdr:col>
      <xdr:colOff>2562225</xdr:colOff>
      <xdr:row>4</xdr:row>
      <xdr:rowOff>1876425</xdr:rowOff>
    </xdr:to>
    <xdr:pic>
      <xdr:nvPicPr>
        <xdr:cNvPr id="1036" name="Рисунок 69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485900" y="4019550"/>
          <a:ext cx="248602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57150</xdr:colOff>
      <xdr:row>6</xdr:row>
      <xdr:rowOff>85725</xdr:rowOff>
    </xdr:from>
    <xdr:to>
      <xdr:col>2</xdr:col>
      <xdr:colOff>2552700</xdr:colOff>
      <xdr:row>6</xdr:row>
      <xdr:rowOff>1866900</xdr:rowOff>
    </xdr:to>
    <xdr:pic>
      <xdr:nvPicPr>
        <xdr:cNvPr id="1037" name="Рисунок 70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466850" y="7829550"/>
          <a:ext cx="2495550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7</xdr:row>
      <xdr:rowOff>95250</xdr:rowOff>
    </xdr:from>
    <xdr:to>
      <xdr:col>2</xdr:col>
      <xdr:colOff>2581275</xdr:colOff>
      <xdr:row>7</xdr:row>
      <xdr:rowOff>1838325</xdr:rowOff>
    </xdr:to>
    <xdr:pic>
      <xdr:nvPicPr>
        <xdr:cNvPr id="1038" name="Рисунок 71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524000" y="9744075"/>
          <a:ext cx="24669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8</xdr:row>
      <xdr:rowOff>123825</xdr:rowOff>
    </xdr:from>
    <xdr:to>
      <xdr:col>2</xdr:col>
      <xdr:colOff>2581275</xdr:colOff>
      <xdr:row>8</xdr:row>
      <xdr:rowOff>1866900</xdr:rowOff>
    </xdr:to>
    <xdr:pic>
      <xdr:nvPicPr>
        <xdr:cNvPr id="1039" name="Рисунок 72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504950" y="11677650"/>
          <a:ext cx="24860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9</xdr:row>
      <xdr:rowOff>95250</xdr:rowOff>
    </xdr:from>
    <xdr:to>
      <xdr:col>2</xdr:col>
      <xdr:colOff>2619375</xdr:colOff>
      <xdr:row>9</xdr:row>
      <xdr:rowOff>1809750</xdr:rowOff>
    </xdr:to>
    <xdr:pic>
      <xdr:nvPicPr>
        <xdr:cNvPr id="1040" name="Рисунок 73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1514475" y="13554075"/>
          <a:ext cx="25146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10</xdr:row>
      <xdr:rowOff>85725</xdr:rowOff>
    </xdr:from>
    <xdr:to>
      <xdr:col>2</xdr:col>
      <xdr:colOff>2571750</xdr:colOff>
      <xdr:row>10</xdr:row>
      <xdr:rowOff>1819275</xdr:rowOff>
    </xdr:to>
    <xdr:pic>
      <xdr:nvPicPr>
        <xdr:cNvPr id="1041" name="Рисунок 74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1514475" y="15449550"/>
          <a:ext cx="246697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11</xdr:row>
      <xdr:rowOff>123825</xdr:rowOff>
    </xdr:from>
    <xdr:to>
      <xdr:col>2</xdr:col>
      <xdr:colOff>2600325</xdr:colOff>
      <xdr:row>11</xdr:row>
      <xdr:rowOff>1847850</xdr:rowOff>
    </xdr:to>
    <xdr:pic>
      <xdr:nvPicPr>
        <xdr:cNvPr id="1042" name="Рисунок 7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1524000" y="17392650"/>
          <a:ext cx="24860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12</xdr:row>
      <xdr:rowOff>57150</xdr:rowOff>
    </xdr:from>
    <xdr:to>
      <xdr:col>2</xdr:col>
      <xdr:colOff>2600325</xdr:colOff>
      <xdr:row>12</xdr:row>
      <xdr:rowOff>1838325</xdr:rowOff>
    </xdr:to>
    <xdr:pic>
      <xdr:nvPicPr>
        <xdr:cNvPr id="1043" name="Рисунок 76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504950" y="19230975"/>
          <a:ext cx="2505075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13</xdr:row>
      <xdr:rowOff>123825</xdr:rowOff>
    </xdr:from>
    <xdr:to>
      <xdr:col>2</xdr:col>
      <xdr:colOff>2533650</xdr:colOff>
      <xdr:row>13</xdr:row>
      <xdr:rowOff>1847850</xdr:rowOff>
    </xdr:to>
    <xdr:pic>
      <xdr:nvPicPr>
        <xdr:cNvPr id="1044" name="Рисунок 77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1485900" y="21202650"/>
          <a:ext cx="245745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14</xdr:row>
      <xdr:rowOff>114300</xdr:rowOff>
    </xdr:from>
    <xdr:to>
      <xdr:col>2</xdr:col>
      <xdr:colOff>2524125</xdr:colOff>
      <xdr:row>14</xdr:row>
      <xdr:rowOff>1828800</xdr:rowOff>
    </xdr:to>
    <xdr:pic>
      <xdr:nvPicPr>
        <xdr:cNvPr id="1045" name="Рисунок 78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1457325" y="23098125"/>
          <a:ext cx="24765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16</xdr:row>
      <xdr:rowOff>123825</xdr:rowOff>
    </xdr:from>
    <xdr:to>
      <xdr:col>2</xdr:col>
      <xdr:colOff>2514600</xdr:colOff>
      <xdr:row>16</xdr:row>
      <xdr:rowOff>1838325</xdr:rowOff>
    </xdr:to>
    <xdr:pic>
      <xdr:nvPicPr>
        <xdr:cNvPr id="1046" name="Рисунок 79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1485900" y="26917650"/>
          <a:ext cx="24384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15</xdr:row>
      <xdr:rowOff>57150</xdr:rowOff>
    </xdr:from>
    <xdr:to>
      <xdr:col>2</xdr:col>
      <xdr:colOff>2543175</xdr:colOff>
      <xdr:row>15</xdr:row>
      <xdr:rowOff>1819275</xdr:rowOff>
    </xdr:to>
    <xdr:pic>
      <xdr:nvPicPr>
        <xdr:cNvPr id="1047" name="Рисунок 80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1504950" y="24945975"/>
          <a:ext cx="244792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18</xdr:row>
      <xdr:rowOff>123825</xdr:rowOff>
    </xdr:from>
    <xdr:to>
      <xdr:col>2</xdr:col>
      <xdr:colOff>2571750</xdr:colOff>
      <xdr:row>18</xdr:row>
      <xdr:rowOff>1866900</xdr:rowOff>
    </xdr:to>
    <xdr:pic>
      <xdr:nvPicPr>
        <xdr:cNvPr id="1048" name="Рисунок 8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1504950" y="30727650"/>
          <a:ext cx="24765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17</xdr:row>
      <xdr:rowOff>95250</xdr:rowOff>
    </xdr:from>
    <xdr:to>
      <xdr:col>2</xdr:col>
      <xdr:colOff>2571750</xdr:colOff>
      <xdr:row>17</xdr:row>
      <xdr:rowOff>1876425</xdr:rowOff>
    </xdr:to>
    <xdr:pic>
      <xdr:nvPicPr>
        <xdr:cNvPr id="1049" name="Рисунок 82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1543050" y="28794075"/>
          <a:ext cx="2438400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19</xdr:row>
      <xdr:rowOff>57150</xdr:rowOff>
    </xdr:from>
    <xdr:to>
      <xdr:col>2</xdr:col>
      <xdr:colOff>2571750</xdr:colOff>
      <xdr:row>19</xdr:row>
      <xdr:rowOff>1847850</xdr:rowOff>
    </xdr:to>
    <xdr:pic>
      <xdr:nvPicPr>
        <xdr:cNvPr id="1050" name="Рисунок 83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1514475" y="32565975"/>
          <a:ext cx="246697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21</xdr:row>
      <xdr:rowOff>76200</xdr:rowOff>
    </xdr:from>
    <xdr:to>
      <xdr:col>2</xdr:col>
      <xdr:colOff>2552700</xdr:colOff>
      <xdr:row>21</xdr:row>
      <xdr:rowOff>1838325</xdr:rowOff>
    </xdr:to>
    <xdr:pic>
      <xdr:nvPicPr>
        <xdr:cNvPr id="1051" name="Рисунок 84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1485900" y="36395025"/>
          <a:ext cx="247650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133350</xdr:colOff>
      <xdr:row>25</xdr:row>
      <xdr:rowOff>123825</xdr:rowOff>
    </xdr:from>
    <xdr:to>
      <xdr:col>2</xdr:col>
      <xdr:colOff>2609850</xdr:colOff>
      <xdr:row>25</xdr:row>
      <xdr:rowOff>1847850</xdr:rowOff>
    </xdr:to>
    <xdr:pic>
      <xdr:nvPicPr>
        <xdr:cNvPr id="1052" name="Рисунок 85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1543050" y="44062650"/>
          <a:ext cx="247650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26</xdr:row>
      <xdr:rowOff>142875</xdr:rowOff>
    </xdr:from>
    <xdr:to>
      <xdr:col>2</xdr:col>
      <xdr:colOff>2600325</xdr:colOff>
      <xdr:row>27</xdr:row>
      <xdr:rowOff>0</xdr:rowOff>
    </xdr:to>
    <xdr:pic>
      <xdr:nvPicPr>
        <xdr:cNvPr id="1053" name="Рисунок 86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 bwMode="auto">
        <a:xfrm>
          <a:off x="1533525" y="45986700"/>
          <a:ext cx="247650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27</xdr:row>
      <xdr:rowOff>104775</xdr:rowOff>
    </xdr:from>
    <xdr:to>
      <xdr:col>2</xdr:col>
      <xdr:colOff>2543175</xdr:colOff>
      <xdr:row>27</xdr:row>
      <xdr:rowOff>1828800</xdr:rowOff>
    </xdr:to>
    <xdr:pic>
      <xdr:nvPicPr>
        <xdr:cNvPr id="1054" name="Рисунок 87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1495425" y="47853600"/>
          <a:ext cx="245745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28</xdr:row>
      <xdr:rowOff>133350</xdr:rowOff>
    </xdr:from>
    <xdr:to>
      <xdr:col>2</xdr:col>
      <xdr:colOff>2571750</xdr:colOff>
      <xdr:row>28</xdr:row>
      <xdr:rowOff>1857375</xdr:rowOff>
    </xdr:to>
    <xdr:pic>
      <xdr:nvPicPr>
        <xdr:cNvPr id="1055" name="Рисунок 88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1476375" y="49787175"/>
          <a:ext cx="250507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29</xdr:row>
      <xdr:rowOff>76200</xdr:rowOff>
    </xdr:from>
    <xdr:to>
      <xdr:col>2</xdr:col>
      <xdr:colOff>2533650</xdr:colOff>
      <xdr:row>29</xdr:row>
      <xdr:rowOff>1866900</xdr:rowOff>
    </xdr:to>
    <xdr:pic>
      <xdr:nvPicPr>
        <xdr:cNvPr id="1056" name="Рисунок 89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 bwMode="auto">
        <a:xfrm>
          <a:off x="1514475" y="51635025"/>
          <a:ext cx="242887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47625</xdr:colOff>
      <xdr:row>30</xdr:row>
      <xdr:rowOff>57150</xdr:rowOff>
    </xdr:from>
    <xdr:to>
      <xdr:col>2</xdr:col>
      <xdr:colOff>2571750</xdr:colOff>
      <xdr:row>30</xdr:row>
      <xdr:rowOff>1800225</xdr:rowOff>
    </xdr:to>
    <xdr:pic>
      <xdr:nvPicPr>
        <xdr:cNvPr id="1057" name="Рисунок 90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 bwMode="auto">
        <a:xfrm>
          <a:off x="1457325" y="53520975"/>
          <a:ext cx="252412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35</xdr:row>
      <xdr:rowOff>104775</xdr:rowOff>
    </xdr:from>
    <xdr:to>
      <xdr:col>2</xdr:col>
      <xdr:colOff>2590800</xdr:colOff>
      <xdr:row>35</xdr:row>
      <xdr:rowOff>1847850</xdr:rowOff>
    </xdr:to>
    <xdr:pic>
      <xdr:nvPicPr>
        <xdr:cNvPr id="1058" name="Рисунок 91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1533525" y="63093600"/>
          <a:ext cx="24669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161925</xdr:colOff>
      <xdr:row>37</xdr:row>
      <xdr:rowOff>66675</xdr:rowOff>
    </xdr:from>
    <xdr:to>
      <xdr:col>2</xdr:col>
      <xdr:colOff>2619375</xdr:colOff>
      <xdr:row>37</xdr:row>
      <xdr:rowOff>1828800</xdr:rowOff>
    </xdr:to>
    <xdr:pic>
      <xdr:nvPicPr>
        <xdr:cNvPr id="1059" name="Рисунок 93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1571625" y="66865500"/>
          <a:ext cx="245745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36</xdr:row>
      <xdr:rowOff>95250</xdr:rowOff>
    </xdr:from>
    <xdr:to>
      <xdr:col>2</xdr:col>
      <xdr:colOff>2581275</xdr:colOff>
      <xdr:row>36</xdr:row>
      <xdr:rowOff>1838325</xdr:rowOff>
    </xdr:to>
    <xdr:pic>
      <xdr:nvPicPr>
        <xdr:cNvPr id="1060" name="Рисунок 94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1533525" y="64989075"/>
          <a:ext cx="245745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38</xdr:row>
      <xdr:rowOff>76200</xdr:rowOff>
    </xdr:from>
    <xdr:to>
      <xdr:col>2</xdr:col>
      <xdr:colOff>2609850</xdr:colOff>
      <xdr:row>38</xdr:row>
      <xdr:rowOff>1819275</xdr:rowOff>
    </xdr:to>
    <xdr:pic>
      <xdr:nvPicPr>
        <xdr:cNvPr id="1061" name="Рисунок 95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1524000" y="68780025"/>
          <a:ext cx="249555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43</xdr:row>
      <xdr:rowOff>104775</xdr:rowOff>
    </xdr:from>
    <xdr:to>
      <xdr:col>2</xdr:col>
      <xdr:colOff>2571750</xdr:colOff>
      <xdr:row>43</xdr:row>
      <xdr:rowOff>1857375</xdr:rowOff>
    </xdr:to>
    <xdr:pic>
      <xdr:nvPicPr>
        <xdr:cNvPr id="1062" name="Рисунок 96"/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/>
        <a:srcRect/>
        <a:stretch>
          <a:fillRect/>
        </a:stretch>
      </xdr:blipFill>
      <xdr:spPr bwMode="auto">
        <a:xfrm>
          <a:off x="1504950" y="76733400"/>
          <a:ext cx="247650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85725</xdr:colOff>
      <xdr:row>44</xdr:row>
      <xdr:rowOff>104775</xdr:rowOff>
    </xdr:from>
    <xdr:to>
      <xdr:col>2</xdr:col>
      <xdr:colOff>2552700</xdr:colOff>
      <xdr:row>44</xdr:row>
      <xdr:rowOff>1857375</xdr:rowOff>
    </xdr:to>
    <xdr:pic>
      <xdr:nvPicPr>
        <xdr:cNvPr id="1063" name="Рисунок 97"/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/>
        <a:srcRect/>
        <a:stretch>
          <a:fillRect/>
        </a:stretch>
      </xdr:blipFill>
      <xdr:spPr bwMode="auto">
        <a:xfrm>
          <a:off x="1495425" y="78638400"/>
          <a:ext cx="2466975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45</xdr:row>
      <xdr:rowOff>133350</xdr:rowOff>
    </xdr:from>
    <xdr:to>
      <xdr:col>2</xdr:col>
      <xdr:colOff>2600325</xdr:colOff>
      <xdr:row>45</xdr:row>
      <xdr:rowOff>1866900</xdr:rowOff>
    </xdr:to>
    <xdr:pic>
      <xdr:nvPicPr>
        <xdr:cNvPr id="1064" name="Рисунок 98"/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/>
        <a:srcRect/>
        <a:stretch>
          <a:fillRect/>
        </a:stretch>
      </xdr:blipFill>
      <xdr:spPr bwMode="auto">
        <a:xfrm>
          <a:off x="1514475" y="80571975"/>
          <a:ext cx="24955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46</xdr:row>
      <xdr:rowOff>114300</xdr:rowOff>
    </xdr:from>
    <xdr:to>
      <xdr:col>2</xdr:col>
      <xdr:colOff>2552700</xdr:colOff>
      <xdr:row>46</xdr:row>
      <xdr:rowOff>1847850</xdr:rowOff>
    </xdr:to>
    <xdr:pic>
      <xdr:nvPicPr>
        <xdr:cNvPr id="1065" name="Рисунок 99"/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/>
        <a:srcRect/>
        <a:stretch>
          <a:fillRect/>
        </a:stretch>
      </xdr:blipFill>
      <xdr:spPr bwMode="auto">
        <a:xfrm>
          <a:off x="1514475" y="82457925"/>
          <a:ext cx="244792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104775</xdr:colOff>
      <xdr:row>47</xdr:row>
      <xdr:rowOff>85725</xdr:rowOff>
    </xdr:from>
    <xdr:to>
      <xdr:col>2</xdr:col>
      <xdr:colOff>2552700</xdr:colOff>
      <xdr:row>47</xdr:row>
      <xdr:rowOff>1819275</xdr:rowOff>
    </xdr:to>
    <xdr:pic>
      <xdr:nvPicPr>
        <xdr:cNvPr id="1066" name="Рисунок 100"/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/>
        <a:srcRect/>
        <a:stretch>
          <a:fillRect/>
        </a:stretch>
      </xdr:blipFill>
      <xdr:spPr bwMode="auto">
        <a:xfrm>
          <a:off x="1514475" y="84334350"/>
          <a:ext cx="2447925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51</xdr:row>
      <xdr:rowOff>104775</xdr:rowOff>
    </xdr:from>
    <xdr:to>
      <xdr:col>2</xdr:col>
      <xdr:colOff>2571750</xdr:colOff>
      <xdr:row>51</xdr:row>
      <xdr:rowOff>1847850</xdr:rowOff>
    </xdr:to>
    <xdr:pic>
      <xdr:nvPicPr>
        <xdr:cNvPr id="1067" name="Рисунок 101"/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/>
        <a:srcRect/>
        <a:stretch>
          <a:fillRect/>
        </a:stretch>
      </xdr:blipFill>
      <xdr:spPr bwMode="auto">
        <a:xfrm>
          <a:off x="1476375" y="91973400"/>
          <a:ext cx="25050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50</xdr:row>
      <xdr:rowOff>123825</xdr:rowOff>
    </xdr:from>
    <xdr:to>
      <xdr:col>2</xdr:col>
      <xdr:colOff>2571750</xdr:colOff>
      <xdr:row>50</xdr:row>
      <xdr:rowOff>1847850</xdr:rowOff>
    </xdr:to>
    <xdr:pic>
      <xdr:nvPicPr>
        <xdr:cNvPr id="1068" name="Рисунок 102"/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/>
        <a:srcRect/>
        <a:stretch>
          <a:fillRect/>
        </a:stretch>
      </xdr:blipFill>
      <xdr:spPr bwMode="auto">
        <a:xfrm>
          <a:off x="1524000" y="90087450"/>
          <a:ext cx="245745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76200</xdr:colOff>
      <xdr:row>52</xdr:row>
      <xdr:rowOff>47625</xdr:rowOff>
    </xdr:from>
    <xdr:to>
      <xdr:col>2</xdr:col>
      <xdr:colOff>2543175</xdr:colOff>
      <xdr:row>52</xdr:row>
      <xdr:rowOff>1819275</xdr:rowOff>
    </xdr:to>
    <xdr:pic>
      <xdr:nvPicPr>
        <xdr:cNvPr id="1069" name="Рисунок 103"/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/>
        <a:srcRect/>
        <a:stretch>
          <a:fillRect/>
        </a:stretch>
      </xdr:blipFill>
      <xdr:spPr bwMode="auto">
        <a:xfrm>
          <a:off x="1485900" y="93821250"/>
          <a:ext cx="2466975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123825</xdr:colOff>
      <xdr:row>53</xdr:row>
      <xdr:rowOff>76200</xdr:rowOff>
    </xdr:from>
    <xdr:to>
      <xdr:col>2</xdr:col>
      <xdr:colOff>2590800</xdr:colOff>
      <xdr:row>53</xdr:row>
      <xdr:rowOff>1819275</xdr:rowOff>
    </xdr:to>
    <xdr:pic>
      <xdr:nvPicPr>
        <xdr:cNvPr id="1070" name="Рисунок 104"/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/>
        <a:srcRect/>
        <a:stretch>
          <a:fillRect/>
        </a:stretch>
      </xdr:blipFill>
      <xdr:spPr bwMode="auto">
        <a:xfrm>
          <a:off x="1533525" y="95754825"/>
          <a:ext cx="2466975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66675</xdr:colOff>
      <xdr:row>55</xdr:row>
      <xdr:rowOff>19050</xdr:rowOff>
    </xdr:from>
    <xdr:to>
      <xdr:col>2</xdr:col>
      <xdr:colOff>2533650</xdr:colOff>
      <xdr:row>55</xdr:row>
      <xdr:rowOff>1790700</xdr:rowOff>
    </xdr:to>
    <xdr:pic>
      <xdr:nvPicPr>
        <xdr:cNvPr id="1071" name="Рисунок 105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1476375" y="99507675"/>
          <a:ext cx="2466975" cy="1771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95250</xdr:colOff>
      <xdr:row>40</xdr:row>
      <xdr:rowOff>57150</xdr:rowOff>
    </xdr:from>
    <xdr:to>
      <xdr:col>2</xdr:col>
      <xdr:colOff>2552700</xdr:colOff>
      <xdr:row>40</xdr:row>
      <xdr:rowOff>1838325</xdr:rowOff>
    </xdr:to>
    <xdr:pic>
      <xdr:nvPicPr>
        <xdr:cNvPr id="1072" name="Рисунок 105"/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/>
        <a:srcRect/>
        <a:stretch>
          <a:fillRect/>
        </a:stretch>
      </xdr:blipFill>
      <xdr:spPr bwMode="auto">
        <a:xfrm>
          <a:off x="1504950" y="72570975"/>
          <a:ext cx="2457450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39</xdr:row>
      <xdr:rowOff>28575</xdr:rowOff>
    </xdr:from>
    <xdr:to>
      <xdr:col>2</xdr:col>
      <xdr:colOff>2590800</xdr:colOff>
      <xdr:row>39</xdr:row>
      <xdr:rowOff>1819275</xdr:rowOff>
    </xdr:to>
    <xdr:pic>
      <xdr:nvPicPr>
        <xdr:cNvPr id="1073" name="Рисунок 106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/>
        <a:stretch>
          <a:fillRect/>
        </a:stretch>
      </xdr:blipFill>
      <xdr:spPr bwMode="auto">
        <a:xfrm>
          <a:off x="1524000" y="70637400"/>
          <a:ext cx="2476500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114300</xdr:colOff>
      <xdr:row>54</xdr:row>
      <xdr:rowOff>114300</xdr:rowOff>
    </xdr:from>
    <xdr:to>
      <xdr:col>2</xdr:col>
      <xdr:colOff>2581275</xdr:colOff>
      <xdr:row>54</xdr:row>
      <xdr:rowOff>1828800</xdr:rowOff>
    </xdr:to>
    <xdr:pic>
      <xdr:nvPicPr>
        <xdr:cNvPr id="1074" name="Рисунок 106"/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/>
        <a:srcRect l="583" t="809" r="-211" b="2945"/>
        <a:stretch>
          <a:fillRect/>
        </a:stretch>
      </xdr:blipFill>
      <xdr:spPr bwMode="auto">
        <a:xfrm>
          <a:off x="1524000" y="97697925"/>
          <a:ext cx="2466975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228600</xdr:colOff>
      <xdr:row>33</xdr:row>
      <xdr:rowOff>76200</xdr:rowOff>
    </xdr:from>
    <xdr:to>
      <xdr:col>2</xdr:col>
      <xdr:colOff>2352675</xdr:colOff>
      <xdr:row>33</xdr:row>
      <xdr:rowOff>1838325</xdr:rowOff>
    </xdr:to>
    <xdr:pic>
      <xdr:nvPicPr>
        <xdr:cNvPr id="1075" name="Рисунок 1"/>
        <xdr:cNvPicPr>
          <a:picLocks noChangeAspect="1"/>
        </xdr:cNvPicPr>
      </xdr:nvPicPr>
      <xdr:blipFill>
        <a:blip xmlns:r="http://schemas.openxmlformats.org/officeDocument/2006/relationships" r:embed="rId49" cstate="print"/>
        <a:srcRect/>
        <a:stretch>
          <a:fillRect/>
        </a:stretch>
      </xdr:blipFill>
      <xdr:spPr bwMode="auto">
        <a:xfrm>
          <a:off x="1638300" y="59255025"/>
          <a:ext cx="2124075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609600</xdr:colOff>
      <xdr:row>34</xdr:row>
      <xdr:rowOff>66675</xdr:rowOff>
    </xdr:from>
    <xdr:to>
      <xdr:col>2</xdr:col>
      <xdr:colOff>2190750</xdr:colOff>
      <xdr:row>34</xdr:row>
      <xdr:rowOff>1800225</xdr:rowOff>
    </xdr:to>
    <xdr:pic>
      <xdr:nvPicPr>
        <xdr:cNvPr id="1076" name="Рисунок 2"/>
        <xdr:cNvPicPr>
          <a:picLocks noChangeAspect="1"/>
        </xdr:cNvPicPr>
      </xdr:nvPicPr>
      <xdr:blipFill>
        <a:blip xmlns:r="http://schemas.openxmlformats.org/officeDocument/2006/relationships" r:embed="rId50" cstate="print"/>
        <a:srcRect/>
        <a:stretch>
          <a:fillRect/>
        </a:stretch>
      </xdr:blipFill>
      <xdr:spPr bwMode="auto">
        <a:xfrm>
          <a:off x="2019300" y="61150500"/>
          <a:ext cx="15811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4"/>
  <sheetViews>
    <sheetView tabSelected="1" zoomScale="70" zoomScaleNormal="70" zoomScaleSheetLayoutView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R55" sqref="R55"/>
    </sheetView>
  </sheetViews>
  <sheetFormatPr defaultRowHeight="15"/>
  <cols>
    <col min="1" max="1" width="4.7109375" style="1" customWidth="1"/>
    <col min="2" max="2" width="16.42578125" customWidth="1"/>
    <col min="3" max="3" width="39.85546875" customWidth="1"/>
    <col min="4" max="4" width="10.42578125" customWidth="1"/>
    <col min="5" max="5" width="21.28515625" customWidth="1"/>
    <col min="6" max="6" width="9.85546875" customWidth="1"/>
    <col min="7" max="7" width="12.85546875" customWidth="1"/>
    <col min="8" max="8" width="11.140625" customWidth="1"/>
    <col min="14" max="14" width="18.28515625" style="1" customWidth="1"/>
    <col min="15" max="15" width="15.140625" customWidth="1"/>
    <col min="17" max="17" width="12.85546875" bestFit="1" customWidth="1"/>
  </cols>
  <sheetData>
    <row r="1" spans="1:17" ht="37.5" customHeight="1" thickBot="1">
      <c r="A1" s="63" t="s">
        <v>40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7" ht="98.25" customHeight="1" thickBot="1">
      <c r="A2" s="44" t="s">
        <v>2</v>
      </c>
      <c r="B2" s="4" t="s">
        <v>34</v>
      </c>
      <c r="C2" s="4" t="s">
        <v>64</v>
      </c>
      <c r="D2" s="4" t="s">
        <v>0</v>
      </c>
      <c r="E2" s="4" t="s">
        <v>1</v>
      </c>
      <c r="F2" s="4" t="s">
        <v>16</v>
      </c>
      <c r="G2" s="4" t="s">
        <v>3</v>
      </c>
      <c r="H2" s="4" t="s">
        <v>17</v>
      </c>
      <c r="I2" s="62" t="s">
        <v>65</v>
      </c>
      <c r="J2" s="62"/>
      <c r="K2" s="62"/>
      <c r="L2" s="62"/>
      <c r="M2" s="62"/>
      <c r="N2" s="4" t="s">
        <v>107</v>
      </c>
      <c r="O2" s="47" t="s">
        <v>106</v>
      </c>
    </row>
    <row r="3" spans="1:17" ht="24" customHeight="1" thickBot="1">
      <c r="A3" s="65" t="s">
        <v>39</v>
      </c>
      <c r="B3" s="66"/>
      <c r="C3" s="66"/>
      <c r="D3" s="66"/>
      <c r="E3" s="58"/>
      <c r="F3" s="58"/>
      <c r="G3" s="58"/>
      <c r="H3" s="58"/>
      <c r="I3" s="5">
        <v>36</v>
      </c>
      <c r="J3" s="5">
        <v>37</v>
      </c>
      <c r="K3" s="5">
        <v>38</v>
      </c>
      <c r="L3" s="5">
        <v>39</v>
      </c>
      <c r="M3" s="5">
        <v>40</v>
      </c>
      <c r="N3" s="6" t="s">
        <v>18</v>
      </c>
      <c r="O3" s="6" t="s">
        <v>18</v>
      </c>
    </row>
    <row r="4" spans="1:17" s="2" customFormat="1" ht="150" customHeight="1">
      <c r="A4" s="7">
        <v>1</v>
      </c>
      <c r="B4" s="8" t="s">
        <v>6</v>
      </c>
      <c r="C4" s="9"/>
      <c r="D4" s="10" t="s">
        <v>108</v>
      </c>
      <c r="E4" s="11" t="s">
        <v>12</v>
      </c>
      <c r="F4" s="12">
        <v>24</v>
      </c>
      <c r="G4" s="11" t="s">
        <v>4</v>
      </c>
      <c r="H4" s="11">
        <f>F4*N4</f>
        <v>7200</v>
      </c>
      <c r="I4" s="12">
        <v>4</v>
      </c>
      <c r="J4" s="12">
        <v>4</v>
      </c>
      <c r="K4" s="12">
        <v>8</v>
      </c>
      <c r="L4" s="12">
        <v>4</v>
      </c>
      <c r="M4" s="12">
        <v>4</v>
      </c>
      <c r="N4" s="52">
        <v>300</v>
      </c>
      <c r="O4" s="52">
        <f>N4-N4*0.1</f>
        <v>270</v>
      </c>
      <c r="P4" s="2">
        <f>N4-N4*0.3</f>
        <v>210</v>
      </c>
      <c r="Q4" s="59" t="e">
        <f>P4/#REF!-1</f>
        <v>#REF!</v>
      </c>
    </row>
    <row r="5" spans="1:17" s="2" customFormat="1" ht="150" customHeight="1">
      <c r="A5" s="13">
        <v>2</v>
      </c>
      <c r="B5" s="14" t="s">
        <v>5</v>
      </c>
      <c r="C5" s="15"/>
      <c r="D5" s="16" t="s">
        <v>109</v>
      </c>
      <c r="E5" s="14" t="s">
        <v>11</v>
      </c>
      <c r="F5" s="14">
        <v>24</v>
      </c>
      <c r="G5" s="14" t="s">
        <v>4</v>
      </c>
      <c r="H5" s="14">
        <f>N5*F5</f>
        <v>7200</v>
      </c>
      <c r="I5" s="17">
        <v>4</v>
      </c>
      <c r="J5" s="17">
        <v>4</v>
      </c>
      <c r="K5" s="17">
        <v>8</v>
      </c>
      <c r="L5" s="17">
        <v>4</v>
      </c>
      <c r="M5" s="17">
        <v>4</v>
      </c>
      <c r="N5" s="53">
        <v>300</v>
      </c>
      <c r="O5" s="53">
        <f t="shared" ref="O5:O56" si="0">N5-N5*0.1</f>
        <v>270</v>
      </c>
    </row>
    <row r="6" spans="1:17" s="2" customFormat="1" ht="150" customHeight="1">
      <c r="A6" s="13">
        <v>3</v>
      </c>
      <c r="B6" s="14" t="s">
        <v>6</v>
      </c>
      <c r="C6" s="15"/>
      <c r="D6" s="16" t="s">
        <v>110</v>
      </c>
      <c r="E6" s="14" t="s">
        <v>13</v>
      </c>
      <c r="F6" s="17">
        <v>24</v>
      </c>
      <c r="G6" s="14" t="s">
        <v>4</v>
      </c>
      <c r="H6" s="14">
        <f>N6*F6</f>
        <v>6960</v>
      </c>
      <c r="I6" s="17">
        <v>4</v>
      </c>
      <c r="J6" s="17">
        <v>4</v>
      </c>
      <c r="K6" s="17">
        <v>8</v>
      </c>
      <c r="L6" s="17">
        <v>4</v>
      </c>
      <c r="M6" s="17">
        <v>4</v>
      </c>
      <c r="N6" s="53">
        <v>290</v>
      </c>
      <c r="O6" s="53">
        <f t="shared" si="0"/>
        <v>261</v>
      </c>
    </row>
    <row r="7" spans="1:17" s="2" customFormat="1" ht="150" customHeight="1">
      <c r="A7" s="13">
        <v>4</v>
      </c>
      <c r="B7" s="14" t="s">
        <v>20</v>
      </c>
      <c r="C7" s="15"/>
      <c r="D7" s="16" t="s">
        <v>111</v>
      </c>
      <c r="E7" s="14" t="s">
        <v>99</v>
      </c>
      <c r="F7" s="14">
        <v>24</v>
      </c>
      <c r="G7" s="14" t="s">
        <v>4</v>
      </c>
      <c r="H7" s="14">
        <f>N7*F7</f>
        <v>6960</v>
      </c>
      <c r="I7" s="17">
        <v>4</v>
      </c>
      <c r="J7" s="17">
        <v>4</v>
      </c>
      <c r="K7" s="17">
        <v>8</v>
      </c>
      <c r="L7" s="17">
        <v>4</v>
      </c>
      <c r="M7" s="17">
        <v>4</v>
      </c>
      <c r="N7" s="53">
        <v>290</v>
      </c>
      <c r="O7" s="53">
        <f t="shared" si="0"/>
        <v>261</v>
      </c>
    </row>
    <row r="8" spans="1:17" ht="150" customHeight="1">
      <c r="A8" s="13">
        <v>5</v>
      </c>
      <c r="B8" s="14" t="s">
        <v>20</v>
      </c>
      <c r="C8" s="18"/>
      <c r="D8" s="16" t="s">
        <v>121</v>
      </c>
      <c r="E8" s="14" t="s">
        <v>100</v>
      </c>
      <c r="F8" s="17">
        <v>24</v>
      </c>
      <c r="G8" s="14" t="s">
        <v>27</v>
      </c>
      <c r="H8" s="14">
        <f>N8*F8</f>
        <v>7200</v>
      </c>
      <c r="I8" s="17">
        <v>4</v>
      </c>
      <c r="J8" s="17">
        <v>4</v>
      </c>
      <c r="K8" s="17">
        <v>8</v>
      </c>
      <c r="L8" s="17">
        <v>4</v>
      </c>
      <c r="M8" s="17">
        <v>4</v>
      </c>
      <c r="N8" s="53">
        <v>300</v>
      </c>
      <c r="O8" s="53">
        <f t="shared" si="0"/>
        <v>270</v>
      </c>
    </row>
    <row r="9" spans="1:17" s="2" customFormat="1" ht="150" customHeight="1">
      <c r="A9" s="13">
        <v>6</v>
      </c>
      <c r="B9" s="14" t="s">
        <v>21</v>
      </c>
      <c r="C9" s="15"/>
      <c r="D9" s="16" t="s">
        <v>69</v>
      </c>
      <c r="E9" s="14" t="s">
        <v>29</v>
      </c>
      <c r="F9" s="14">
        <v>24</v>
      </c>
      <c r="G9" s="14" t="s">
        <v>4</v>
      </c>
      <c r="H9" s="14">
        <f>N9*F9</f>
        <v>6720</v>
      </c>
      <c r="I9" s="17">
        <v>4</v>
      </c>
      <c r="J9" s="17">
        <v>4</v>
      </c>
      <c r="K9" s="17">
        <v>8</v>
      </c>
      <c r="L9" s="17">
        <v>4</v>
      </c>
      <c r="M9" s="17">
        <v>4</v>
      </c>
      <c r="N9" s="53">
        <v>280</v>
      </c>
      <c r="O9" s="53">
        <f t="shared" si="0"/>
        <v>252</v>
      </c>
    </row>
    <row r="10" spans="1:17" ht="150" customHeight="1">
      <c r="A10" s="19">
        <v>7</v>
      </c>
      <c r="B10" s="14" t="s">
        <v>23</v>
      </c>
      <c r="C10" s="18"/>
      <c r="D10" s="16" t="s">
        <v>120</v>
      </c>
      <c r="E10" s="14" t="s">
        <v>102</v>
      </c>
      <c r="F10" s="17">
        <v>24</v>
      </c>
      <c r="G10" s="14" t="s">
        <v>25</v>
      </c>
      <c r="H10" s="17">
        <f>F10*N10</f>
        <v>7200</v>
      </c>
      <c r="I10" s="17">
        <v>4</v>
      </c>
      <c r="J10" s="17">
        <v>4</v>
      </c>
      <c r="K10" s="17">
        <v>8</v>
      </c>
      <c r="L10" s="17">
        <v>4</v>
      </c>
      <c r="M10" s="17">
        <v>4</v>
      </c>
      <c r="N10" s="53">
        <v>300</v>
      </c>
      <c r="O10" s="53">
        <f t="shared" si="0"/>
        <v>270</v>
      </c>
    </row>
    <row r="11" spans="1:17" s="2" customFormat="1" ht="150" customHeight="1">
      <c r="A11" s="13">
        <v>8</v>
      </c>
      <c r="B11" s="14" t="s">
        <v>7</v>
      </c>
      <c r="C11" s="15"/>
      <c r="D11" s="20" t="s">
        <v>66</v>
      </c>
      <c r="E11" s="14" t="s">
        <v>13</v>
      </c>
      <c r="F11" s="14">
        <v>24</v>
      </c>
      <c r="G11" s="14" t="s">
        <v>4</v>
      </c>
      <c r="H11" s="17">
        <f>F11*N11</f>
        <v>7200</v>
      </c>
      <c r="I11" s="17">
        <v>4</v>
      </c>
      <c r="J11" s="17">
        <v>4</v>
      </c>
      <c r="K11" s="17">
        <v>8</v>
      </c>
      <c r="L11" s="17">
        <v>4</v>
      </c>
      <c r="M11" s="17">
        <v>4</v>
      </c>
      <c r="N11" s="53">
        <v>300</v>
      </c>
      <c r="O11" s="53">
        <f t="shared" si="0"/>
        <v>270</v>
      </c>
    </row>
    <row r="12" spans="1:17" s="2" customFormat="1" ht="150" customHeight="1">
      <c r="A12" s="13">
        <v>9</v>
      </c>
      <c r="B12" s="14" t="s">
        <v>6</v>
      </c>
      <c r="C12" s="21"/>
      <c r="D12" s="22" t="s">
        <v>67</v>
      </c>
      <c r="E12" s="23" t="s">
        <v>103</v>
      </c>
      <c r="F12" s="17">
        <v>24</v>
      </c>
      <c r="G12" s="14" t="s">
        <v>4</v>
      </c>
      <c r="H12" s="17">
        <f>F12*N12</f>
        <v>7680</v>
      </c>
      <c r="I12" s="17">
        <v>4</v>
      </c>
      <c r="J12" s="17">
        <v>4</v>
      </c>
      <c r="K12" s="17">
        <v>8</v>
      </c>
      <c r="L12" s="17">
        <v>4</v>
      </c>
      <c r="M12" s="17">
        <v>4</v>
      </c>
      <c r="N12" s="53">
        <v>320</v>
      </c>
      <c r="O12" s="53">
        <f t="shared" si="0"/>
        <v>288</v>
      </c>
    </row>
    <row r="13" spans="1:17" s="2" customFormat="1" ht="150" customHeight="1">
      <c r="A13" s="13">
        <v>10</v>
      </c>
      <c r="B13" s="14" t="s">
        <v>5</v>
      </c>
      <c r="C13" s="15"/>
      <c r="D13" s="20" t="s">
        <v>69</v>
      </c>
      <c r="E13" s="14" t="s">
        <v>44</v>
      </c>
      <c r="F13" s="17">
        <v>24</v>
      </c>
      <c r="G13" s="14" t="s">
        <v>4</v>
      </c>
      <c r="H13" s="17">
        <f>F13*N13</f>
        <v>7200</v>
      </c>
      <c r="I13" s="17">
        <v>4</v>
      </c>
      <c r="J13" s="17">
        <v>4</v>
      </c>
      <c r="K13" s="17">
        <v>8</v>
      </c>
      <c r="L13" s="17">
        <v>4</v>
      </c>
      <c r="M13" s="17">
        <v>4</v>
      </c>
      <c r="N13" s="53">
        <v>300</v>
      </c>
      <c r="O13" s="53">
        <f t="shared" si="0"/>
        <v>270</v>
      </c>
    </row>
    <row r="14" spans="1:17" s="2" customFormat="1" ht="150" customHeight="1">
      <c r="A14" s="13">
        <v>11</v>
      </c>
      <c r="B14" s="14" t="s">
        <v>6</v>
      </c>
      <c r="C14" s="15"/>
      <c r="D14" s="20" t="s">
        <v>70</v>
      </c>
      <c r="E14" s="14" t="s">
        <v>68</v>
      </c>
      <c r="F14" s="14">
        <v>24</v>
      </c>
      <c r="G14" s="14" t="s">
        <v>4</v>
      </c>
      <c r="H14" s="17">
        <v>7200</v>
      </c>
      <c r="I14" s="17">
        <v>4</v>
      </c>
      <c r="J14" s="17">
        <v>4</v>
      </c>
      <c r="K14" s="17">
        <v>8</v>
      </c>
      <c r="L14" s="17">
        <v>4</v>
      </c>
      <c r="M14" s="17">
        <v>4</v>
      </c>
      <c r="N14" s="53">
        <v>300</v>
      </c>
      <c r="O14" s="53">
        <f t="shared" si="0"/>
        <v>270</v>
      </c>
    </row>
    <row r="15" spans="1:17" s="2" customFormat="1" ht="150" customHeight="1">
      <c r="A15" s="13">
        <v>12</v>
      </c>
      <c r="B15" s="14" t="s">
        <v>6</v>
      </c>
      <c r="C15" s="21"/>
      <c r="D15" s="20" t="s">
        <v>71</v>
      </c>
      <c r="E15" s="14" t="s">
        <v>60</v>
      </c>
      <c r="F15" s="14">
        <v>24</v>
      </c>
      <c r="G15" s="14" t="s">
        <v>4</v>
      </c>
      <c r="H15" s="17">
        <f>F15*N15</f>
        <v>7680</v>
      </c>
      <c r="I15" s="17">
        <v>4</v>
      </c>
      <c r="J15" s="17">
        <v>4</v>
      </c>
      <c r="K15" s="17">
        <v>8</v>
      </c>
      <c r="L15" s="17">
        <v>4</v>
      </c>
      <c r="M15" s="17">
        <v>4</v>
      </c>
      <c r="N15" s="53">
        <v>320</v>
      </c>
      <c r="O15" s="53">
        <f t="shared" si="0"/>
        <v>288</v>
      </c>
    </row>
    <row r="16" spans="1:17" s="2" customFormat="1" ht="150" customHeight="1">
      <c r="A16" s="13">
        <v>13</v>
      </c>
      <c r="B16" s="14" t="s">
        <v>28</v>
      </c>
      <c r="C16" s="15"/>
      <c r="D16" s="20" t="s">
        <v>72</v>
      </c>
      <c r="E16" s="14" t="s">
        <v>13</v>
      </c>
      <c r="F16" s="17">
        <v>24</v>
      </c>
      <c r="G16" s="14" t="s">
        <v>4</v>
      </c>
      <c r="H16" s="17">
        <v>7200</v>
      </c>
      <c r="I16" s="17">
        <v>4</v>
      </c>
      <c r="J16" s="17">
        <v>4</v>
      </c>
      <c r="K16" s="17">
        <v>8</v>
      </c>
      <c r="L16" s="17">
        <v>4</v>
      </c>
      <c r="M16" s="17">
        <v>4</v>
      </c>
      <c r="N16" s="53">
        <v>300</v>
      </c>
      <c r="O16" s="53">
        <f t="shared" si="0"/>
        <v>270</v>
      </c>
    </row>
    <row r="17" spans="1:15" s="2" customFormat="1" ht="150" customHeight="1">
      <c r="A17" s="13">
        <v>14</v>
      </c>
      <c r="B17" s="14" t="s">
        <v>5</v>
      </c>
      <c r="C17" s="15"/>
      <c r="D17" s="20" t="s">
        <v>122</v>
      </c>
      <c r="E17" s="14" t="s">
        <v>11</v>
      </c>
      <c r="F17" s="14">
        <v>24</v>
      </c>
      <c r="G17" s="14" t="s">
        <v>4</v>
      </c>
      <c r="H17" s="17">
        <v>7200</v>
      </c>
      <c r="I17" s="17">
        <v>4</v>
      </c>
      <c r="J17" s="17">
        <v>4</v>
      </c>
      <c r="K17" s="17">
        <v>8</v>
      </c>
      <c r="L17" s="17">
        <v>4</v>
      </c>
      <c r="M17" s="17">
        <v>4</v>
      </c>
      <c r="N17" s="53">
        <v>300</v>
      </c>
      <c r="O17" s="53">
        <f t="shared" si="0"/>
        <v>270</v>
      </c>
    </row>
    <row r="18" spans="1:15" s="2" customFormat="1" ht="150" customHeight="1">
      <c r="A18" s="13">
        <v>15</v>
      </c>
      <c r="B18" s="14" t="s">
        <v>8</v>
      </c>
      <c r="C18" s="14"/>
      <c r="D18" s="16" t="s">
        <v>73</v>
      </c>
      <c r="E18" s="14" t="s">
        <v>14</v>
      </c>
      <c r="F18" s="17">
        <v>24</v>
      </c>
      <c r="G18" s="14" t="s">
        <v>4</v>
      </c>
      <c r="H18" s="14">
        <f>F18*N18</f>
        <v>7680</v>
      </c>
      <c r="I18" s="17">
        <v>4</v>
      </c>
      <c r="J18" s="17">
        <v>4</v>
      </c>
      <c r="K18" s="17">
        <v>8</v>
      </c>
      <c r="L18" s="17">
        <v>4</v>
      </c>
      <c r="M18" s="17">
        <v>4</v>
      </c>
      <c r="N18" s="53">
        <v>320</v>
      </c>
      <c r="O18" s="53">
        <f t="shared" si="0"/>
        <v>288</v>
      </c>
    </row>
    <row r="19" spans="1:15" ht="150" customHeight="1">
      <c r="A19" s="19">
        <v>16</v>
      </c>
      <c r="B19" s="14" t="s">
        <v>22</v>
      </c>
      <c r="C19" s="18"/>
      <c r="D19" s="16" t="s">
        <v>73</v>
      </c>
      <c r="E19" s="14" t="s">
        <v>31</v>
      </c>
      <c r="F19" s="14">
        <v>24</v>
      </c>
      <c r="G19" s="14" t="s">
        <v>4</v>
      </c>
      <c r="H19" s="17">
        <f>N19*F19</f>
        <v>8400</v>
      </c>
      <c r="I19" s="17">
        <v>4</v>
      </c>
      <c r="J19" s="17">
        <v>4</v>
      </c>
      <c r="K19" s="17">
        <v>8</v>
      </c>
      <c r="L19" s="17">
        <v>4</v>
      </c>
      <c r="M19" s="17">
        <v>4</v>
      </c>
      <c r="N19" s="53">
        <v>350</v>
      </c>
      <c r="O19" s="53">
        <f t="shared" si="0"/>
        <v>315</v>
      </c>
    </row>
    <row r="20" spans="1:15" ht="150" customHeight="1">
      <c r="A20" s="19">
        <v>17</v>
      </c>
      <c r="B20" s="14" t="s">
        <v>22</v>
      </c>
      <c r="C20" s="18"/>
      <c r="D20" s="16" t="s">
        <v>66</v>
      </c>
      <c r="E20" s="14" t="s">
        <v>45</v>
      </c>
      <c r="F20" s="14">
        <v>24</v>
      </c>
      <c r="G20" s="14" t="s">
        <v>25</v>
      </c>
      <c r="H20" s="17">
        <f>F20*N20</f>
        <v>8400</v>
      </c>
      <c r="I20" s="17">
        <v>4</v>
      </c>
      <c r="J20" s="17">
        <v>4</v>
      </c>
      <c r="K20" s="17">
        <v>8</v>
      </c>
      <c r="L20" s="17">
        <v>4</v>
      </c>
      <c r="M20" s="17">
        <v>4</v>
      </c>
      <c r="N20" s="53">
        <v>350</v>
      </c>
      <c r="O20" s="53">
        <f t="shared" si="0"/>
        <v>315</v>
      </c>
    </row>
    <row r="21" spans="1:15" ht="150" customHeight="1">
      <c r="A21" s="19">
        <v>18</v>
      </c>
      <c r="B21" s="14" t="s">
        <v>22</v>
      </c>
      <c r="C21" s="18"/>
      <c r="D21" s="16" t="s">
        <v>112</v>
      </c>
      <c r="E21" s="14" t="s">
        <v>61</v>
      </c>
      <c r="F21" s="17">
        <v>24</v>
      </c>
      <c r="G21" s="14" t="s">
        <v>25</v>
      </c>
      <c r="H21" s="17">
        <f>N21*F21</f>
        <v>8400</v>
      </c>
      <c r="I21" s="17">
        <v>4</v>
      </c>
      <c r="J21" s="17">
        <v>4</v>
      </c>
      <c r="K21" s="17">
        <v>8</v>
      </c>
      <c r="L21" s="17">
        <v>4</v>
      </c>
      <c r="M21" s="17">
        <v>4</v>
      </c>
      <c r="N21" s="53">
        <v>350</v>
      </c>
      <c r="O21" s="53">
        <f t="shared" si="0"/>
        <v>315</v>
      </c>
    </row>
    <row r="22" spans="1:15" ht="150" customHeight="1">
      <c r="A22" s="19">
        <v>19</v>
      </c>
      <c r="B22" s="14" t="s">
        <v>22</v>
      </c>
      <c r="C22" s="18"/>
      <c r="D22" s="16" t="s">
        <v>113</v>
      </c>
      <c r="E22" s="14" t="s">
        <v>62</v>
      </c>
      <c r="F22" s="14">
        <v>24</v>
      </c>
      <c r="G22" s="24" t="s">
        <v>25</v>
      </c>
      <c r="H22" s="17">
        <f>F22*N22</f>
        <v>8400</v>
      </c>
      <c r="I22" s="17">
        <v>4</v>
      </c>
      <c r="J22" s="17">
        <v>4</v>
      </c>
      <c r="K22" s="17">
        <v>8</v>
      </c>
      <c r="L22" s="17">
        <v>4</v>
      </c>
      <c r="M22" s="17">
        <v>4</v>
      </c>
      <c r="N22" s="53">
        <v>350</v>
      </c>
      <c r="O22" s="53">
        <f t="shared" si="0"/>
        <v>315</v>
      </c>
    </row>
    <row r="23" spans="1:15" ht="150" customHeight="1">
      <c r="A23" s="19">
        <v>20</v>
      </c>
      <c r="B23" s="14" t="s">
        <v>22</v>
      </c>
      <c r="C23" s="18"/>
      <c r="D23" s="16" t="s">
        <v>114</v>
      </c>
      <c r="E23" s="14" t="s">
        <v>104</v>
      </c>
      <c r="F23" s="17">
        <v>24</v>
      </c>
      <c r="G23" s="14" t="s">
        <v>25</v>
      </c>
      <c r="H23" s="17">
        <f>N23*F23</f>
        <v>8400</v>
      </c>
      <c r="I23" s="17">
        <v>4</v>
      </c>
      <c r="J23" s="17">
        <v>4</v>
      </c>
      <c r="K23" s="17">
        <v>8</v>
      </c>
      <c r="L23" s="17">
        <v>4</v>
      </c>
      <c r="M23" s="17">
        <v>4</v>
      </c>
      <c r="N23" s="53">
        <v>350</v>
      </c>
      <c r="O23" s="53">
        <f t="shared" si="0"/>
        <v>315</v>
      </c>
    </row>
    <row r="24" spans="1:15" ht="150" customHeight="1">
      <c r="A24" s="19">
        <v>21</v>
      </c>
      <c r="B24" s="14" t="s">
        <v>22</v>
      </c>
      <c r="C24" s="18"/>
      <c r="D24" s="16" t="s">
        <v>115</v>
      </c>
      <c r="E24" s="14" t="s">
        <v>33</v>
      </c>
      <c r="F24" s="14">
        <v>24</v>
      </c>
      <c r="G24" s="24" t="s">
        <v>25</v>
      </c>
      <c r="H24" s="17">
        <f>F24*N24</f>
        <v>8400</v>
      </c>
      <c r="I24" s="17">
        <v>4</v>
      </c>
      <c r="J24" s="17">
        <v>4</v>
      </c>
      <c r="K24" s="17">
        <v>8</v>
      </c>
      <c r="L24" s="17">
        <v>4</v>
      </c>
      <c r="M24" s="17">
        <v>4</v>
      </c>
      <c r="N24" s="53">
        <v>350</v>
      </c>
      <c r="O24" s="53">
        <f t="shared" si="0"/>
        <v>315</v>
      </c>
    </row>
    <row r="25" spans="1:15" ht="150" customHeight="1">
      <c r="A25" s="19">
        <v>22</v>
      </c>
      <c r="B25" s="14" t="s">
        <v>24</v>
      </c>
      <c r="C25" s="18"/>
      <c r="D25" s="16" t="s">
        <v>74</v>
      </c>
      <c r="E25" s="14" t="s">
        <v>105</v>
      </c>
      <c r="F25" s="17">
        <v>24</v>
      </c>
      <c r="G25" s="14" t="s">
        <v>25</v>
      </c>
      <c r="H25" s="17">
        <f t="shared" ref="H25:H39" si="1">N25*F25</f>
        <v>7680</v>
      </c>
      <c r="I25" s="17">
        <v>4</v>
      </c>
      <c r="J25" s="17">
        <v>4</v>
      </c>
      <c r="K25" s="17">
        <v>8</v>
      </c>
      <c r="L25" s="17">
        <v>4</v>
      </c>
      <c r="M25" s="17">
        <v>4</v>
      </c>
      <c r="N25" s="53">
        <v>320</v>
      </c>
      <c r="O25" s="53">
        <f t="shared" si="0"/>
        <v>288</v>
      </c>
    </row>
    <row r="26" spans="1:15" ht="150" customHeight="1">
      <c r="A26" s="13">
        <v>23</v>
      </c>
      <c r="B26" s="14" t="s">
        <v>43</v>
      </c>
      <c r="C26" s="18"/>
      <c r="D26" s="16" t="s">
        <v>75</v>
      </c>
      <c r="E26" s="14" t="s">
        <v>37</v>
      </c>
      <c r="F26" s="14">
        <v>24</v>
      </c>
      <c r="G26" s="14" t="s">
        <v>25</v>
      </c>
      <c r="H26" s="17">
        <f t="shared" si="1"/>
        <v>7920</v>
      </c>
      <c r="I26" s="17">
        <v>4</v>
      </c>
      <c r="J26" s="17">
        <v>4</v>
      </c>
      <c r="K26" s="17">
        <v>8</v>
      </c>
      <c r="L26" s="17">
        <v>4</v>
      </c>
      <c r="M26" s="17">
        <v>4</v>
      </c>
      <c r="N26" s="53">
        <v>330</v>
      </c>
      <c r="O26" s="53">
        <f t="shared" si="0"/>
        <v>297</v>
      </c>
    </row>
    <row r="27" spans="1:15" ht="150" customHeight="1">
      <c r="A27" s="13">
        <v>24</v>
      </c>
      <c r="B27" s="14" t="s">
        <v>43</v>
      </c>
      <c r="C27" s="18"/>
      <c r="D27" s="16" t="s">
        <v>75</v>
      </c>
      <c r="E27" s="14" t="s">
        <v>37</v>
      </c>
      <c r="F27" s="17">
        <v>24</v>
      </c>
      <c r="G27" s="14" t="s">
        <v>25</v>
      </c>
      <c r="H27" s="17">
        <f t="shared" si="1"/>
        <v>7920</v>
      </c>
      <c r="I27" s="17">
        <v>4</v>
      </c>
      <c r="J27" s="17">
        <v>4</v>
      </c>
      <c r="K27" s="17">
        <v>8</v>
      </c>
      <c r="L27" s="17">
        <v>4</v>
      </c>
      <c r="M27" s="17">
        <v>4</v>
      </c>
      <c r="N27" s="53">
        <v>330</v>
      </c>
      <c r="O27" s="53">
        <f t="shared" si="0"/>
        <v>297</v>
      </c>
    </row>
    <row r="28" spans="1:15" ht="150" customHeight="1">
      <c r="A28" s="13">
        <v>25</v>
      </c>
      <c r="B28" s="14" t="s">
        <v>8</v>
      </c>
      <c r="C28" s="18"/>
      <c r="D28" s="16" t="s">
        <v>116</v>
      </c>
      <c r="E28" s="14" t="s">
        <v>35</v>
      </c>
      <c r="F28" s="14">
        <v>24</v>
      </c>
      <c r="G28" s="14" t="s">
        <v>25</v>
      </c>
      <c r="H28" s="17">
        <f t="shared" si="1"/>
        <v>7920</v>
      </c>
      <c r="I28" s="17">
        <v>4</v>
      </c>
      <c r="J28" s="17">
        <v>4</v>
      </c>
      <c r="K28" s="17">
        <v>8</v>
      </c>
      <c r="L28" s="17">
        <v>4</v>
      </c>
      <c r="M28" s="17">
        <v>4</v>
      </c>
      <c r="N28" s="53">
        <v>330</v>
      </c>
      <c r="O28" s="53">
        <f t="shared" si="0"/>
        <v>297</v>
      </c>
    </row>
    <row r="29" spans="1:15" ht="150" customHeight="1">
      <c r="A29" s="13">
        <v>26</v>
      </c>
      <c r="B29" s="14" t="s">
        <v>8</v>
      </c>
      <c r="C29" s="18"/>
      <c r="D29" s="16" t="s">
        <v>117</v>
      </c>
      <c r="E29" s="14" t="s">
        <v>46</v>
      </c>
      <c r="F29" s="14">
        <v>24</v>
      </c>
      <c r="G29" s="14" t="s">
        <v>25</v>
      </c>
      <c r="H29" s="17">
        <f t="shared" si="1"/>
        <v>7920</v>
      </c>
      <c r="I29" s="17">
        <v>4</v>
      </c>
      <c r="J29" s="17">
        <v>4</v>
      </c>
      <c r="K29" s="17">
        <v>8</v>
      </c>
      <c r="L29" s="17">
        <v>4</v>
      </c>
      <c r="M29" s="17">
        <v>4</v>
      </c>
      <c r="N29" s="53">
        <v>330</v>
      </c>
      <c r="O29" s="53">
        <f t="shared" si="0"/>
        <v>297</v>
      </c>
    </row>
    <row r="30" spans="1:15" ht="150" customHeight="1">
      <c r="A30" s="13">
        <v>27</v>
      </c>
      <c r="B30" s="14" t="s">
        <v>43</v>
      </c>
      <c r="C30" s="18"/>
      <c r="D30" s="16" t="s">
        <v>76</v>
      </c>
      <c r="E30" s="14" t="s">
        <v>53</v>
      </c>
      <c r="F30" s="14">
        <v>24</v>
      </c>
      <c r="G30" s="14" t="s">
        <v>25</v>
      </c>
      <c r="H30" s="17">
        <f t="shared" si="1"/>
        <v>7680</v>
      </c>
      <c r="I30" s="17">
        <v>4</v>
      </c>
      <c r="J30" s="17">
        <v>4</v>
      </c>
      <c r="K30" s="17">
        <v>8</v>
      </c>
      <c r="L30" s="17">
        <v>4</v>
      </c>
      <c r="M30" s="17">
        <v>4</v>
      </c>
      <c r="N30" s="53">
        <v>320</v>
      </c>
      <c r="O30" s="53">
        <f t="shared" si="0"/>
        <v>288</v>
      </c>
    </row>
    <row r="31" spans="1:15" ht="150" customHeight="1">
      <c r="A31" s="13">
        <v>28</v>
      </c>
      <c r="B31" s="14" t="s">
        <v>43</v>
      </c>
      <c r="C31" s="18"/>
      <c r="D31" s="16" t="s">
        <v>77</v>
      </c>
      <c r="E31" s="14" t="s">
        <v>54</v>
      </c>
      <c r="F31" s="14">
        <v>24</v>
      </c>
      <c r="G31" s="14" t="s">
        <v>25</v>
      </c>
      <c r="H31" s="17">
        <f t="shared" si="1"/>
        <v>7680</v>
      </c>
      <c r="I31" s="17">
        <v>4</v>
      </c>
      <c r="J31" s="17">
        <v>4</v>
      </c>
      <c r="K31" s="17">
        <v>8</v>
      </c>
      <c r="L31" s="17">
        <v>4</v>
      </c>
      <c r="M31" s="17">
        <v>4</v>
      </c>
      <c r="N31" s="53">
        <v>320</v>
      </c>
      <c r="O31" s="53">
        <f t="shared" si="0"/>
        <v>288</v>
      </c>
    </row>
    <row r="32" spans="1:15" ht="150" customHeight="1">
      <c r="A32" s="13">
        <v>29</v>
      </c>
      <c r="B32" s="14" t="s">
        <v>43</v>
      </c>
      <c r="C32" s="18"/>
      <c r="D32" s="16" t="s">
        <v>78</v>
      </c>
      <c r="E32" s="14" t="s">
        <v>55</v>
      </c>
      <c r="F32" s="14">
        <v>24</v>
      </c>
      <c r="G32" s="14" t="s">
        <v>25</v>
      </c>
      <c r="H32" s="17">
        <f t="shared" si="1"/>
        <v>7680</v>
      </c>
      <c r="I32" s="17">
        <v>4</v>
      </c>
      <c r="J32" s="17">
        <v>4</v>
      </c>
      <c r="K32" s="17">
        <v>8</v>
      </c>
      <c r="L32" s="17">
        <v>4</v>
      </c>
      <c r="M32" s="17">
        <v>4</v>
      </c>
      <c r="N32" s="53">
        <v>320</v>
      </c>
      <c r="O32" s="53">
        <f t="shared" si="0"/>
        <v>288</v>
      </c>
    </row>
    <row r="33" spans="1:15" ht="150" customHeight="1">
      <c r="A33" s="13">
        <v>30</v>
      </c>
      <c r="B33" s="14" t="s">
        <v>43</v>
      </c>
      <c r="C33" s="18"/>
      <c r="D33" s="16" t="s">
        <v>79</v>
      </c>
      <c r="E33" s="14" t="s">
        <v>56</v>
      </c>
      <c r="F33" s="14">
        <v>24</v>
      </c>
      <c r="G33" s="14" t="s">
        <v>25</v>
      </c>
      <c r="H33" s="17">
        <f t="shared" si="1"/>
        <v>8640</v>
      </c>
      <c r="I33" s="17">
        <v>4</v>
      </c>
      <c r="J33" s="17">
        <v>4</v>
      </c>
      <c r="K33" s="17">
        <v>8</v>
      </c>
      <c r="L33" s="17">
        <v>4</v>
      </c>
      <c r="M33" s="17">
        <v>4</v>
      </c>
      <c r="N33" s="53">
        <v>360</v>
      </c>
      <c r="O33" s="53">
        <f t="shared" si="0"/>
        <v>324</v>
      </c>
    </row>
    <row r="34" spans="1:15" ht="150" customHeight="1">
      <c r="A34" s="19">
        <v>31</v>
      </c>
      <c r="B34" s="14" t="s">
        <v>43</v>
      </c>
      <c r="C34" s="18"/>
      <c r="D34" s="16" t="s">
        <v>80</v>
      </c>
      <c r="E34" s="14" t="s">
        <v>42</v>
      </c>
      <c r="F34" s="17">
        <v>24</v>
      </c>
      <c r="G34" s="14" t="s">
        <v>25</v>
      </c>
      <c r="H34" s="17">
        <f t="shared" si="1"/>
        <v>6720</v>
      </c>
      <c r="I34" s="17">
        <v>4</v>
      </c>
      <c r="J34" s="17">
        <v>4</v>
      </c>
      <c r="K34" s="17">
        <v>8</v>
      </c>
      <c r="L34" s="17">
        <v>4</v>
      </c>
      <c r="M34" s="17">
        <v>4</v>
      </c>
      <c r="N34" s="53">
        <v>280</v>
      </c>
      <c r="O34" s="53">
        <f t="shared" si="0"/>
        <v>252</v>
      </c>
    </row>
    <row r="35" spans="1:15" ht="150" customHeight="1">
      <c r="A35" s="19">
        <v>32</v>
      </c>
      <c r="B35" s="14" t="s">
        <v>43</v>
      </c>
      <c r="C35" s="18"/>
      <c r="D35" s="16" t="s">
        <v>81</v>
      </c>
      <c r="E35" s="14" t="s">
        <v>41</v>
      </c>
      <c r="F35" s="17">
        <v>24</v>
      </c>
      <c r="G35" s="14" t="s">
        <v>25</v>
      </c>
      <c r="H35" s="17">
        <f t="shared" si="1"/>
        <v>6720</v>
      </c>
      <c r="I35" s="17">
        <v>4</v>
      </c>
      <c r="J35" s="17">
        <v>4</v>
      </c>
      <c r="K35" s="17">
        <v>8</v>
      </c>
      <c r="L35" s="17">
        <v>4</v>
      </c>
      <c r="M35" s="17">
        <v>4</v>
      </c>
      <c r="N35" s="53">
        <v>280</v>
      </c>
      <c r="O35" s="53">
        <f t="shared" si="0"/>
        <v>252</v>
      </c>
    </row>
    <row r="36" spans="1:15" ht="150" customHeight="1">
      <c r="A36" s="19">
        <v>33</v>
      </c>
      <c r="B36" s="14" t="s">
        <v>8</v>
      </c>
      <c r="C36" s="18"/>
      <c r="D36" s="16" t="s">
        <v>82</v>
      </c>
      <c r="E36" s="14" t="s">
        <v>41</v>
      </c>
      <c r="F36" s="17">
        <v>24</v>
      </c>
      <c r="G36" s="14" t="s">
        <v>25</v>
      </c>
      <c r="H36" s="17">
        <f t="shared" si="1"/>
        <v>6720</v>
      </c>
      <c r="I36" s="17">
        <v>4</v>
      </c>
      <c r="J36" s="17">
        <v>4</v>
      </c>
      <c r="K36" s="17">
        <v>8</v>
      </c>
      <c r="L36" s="17">
        <v>4</v>
      </c>
      <c r="M36" s="17">
        <v>4</v>
      </c>
      <c r="N36" s="53">
        <v>280</v>
      </c>
      <c r="O36" s="53">
        <f t="shared" si="0"/>
        <v>252</v>
      </c>
    </row>
    <row r="37" spans="1:15" ht="150" customHeight="1">
      <c r="A37" s="13">
        <v>34</v>
      </c>
      <c r="B37" s="14" t="s">
        <v>43</v>
      </c>
      <c r="C37" s="18"/>
      <c r="D37" s="16" t="s">
        <v>83</v>
      </c>
      <c r="E37" s="14" t="s">
        <v>58</v>
      </c>
      <c r="F37" s="14">
        <v>24</v>
      </c>
      <c r="G37" s="14" t="s">
        <v>25</v>
      </c>
      <c r="H37" s="17">
        <f t="shared" si="1"/>
        <v>7920</v>
      </c>
      <c r="I37" s="17">
        <v>4</v>
      </c>
      <c r="J37" s="17">
        <v>4</v>
      </c>
      <c r="K37" s="17">
        <v>8</v>
      </c>
      <c r="L37" s="17">
        <v>4</v>
      </c>
      <c r="M37" s="17">
        <v>4</v>
      </c>
      <c r="N37" s="53">
        <v>330</v>
      </c>
      <c r="O37" s="53">
        <f t="shared" si="0"/>
        <v>297</v>
      </c>
    </row>
    <row r="38" spans="1:15" ht="150" customHeight="1">
      <c r="A38" s="13">
        <v>35</v>
      </c>
      <c r="B38" s="14" t="s">
        <v>43</v>
      </c>
      <c r="C38" s="18"/>
      <c r="D38" s="16" t="s">
        <v>84</v>
      </c>
      <c r="E38" s="14" t="s">
        <v>57</v>
      </c>
      <c r="F38" s="14">
        <v>24</v>
      </c>
      <c r="G38" s="14" t="s">
        <v>25</v>
      </c>
      <c r="H38" s="17">
        <f t="shared" si="1"/>
        <v>7920</v>
      </c>
      <c r="I38" s="17">
        <v>4</v>
      </c>
      <c r="J38" s="17">
        <v>4</v>
      </c>
      <c r="K38" s="17">
        <v>8</v>
      </c>
      <c r="L38" s="17">
        <v>4</v>
      </c>
      <c r="M38" s="17">
        <v>4</v>
      </c>
      <c r="N38" s="53">
        <v>330</v>
      </c>
      <c r="O38" s="53">
        <f t="shared" si="0"/>
        <v>297</v>
      </c>
    </row>
    <row r="39" spans="1:15" ht="150" customHeight="1">
      <c r="A39" s="13">
        <v>36</v>
      </c>
      <c r="B39" s="14" t="s">
        <v>43</v>
      </c>
      <c r="C39" s="18"/>
      <c r="D39" s="16" t="s">
        <v>85</v>
      </c>
      <c r="E39" s="14" t="s">
        <v>57</v>
      </c>
      <c r="F39" s="14">
        <v>24</v>
      </c>
      <c r="G39" s="14" t="s">
        <v>25</v>
      </c>
      <c r="H39" s="17">
        <f t="shared" si="1"/>
        <v>8280</v>
      </c>
      <c r="I39" s="17">
        <v>4</v>
      </c>
      <c r="J39" s="17">
        <v>4</v>
      </c>
      <c r="K39" s="17">
        <v>8</v>
      </c>
      <c r="L39" s="17">
        <v>4</v>
      </c>
      <c r="M39" s="17">
        <v>4</v>
      </c>
      <c r="N39" s="53">
        <v>345</v>
      </c>
      <c r="O39" s="53">
        <f t="shared" si="0"/>
        <v>310.5</v>
      </c>
    </row>
    <row r="40" spans="1:15" s="2" customFormat="1" ht="150" customHeight="1">
      <c r="A40" s="19">
        <v>23</v>
      </c>
      <c r="B40" s="14" t="s">
        <v>19</v>
      </c>
      <c r="C40" s="15"/>
      <c r="D40" s="16" t="s">
        <v>86</v>
      </c>
      <c r="E40" s="14" t="s">
        <v>30</v>
      </c>
      <c r="F40" s="17">
        <v>24</v>
      </c>
      <c r="G40" s="14" t="s">
        <v>4</v>
      </c>
      <c r="H40" s="14">
        <f>F40*N40</f>
        <v>6720</v>
      </c>
      <c r="I40" s="17">
        <v>4</v>
      </c>
      <c r="J40" s="17">
        <v>4</v>
      </c>
      <c r="K40" s="17">
        <v>8</v>
      </c>
      <c r="L40" s="17">
        <v>4</v>
      </c>
      <c r="M40" s="17">
        <v>4</v>
      </c>
      <c r="N40" s="53">
        <v>280</v>
      </c>
      <c r="O40" s="53">
        <f t="shared" si="0"/>
        <v>252</v>
      </c>
    </row>
    <row r="41" spans="1:15" ht="150" customHeight="1" thickBot="1">
      <c r="A41" s="48">
        <v>23</v>
      </c>
      <c r="B41" s="49" t="s">
        <v>19</v>
      </c>
      <c r="C41" s="50"/>
      <c r="D41" s="16" t="s">
        <v>87</v>
      </c>
      <c r="E41" s="49" t="s">
        <v>30</v>
      </c>
      <c r="F41" s="51">
        <v>24</v>
      </c>
      <c r="G41" s="49" t="s">
        <v>4</v>
      </c>
      <c r="H41" s="49">
        <f>F41*N41</f>
        <v>9120</v>
      </c>
      <c r="I41" s="51">
        <v>4</v>
      </c>
      <c r="J41" s="51">
        <v>4</v>
      </c>
      <c r="K41" s="51">
        <v>8</v>
      </c>
      <c r="L41" s="51">
        <v>4</v>
      </c>
      <c r="M41" s="51">
        <v>4</v>
      </c>
      <c r="N41" s="54">
        <v>380</v>
      </c>
      <c r="O41" s="54">
        <f t="shared" si="0"/>
        <v>342</v>
      </c>
    </row>
    <row r="42" spans="1:15" ht="24" customHeight="1" thickBot="1">
      <c r="A42" s="60" t="s">
        <v>38</v>
      </c>
      <c r="B42" s="61"/>
      <c r="C42" s="61"/>
      <c r="D42" s="61"/>
      <c r="E42" s="61"/>
      <c r="F42" s="61"/>
      <c r="G42" s="61"/>
      <c r="H42" s="61"/>
      <c r="I42" s="25">
        <v>41</v>
      </c>
      <c r="J42" s="25">
        <v>42</v>
      </c>
      <c r="K42" s="25">
        <v>43</v>
      </c>
      <c r="L42" s="25">
        <v>44</v>
      </c>
      <c r="M42" s="25">
        <v>45</v>
      </c>
      <c r="N42" s="26" t="s">
        <v>18</v>
      </c>
      <c r="O42" s="26" t="s">
        <v>18</v>
      </c>
    </row>
    <row r="43" spans="1:15" ht="150" customHeight="1">
      <c r="A43" s="27">
        <v>1</v>
      </c>
      <c r="B43" s="28" t="s">
        <v>9</v>
      </c>
      <c r="C43" s="29"/>
      <c r="D43" s="30" t="s">
        <v>88</v>
      </c>
      <c r="E43" s="28" t="s">
        <v>15</v>
      </c>
      <c r="F43" s="31">
        <v>24</v>
      </c>
      <c r="G43" s="28" t="s">
        <v>26</v>
      </c>
      <c r="H43" s="31">
        <f>F43*N43</f>
        <v>7200</v>
      </c>
      <c r="I43" s="31">
        <v>4</v>
      </c>
      <c r="J43" s="31">
        <v>4</v>
      </c>
      <c r="K43" s="31">
        <v>8</v>
      </c>
      <c r="L43" s="31">
        <v>4</v>
      </c>
      <c r="M43" s="31">
        <v>4</v>
      </c>
      <c r="N43" s="55">
        <v>300</v>
      </c>
      <c r="O43" s="56">
        <f t="shared" si="0"/>
        <v>270</v>
      </c>
    </row>
    <row r="44" spans="1:15" ht="150" customHeight="1">
      <c r="A44" s="32">
        <v>2</v>
      </c>
      <c r="B44" s="33" t="s">
        <v>63</v>
      </c>
      <c r="C44" s="34"/>
      <c r="D44" s="35" t="s">
        <v>89</v>
      </c>
      <c r="E44" s="33" t="s">
        <v>32</v>
      </c>
      <c r="F44" s="36">
        <v>24</v>
      </c>
      <c r="G44" s="37" t="s">
        <v>10</v>
      </c>
      <c r="H44" s="36">
        <f t="shared" ref="H44:H54" si="2">N44*F44</f>
        <v>7920</v>
      </c>
      <c r="I44" s="36">
        <v>4</v>
      </c>
      <c r="J44" s="36">
        <v>4</v>
      </c>
      <c r="K44" s="36">
        <v>8</v>
      </c>
      <c r="L44" s="36">
        <v>4</v>
      </c>
      <c r="M44" s="36">
        <v>4</v>
      </c>
      <c r="N44" s="56">
        <v>330</v>
      </c>
      <c r="O44" s="56">
        <f t="shared" si="0"/>
        <v>297</v>
      </c>
    </row>
    <row r="45" spans="1:15" ht="150" customHeight="1">
      <c r="A45" s="38">
        <v>3</v>
      </c>
      <c r="B45" s="33" t="s">
        <v>9</v>
      </c>
      <c r="C45" s="34"/>
      <c r="D45" s="35" t="s">
        <v>118</v>
      </c>
      <c r="E45" s="33" t="s">
        <v>36</v>
      </c>
      <c r="F45" s="36">
        <v>24</v>
      </c>
      <c r="G45" s="37" t="s">
        <v>10</v>
      </c>
      <c r="H45" s="36">
        <f t="shared" si="2"/>
        <v>7920</v>
      </c>
      <c r="I45" s="36">
        <v>4</v>
      </c>
      <c r="J45" s="36">
        <v>4</v>
      </c>
      <c r="K45" s="36">
        <v>8</v>
      </c>
      <c r="L45" s="36">
        <v>4</v>
      </c>
      <c r="M45" s="36">
        <v>4</v>
      </c>
      <c r="N45" s="56">
        <v>330</v>
      </c>
      <c r="O45" s="56">
        <f t="shared" si="0"/>
        <v>297</v>
      </c>
    </row>
    <row r="46" spans="1:15" ht="150" customHeight="1">
      <c r="A46" s="38">
        <v>4</v>
      </c>
      <c r="B46" s="33" t="s">
        <v>9</v>
      </c>
      <c r="C46" s="34"/>
      <c r="D46" s="35" t="s">
        <v>119</v>
      </c>
      <c r="E46" s="33" t="s">
        <v>37</v>
      </c>
      <c r="F46" s="33">
        <v>24</v>
      </c>
      <c r="G46" s="37" t="s">
        <v>10</v>
      </c>
      <c r="H46" s="36">
        <f t="shared" si="2"/>
        <v>7200</v>
      </c>
      <c r="I46" s="36">
        <v>4</v>
      </c>
      <c r="J46" s="36">
        <v>4</v>
      </c>
      <c r="K46" s="36">
        <v>8</v>
      </c>
      <c r="L46" s="36">
        <v>4</v>
      </c>
      <c r="M46" s="36">
        <v>4</v>
      </c>
      <c r="N46" s="56">
        <v>300</v>
      </c>
      <c r="O46" s="56">
        <f t="shared" si="0"/>
        <v>270</v>
      </c>
    </row>
    <row r="47" spans="1:15" ht="150" customHeight="1">
      <c r="A47" s="38">
        <v>5</v>
      </c>
      <c r="B47" s="33" t="s">
        <v>49</v>
      </c>
      <c r="C47" s="34"/>
      <c r="D47" s="35" t="s">
        <v>90</v>
      </c>
      <c r="E47" s="33" t="s">
        <v>47</v>
      </c>
      <c r="F47" s="33">
        <v>24</v>
      </c>
      <c r="G47" s="37" t="s">
        <v>10</v>
      </c>
      <c r="H47" s="36">
        <f t="shared" si="2"/>
        <v>8400</v>
      </c>
      <c r="I47" s="36">
        <v>4</v>
      </c>
      <c r="J47" s="36">
        <v>4</v>
      </c>
      <c r="K47" s="36">
        <v>8</v>
      </c>
      <c r="L47" s="36">
        <v>4</v>
      </c>
      <c r="M47" s="36">
        <v>4</v>
      </c>
      <c r="N47" s="56">
        <v>350</v>
      </c>
      <c r="O47" s="56">
        <f t="shared" si="0"/>
        <v>315</v>
      </c>
    </row>
    <row r="48" spans="1:15" ht="150" customHeight="1">
      <c r="A48" s="38">
        <v>6</v>
      </c>
      <c r="B48" s="33" t="s">
        <v>49</v>
      </c>
      <c r="C48" s="34"/>
      <c r="D48" s="35" t="s">
        <v>91</v>
      </c>
      <c r="E48" s="33" t="s">
        <v>47</v>
      </c>
      <c r="F48" s="33">
        <v>24</v>
      </c>
      <c r="G48" s="37" t="s">
        <v>10</v>
      </c>
      <c r="H48" s="36">
        <f t="shared" si="2"/>
        <v>8400</v>
      </c>
      <c r="I48" s="36">
        <v>4</v>
      </c>
      <c r="J48" s="36">
        <v>4</v>
      </c>
      <c r="K48" s="36">
        <v>8</v>
      </c>
      <c r="L48" s="36">
        <v>4</v>
      </c>
      <c r="M48" s="36">
        <v>4</v>
      </c>
      <c r="N48" s="56">
        <v>350</v>
      </c>
      <c r="O48" s="56">
        <f t="shared" si="0"/>
        <v>315</v>
      </c>
    </row>
    <row r="49" spans="1:15" ht="150" customHeight="1">
      <c r="A49" s="38">
        <v>7</v>
      </c>
      <c r="B49" s="33" t="s">
        <v>49</v>
      </c>
      <c r="C49" s="34"/>
      <c r="D49" s="35" t="s">
        <v>92</v>
      </c>
      <c r="E49" s="33" t="s">
        <v>58</v>
      </c>
      <c r="F49" s="33">
        <v>24</v>
      </c>
      <c r="G49" s="37" t="s">
        <v>10</v>
      </c>
      <c r="H49" s="36">
        <f t="shared" si="2"/>
        <v>7920</v>
      </c>
      <c r="I49" s="36">
        <v>4</v>
      </c>
      <c r="J49" s="36">
        <v>4</v>
      </c>
      <c r="K49" s="36">
        <v>8</v>
      </c>
      <c r="L49" s="36">
        <v>4</v>
      </c>
      <c r="M49" s="36">
        <v>4</v>
      </c>
      <c r="N49" s="56">
        <v>330</v>
      </c>
      <c r="O49" s="56">
        <f t="shared" si="0"/>
        <v>297</v>
      </c>
    </row>
    <row r="50" spans="1:15" ht="150" customHeight="1">
      <c r="A50" s="38">
        <v>8</v>
      </c>
      <c r="B50" s="33" t="s">
        <v>49</v>
      </c>
      <c r="C50" s="34"/>
      <c r="D50" s="35" t="s">
        <v>93</v>
      </c>
      <c r="E50" s="33" t="s">
        <v>57</v>
      </c>
      <c r="F50" s="33">
        <v>24</v>
      </c>
      <c r="G50" s="37" t="s">
        <v>10</v>
      </c>
      <c r="H50" s="36">
        <f t="shared" si="2"/>
        <v>7920</v>
      </c>
      <c r="I50" s="36">
        <v>4</v>
      </c>
      <c r="J50" s="36">
        <v>4</v>
      </c>
      <c r="K50" s="36">
        <v>8</v>
      </c>
      <c r="L50" s="36">
        <v>4</v>
      </c>
      <c r="M50" s="36">
        <v>4</v>
      </c>
      <c r="N50" s="56">
        <v>330</v>
      </c>
      <c r="O50" s="56">
        <f t="shared" si="0"/>
        <v>297</v>
      </c>
    </row>
    <row r="51" spans="1:15" ht="150" customHeight="1">
      <c r="A51" s="38">
        <v>9</v>
      </c>
      <c r="B51" s="33" t="s">
        <v>49</v>
      </c>
      <c r="C51" s="34"/>
      <c r="D51" s="35" t="s">
        <v>90</v>
      </c>
      <c r="E51" s="33" t="s">
        <v>50</v>
      </c>
      <c r="F51" s="33">
        <v>24</v>
      </c>
      <c r="G51" s="37" t="s">
        <v>52</v>
      </c>
      <c r="H51" s="36">
        <f t="shared" si="2"/>
        <v>7920</v>
      </c>
      <c r="I51" s="36">
        <v>4</v>
      </c>
      <c r="J51" s="36">
        <v>4</v>
      </c>
      <c r="K51" s="36">
        <v>8</v>
      </c>
      <c r="L51" s="36">
        <v>4</v>
      </c>
      <c r="M51" s="36">
        <v>4</v>
      </c>
      <c r="N51" s="56">
        <v>330</v>
      </c>
      <c r="O51" s="56">
        <f t="shared" si="0"/>
        <v>297</v>
      </c>
    </row>
    <row r="52" spans="1:15" ht="150" customHeight="1">
      <c r="A52" s="38">
        <v>10</v>
      </c>
      <c r="B52" s="33" t="s">
        <v>101</v>
      </c>
      <c r="C52" s="34"/>
      <c r="D52" s="35" t="s">
        <v>94</v>
      </c>
      <c r="E52" s="33" t="s">
        <v>51</v>
      </c>
      <c r="F52" s="33">
        <v>24</v>
      </c>
      <c r="G52" s="37" t="s">
        <v>52</v>
      </c>
      <c r="H52" s="36">
        <f t="shared" si="2"/>
        <v>7920</v>
      </c>
      <c r="I52" s="36">
        <v>4</v>
      </c>
      <c r="J52" s="36">
        <v>4</v>
      </c>
      <c r="K52" s="36">
        <v>8</v>
      </c>
      <c r="L52" s="36">
        <v>4</v>
      </c>
      <c r="M52" s="36">
        <v>4</v>
      </c>
      <c r="N52" s="56">
        <v>330</v>
      </c>
      <c r="O52" s="56">
        <f t="shared" si="0"/>
        <v>297</v>
      </c>
    </row>
    <row r="53" spans="1:15" ht="150" customHeight="1">
      <c r="A53" s="38">
        <v>11</v>
      </c>
      <c r="B53" s="33" t="s">
        <v>9</v>
      </c>
      <c r="C53" s="34"/>
      <c r="D53" s="35" t="s">
        <v>95</v>
      </c>
      <c r="E53" s="33" t="s">
        <v>48</v>
      </c>
      <c r="F53" s="33">
        <v>24</v>
      </c>
      <c r="G53" s="37" t="s">
        <v>10</v>
      </c>
      <c r="H53" s="36">
        <f t="shared" si="2"/>
        <v>7680</v>
      </c>
      <c r="I53" s="36">
        <v>4</v>
      </c>
      <c r="J53" s="36">
        <v>4</v>
      </c>
      <c r="K53" s="36">
        <v>8</v>
      </c>
      <c r="L53" s="36">
        <v>4</v>
      </c>
      <c r="M53" s="36">
        <v>4</v>
      </c>
      <c r="N53" s="56">
        <v>320</v>
      </c>
      <c r="O53" s="56">
        <f t="shared" si="0"/>
        <v>288</v>
      </c>
    </row>
    <row r="54" spans="1:15" ht="150" customHeight="1">
      <c r="A54" s="38">
        <v>12</v>
      </c>
      <c r="B54" s="33" t="s">
        <v>9</v>
      </c>
      <c r="C54" s="34"/>
      <c r="D54" s="35" t="s">
        <v>96</v>
      </c>
      <c r="E54" s="33" t="s">
        <v>59</v>
      </c>
      <c r="F54" s="33">
        <v>24</v>
      </c>
      <c r="G54" s="37" t="s">
        <v>10</v>
      </c>
      <c r="H54" s="36">
        <f t="shared" si="2"/>
        <v>7920</v>
      </c>
      <c r="I54" s="36">
        <v>4</v>
      </c>
      <c r="J54" s="36">
        <v>4</v>
      </c>
      <c r="K54" s="36">
        <v>8</v>
      </c>
      <c r="L54" s="36">
        <v>4</v>
      </c>
      <c r="M54" s="36">
        <v>4</v>
      </c>
      <c r="N54" s="56">
        <v>330</v>
      </c>
      <c r="O54" s="56">
        <f t="shared" si="0"/>
        <v>297</v>
      </c>
    </row>
    <row r="55" spans="1:15" s="2" customFormat="1" ht="150" customHeight="1">
      <c r="A55" s="32">
        <v>13</v>
      </c>
      <c r="B55" s="33" t="s">
        <v>19</v>
      </c>
      <c r="C55" s="39"/>
      <c r="D55" s="35" t="s">
        <v>97</v>
      </c>
      <c r="E55" s="33" t="s">
        <v>30</v>
      </c>
      <c r="F55" s="36">
        <v>24</v>
      </c>
      <c r="G55" s="37" t="s">
        <v>10</v>
      </c>
      <c r="H55" s="33">
        <f>F55*N55</f>
        <v>6720</v>
      </c>
      <c r="I55" s="36">
        <v>4</v>
      </c>
      <c r="J55" s="36">
        <v>4</v>
      </c>
      <c r="K55" s="36">
        <v>8</v>
      </c>
      <c r="L55" s="36">
        <v>4</v>
      </c>
      <c r="M55" s="36">
        <v>4</v>
      </c>
      <c r="N55" s="56">
        <v>280</v>
      </c>
      <c r="O55" s="56">
        <f t="shared" si="0"/>
        <v>252</v>
      </c>
    </row>
    <row r="56" spans="1:15" ht="150" customHeight="1" thickBot="1">
      <c r="A56" s="40">
        <v>14</v>
      </c>
      <c r="B56" s="41" t="s">
        <v>19</v>
      </c>
      <c r="C56" s="42"/>
      <c r="D56" s="45" t="s">
        <v>98</v>
      </c>
      <c r="E56" s="41" t="s">
        <v>30</v>
      </c>
      <c r="F56" s="43">
        <v>24</v>
      </c>
      <c r="G56" s="46" t="s">
        <v>10</v>
      </c>
      <c r="H56" s="41">
        <f>F56*N56</f>
        <v>9120</v>
      </c>
      <c r="I56" s="43">
        <v>4</v>
      </c>
      <c r="J56" s="43">
        <v>4</v>
      </c>
      <c r="K56" s="43">
        <v>8</v>
      </c>
      <c r="L56" s="43">
        <v>4</v>
      </c>
      <c r="M56" s="43">
        <v>4</v>
      </c>
      <c r="N56" s="57">
        <v>380</v>
      </c>
      <c r="O56" s="57">
        <f t="shared" si="0"/>
        <v>342</v>
      </c>
    </row>
    <row r="57" spans="1:15" ht="138" customHeight="1">
      <c r="A57" s="3"/>
    </row>
    <row r="58" spans="1:15" ht="138" customHeight="1">
      <c r="A58" s="3"/>
    </row>
    <row r="59" spans="1:15">
      <c r="A59" s="3"/>
    </row>
    <row r="60" spans="1:15">
      <c r="A60" s="3"/>
    </row>
    <row r="61" spans="1:15">
      <c r="A61" s="3"/>
    </row>
    <row r="62" spans="1:15">
      <c r="A62" s="3"/>
    </row>
    <row r="63" spans="1:15">
      <c r="A63" s="3"/>
    </row>
    <row r="64" spans="1:15">
      <c r="A64" s="3"/>
    </row>
  </sheetData>
  <autoFilter ref="A2:N56">
    <filterColumn colId="8" showButton="0"/>
    <filterColumn colId="9" showButton="0"/>
    <filterColumn colId="10" showButton="0"/>
    <filterColumn colId="11" showButton="0"/>
  </autoFilter>
  <mergeCells count="4">
    <mergeCell ref="A42:H42"/>
    <mergeCell ref="I2:M2"/>
    <mergeCell ref="A1:O1"/>
    <mergeCell ref="A3:D3"/>
  </mergeCells>
  <phoneticPr fontId="4" type="noConversion"/>
  <pageMargins left="0.17" right="0.17" top="0.74803149606299213" bottom="0.74803149606299213" header="0.31496062992125984" footer="0.31496062992125984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(ARM)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Ассортимент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2019-11-30T10:17:08Z</cp:lastPrinted>
  <dcterms:created xsi:type="dcterms:W3CDTF">2006-09-16T00:00:00Z</dcterms:created>
  <dcterms:modified xsi:type="dcterms:W3CDTF">2020-03-18T14:35:28Z</dcterms:modified>
</cp:coreProperties>
</file>