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19" i="1" l="1"/>
  <c r="D215" i="1" l="1"/>
  <c r="D213" i="1"/>
  <c r="D132" i="1"/>
  <c r="D135" i="1"/>
  <c r="D155" i="1"/>
  <c r="D64" i="1"/>
  <c r="D18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4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6" i="1"/>
  <c r="D157" i="1"/>
  <c r="D158" i="1"/>
  <c r="D159" i="1"/>
  <c r="D160" i="1"/>
  <c r="D161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1" i="1"/>
  <c r="D182" i="1"/>
  <c r="D183" i="1"/>
  <c r="D184" i="1"/>
  <c r="D186" i="1"/>
  <c r="D187" i="1"/>
  <c r="D188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6" i="1"/>
  <c r="D217" i="1"/>
  <c r="D218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5" i="1"/>
  <c r="D6" i="1"/>
  <c r="D4" i="1"/>
  <c r="D3" i="1"/>
  <c r="D2" i="1"/>
</calcChain>
</file>

<file path=xl/sharedStrings.xml><?xml version="1.0" encoding="utf-8"?>
<sst xmlns="http://schemas.openxmlformats.org/spreadsheetml/2006/main" count="228" uniqueCount="200">
  <si>
    <t>Наименование</t>
  </si>
  <si>
    <t>Цена, шт.</t>
  </si>
  <si>
    <t>Сумма</t>
  </si>
  <si>
    <t>АНТИФРИЗ 10КГ GAZPROMNEFT 40</t>
  </si>
  <si>
    <t>АНТИФРИЗ 10КГ GAZPROMNEFT BS 40</t>
  </si>
  <si>
    <t>АНТИФРИЗ 10КГ G-ENERGY ANTIFREEZE SNF 40</t>
  </si>
  <si>
    <t>АНТИФРИЗ 1КГ G-ENERGY ANTIFREEZE NF 40</t>
  </si>
  <si>
    <t>АНТИФРИЗ 5КГ G-ENERGY ANTIFREEZE NF 40</t>
  </si>
  <si>
    <t>АНТИФРИЗ ЗЕЛЕНЫЙ 10КГ ГОСТОВСКИЙ</t>
  </si>
  <si>
    <t>АНТИФРИЗ ЗЕЛЕНЫЙ 1КГ ГОСТОВСКИЙ</t>
  </si>
  <si>
    <t>АНТИФРИЗ ЗЕЛЕНЫЙ 1КГ СИБИРЬ</t>
  </si>
  <si>
    <t>АНТИФРИЗ ЗЕЛЕНЫЙ 5КГ ГОСТОВСКИЙ</t>
  </si>
  <si>
    <t>АНТИФРИЗ ЗЕЛЕНЫЙ G11 АЛЯСКА 1КГ</t>
  </si>
  <si>
    <t>АНТИФРИЗ ЗЕЛЕНЫЙ G11 АЛЯСКА 5КГ</t>
  </si>
  <si>
    <t>АНТИФРИЗ ЗЕЛЕНЫЙ G11 ОЙЛ РАЙТ 5КГ</t>
  </si>
  <si>
    <t>АНТИФРИЗ КРАСНЫЙ 10КГ ГОСТОВСКИЙ</t>
  </si>
  <si>
    <t>АНТИФРИЗ КРАСНЫЙ 1КГ ГОСТОВСКИЙ</t>
  </si>
  <si>
    <t>АНТИФРИЗ КРАСНЫЙ G11 АЛЯСКА 1КГ</t>
  </si>
  <si>
    <t>АНТИФРИЗ ЛУКОЙЛ ЭКСТРА G11 1КГ</t>
  </si>
  <si>
    <t>АНТИФРИЗ 5КГ G-ENERGY ANTIFREEZE NF 40 +
ТЕРМОКРУЖКА (ПРОМО-КОМПЛЕКТ)</t>
  </si>
  <si>
    <t>ЖИДКОСТЬ ТОРМОЗНАЯ 0,455КГ OIL RIGHT ДОТ-3</t>
  </si>
  <si>
    <t>ЖИДКОСТЬ ТОРМОЗНАЯ 0,455КГ АЛЯСКА ДОТ-4</t>
  </si>
  <si>
    <t>ЖИДКОСТЬ ТОРМОЗНАЯ РОС DOT-4 910МЛ "ТОСОЛ-СИНТЕЗ"
(г.Дзержинск)</t>
  </si>
  <si>
    <t>КЕРОСИН ТС-1  Бочка (200л)</t>
  </si>
  <si>
    <t>Керосин ТС-1 (500мл)</t>
  </si>
  <si>
    <t>ТОСОЛ 1,5КГ А-40 ГОСТОВСКИЙ</t>
  </si>
  <si>
    <t>ТОСОЛ 10КГ GAZPROMNEFT 40</t>
  </si>
  <si>
    <t>ТОСОЛ 10КГ А-40 ГОСТОВСКИЙ</t>
  </si>
  <si>
    <t>ТОСОЛ 1КГ GAZPROMNEFT 40</t>
  </si>
  <si>
    <t>ТОСОЛ 1КГ А-40 ГОСТОВСКИЙ</t>
  </si>
  <si>
    <t>ТОСОЛ 3КГ А-40 ГОСТОВСКИЙ</t>
  </si>
  <si>
    <t>ТОСОЛ 5КГ GAZPROMNEFT 40</t>
  </si>
  <si>
    <t>ТОСОЛ 5КГ А-40 ГОСТОВСКИЙ</t>
  </si>
  <si>
    <t>ТОСОЛ ОЖ-40 АЛЯСКА 10КГ</t>
  </si>
  <si>
    <t>ТОСОЛ ОЖ-40 АЛЯСКА 1КГ</t>
  </si>
  <si>
    <t>ТОСОЛ ОЖ-40 АЛЯСКА 3КГ</t>
  </si>
  <si>
    <t>ТОСОЛ ОЖ-40 ОЙЛ РАЙТ 1КГ</t>
  </si>
  <si>
    <t>ТОСОЛ ОЖ-40 ОЙЛ РАЙТ 3КГ</t>
  </si>
  <si>
    <t>МАСЛО ГИДРАВЛИЧЕСКОЕ ВМГЗ  5Л GAZPROMNEFT</t>
  </si>
  <si>
    <t>МАСЛО ГИДРО-ТРАНСМИССИОННОЕ G-SPECIAL UTTO 10W30 205л</t>
  </si>
  <si>
    <t>МАСЛО ИНДУСТРИАЛЬНОЕ И-20А 20Л GAZPROMNEFT</t>
  </si>
  <si>
    <t>МАСЛО ИНДУСТРИАЛЬНОЕ И-20А 5Л GAZPROMNEFT</t>
  </si>
  <si>
    <t>МАСЛО МОТОРНОЕ  G-PROFI MSH 10W40 4 Л (П/С)</t>
  </si>
  <si>
    <t>МАСЛО МОТОРНОЕ ENEOS TURBO SL 10/40  0.94Л</t>
  </si>
  <si>
    <t>МАСЛО МОТОРНОЕ GAZPROMNEFT PREMIUM L SAE 10W40 4Л</t>
  </si>
  <si>
    <t>МАСЛО МОТОРНОЕ GAZPROMNEFT PREMIUM L SAE 5W30 4Л</t>
  </si>
  <si>
    <t>МАСЛО МОТОРНОЕ GAZPROMNEFT PREMIUM L SAE 5W40 5Л
(Промо № 38) футболка в подарок</t>
  </si>
  <si>
    <t>МАСЛО МОТОРНОЕ GAZPROMNEFT PREMIUM SAE 5W40 4Л</t>
  </si>
  <si>
    <t>МАСЛО МОТОРНОЕ GAZPROMNEFT СТАНДАРТ SAE 10W40  1Л (МИН)</t>
  </si>
  <si>
    <t>МАСЛО МОТОРНОЕ GAZPROMNEFT СТАНДАРТ SAE 15W40  1Л
(МИН)</t>
  </si>
  <si>
    <t>МАСЛО МОТОРНОЕ GAZPROMNEFT СТАНДАРТ SAE 15W40  4Л
(МИН)</t>
  </si>
  <si>
    <t>МАСЛО МОТОРНОЕ GAZPROMNEFT СУПЕР SAE 10W40 4Л
(П/С)</t>
  </si>
  <si>
    <t>МАСЛО МОТОРНОЕ GAZPROMNEFT СУПЕР SAE 15W40 1Л
(МИН)</t>
  </si>
  <si>
    <t>МАСЛО МОТОРНОЕ GAZPROMNEFT СУПЕР SAE 15W40 4Л
(МИН)</t>
  </si>
  <si>
    <t>МАСЛО МОТОРНОЕ GAZPROMNEFT СУПЕР SAE 5W40 1Л (П/С)</t>
  </si>
  <si>
    <t>МАСЛО МОТОРНОЕ G-ENERGY EXPERT L SAE 10W40 4Л (П/С)
+ КАНИСТРА 1Л (ПРОМО-КОМПЛЕКТ)</t>
  </si>
  <si>
    <t>МАСЛО МОТОРНОЕ G-ENERGY EXPERT L SAE 5W40 4Л (П/С) +
КАНИСТРА 1Л (ПРОМО-КОМПЛЕКТ)</t>
  </si>
  <si>
    <t>МАСЛО МОТОРНОЕ G-ENERGY F SYNTH SAE 5W30 4Л (СИН)</t>
  </si>
  <si>
    <t>МАСЛО МОТОРНОЕ G-ENERGY F SYNTH SAE 5W40 4Л (СИН)</t>
  </si>
  <si>
    <t>МАСЛО МОТОРНОЕ G-ENERGY S SYNTH SAE 10W40 1Л (П/С)</t>
  </si>
  <si>
    <t>МАСЛО МОТОРНОЕ G-ENERGY S SYNTH SAE 10W40 4Л (П/С)</t>
  </si>
  <si>
    <t>МАСЛО МОТОРНОЕ М10Г2К 5Л GAZPROMNEFT</t>
  </si>
  <si>
    <t>МАСЛО МОТОРНОЕ М10Г2К 5Л ТНК ДИЗЕЛЬ</t>
  </si>
  <si>
    <t>МАСЛО МОТОРНОЕ М10ДМ   5Л GAZPROMNEFT</t>
  </si>
  <si>
    <t>МАСЛО МОТОРНОЕ М8В 1Л GAZPROMNEFT</t>
  </si>
  <si>
    <t>МАСЛО ТРАНСМИССИОННОЕ  G-BOX GL-4/GL-5 75W90 4Л</t>
  </si>
  <si>
    <t>Масло трансмиссионное Eneos Gear GL-5 80W-90 0,94л.</t>
  </si>
  <si>
    <t>МАСЛО ТРАНСМИССИОННОЕ GAZPROMNEFT GL-4 (ТМ-4)
SAE 80W85 1Л</t>
  </si>
  <si>
    <t>МАСЛО ТРАНСМИССИОННОЕ GAZPROMNEFT GL-4 (ТМ-4)
SAE 80W85 4Л</t>
  </si>
  <si>
    <t>МАСЛО ТРАНСМИССИОННОЕ GAZPROMNEFT GL-4 (ТМ-4)
SAE 80W90 1Л</t>
  </si>
  <si>
    <t>МАСЛО ТРАНСМИССИОННОЕ GAZPROMNEFT GL-5 (ТМ-5)
SAE 80W90  1Л</t>
  </si>
  <si>
    <t>МАСЛО ТРАНСМИССИОННОЕ GAZPROMNEFT GL-5 (ТМ-5)
SAE 80W90  4Л</t>
  </si>
  <si>
    <t>МАСЛО ТРАНСМИССИОННОЕ GAZPROMNEFT СУПЕР Т-3 (GL-
5,ТМ-5) SAE 85W90 4Л</t>
  </si>
  <si>
    <t>МАСЛО ТРАНСМИССИОННОЕ G-BOX ATF FAR EAST 1Л</t>
  </si>
  <si>
    <t>МАСЛО ТРАНСМИССИОННОЕ G-BOX ATF FAR EAST 4Л</t>
  </si>
  <si>
    <t>МАСЛО ТРАНСМИССИОННОЕ G-BOX EXPERT ATF DX 3 1Л</t>
  </si>
  <si>
    <t>МАСЛО ТРАНСМИССИОННОЕ G-BOX EXPERT ATF DX 3 4Л</t>
  </si>
  <si>
    <t>МАСЛО ТРАНСМИССИОННОЕ G-ENERGY G-BOX ATF DEXRON
III 20Л</t>
  </si>
  <si>
    <t>МАСЛО ТРАНСМИССИОННОЕ G-ENERGY G-BOX EXPERT GL-4
SAE 75W90 1Л</t>
  </si>
  <si>
    <t>МАСЛО ТРАНСМИССИОННОЕ G-ENERGY G-BOX EXPERT GL-5
SAE 75W90 4Л</t>
  </si>
  <si>
    <t>МАСЛО ТРАНСМИССИОННОЕ G-TRUCK GL-5 SAE 80W90 20Л</t>
  </si>
  <si>
    <t>Масло трансмиссионное TOTACHI Extra Hypoid Gear GL-5/MT-1
80W-90 1л.</t>
  </si>
  <si>
    <t>Масло трансмиссионное TOTACHI Extra Hypoid Gear GL-5/MT-1
80W-90 4л.</t>
  </si>
  <si>
    <t>Масло трансмиссионное TOTACHI Super Hypoid Gear GL-4 80W-90 1л.</t>
  </si>
  <si>
    <t>Масло трансмиссионное TOTACHI Ultra Hypoid Gear Fully Syn GL-
5/MT-1 75W-85 4л.</t>
  </si>
  <si>
    <t>СМАЗКА ГРАФИТНАЯ ОЙЛ РАЙТ 360ГР</t>
  </si>
  <si>
    <t>СМАЗКА ЖИДКИЙ КЛЮЧ WD-40 100 мл</t>
  </si>
  <si>
    <t>СМАЗКА ЖИДКИЙ КЛЮЧ WD-40 300 мл</t>
  </si>
  <si>
    <t>СМАЗКА ЖИДКИЙ КЛЮЧ WD-40 400 мл</t>
  </si>
  <si>
    <t>СМАЗКА МНОГОФУНКЦИОНАЛЬНАЯ 0,15 кг ЕР-2
GAZPROMNEFT</t>
  </si>
  <si>
    <t>СМАЗКА МНОГОФУНКЦИОНАЛЬНАЯ 0,35 кг ЕР-2
GAZPROMNEFT</t>
  </si>
  <si>
    <t>СМАЗКА МНОГОФУНКЦИОНАЛЬНАЯ 0,4 кг GAZPROMNEFT
GREASE L MOLY EP 2</t>
  </si>
  <si>
    <t>СМАЗКА МНОГОФУНКЦИОНАЛЬНАЯ 0,4 кг GAZPROMNEFT
GREASE LX EP 2</t>
  </si>
  <si>
    <t>СМАЗКА МНОГОФУНКЦИОНАЛЬНАЯ 0,4 КГ G-ENERGY
GREASE LX ЕР-2</t>
  </si>
  <si>
    <t>СМАЗКА МНОГОФУНКЦИОНАЛЬНАЯ 18,5кг ELIT-3000 EP2. Li
Grease DIN 51502: КР2К-40</t>
  </si>
  <si>
    <t>СМАЗКА МНОГОФУНКЦИОНАЛЬНАЯ 18кг GAZPROMNEFT
GREASE L MOLY EP 2</t>
  </si>
  <si>
    <t>СМАЗКА МНОГОФУНКЦИОНАЛЬНАЯ 18кг GAZPROMNEFT
GREASE LTS 1 18КГ</t>
  </si>
  <si>
    <t>СМАЗКА МНОГОФУНКЦИОНАЛЬНАЯ 18кг GAZPROMNEFT
GREASE LTS 2 18КГ</t>
  </si>
  <si>
    <t>СМАЗКА МНОГОФУНКЦИОНАЛЬНАЯ ЗИМНЯЯ 0,37кг ELIT-A
EP1.  Arctic Li Grease DIN 51502: КР1G-60</t>
  </si>
  <si>
    <t>СМАЗКА МНОГОФУНКЦИОНАЛЬНАЯ ЗИМНЯЯ 17кг ELIT-A
EP0. Arctic Li Grease DIN 51502:  КР0G-60</t>
  </si>
  <si>
    <t>СМАЗКА МНОГОФУНКЦИОНАЛЬНАЯ ЗИМНЯЯ 18,5 кг ELIT-
MA EP1. Arctic Li MoS2 Grease DIN 51502: КРF1G-50</t>
  </si>
  <si>
    <t>СМАЗКА МНОГОФУНКЦИОНАЛЬНАЯ ЗИМНЯЯ 180кг ELIT-MA
EP1. Arctic Li MoS2 Grease DIN 51502: КРF1G-50</t>
  </si>
  <si>
    <t>СМАЗКА СИЛИКОНОВАЯ 520МЛ 3TON SILICONE SPRAY
LUBRICANT TC-525</t>
  </si>
  <si>
    <t>СМАЗКА ШРУС 150г GAZPROMNEFT</t>
  </si>
  <si>
    <t>СМАЗКА ШРУС 18КГ GAZPROMNEFT</t>
  </si>
  <si>
    <t>СМАЗКА ШРУС-4 350г GAZPROMNEFT</t>
  </si>
  <si>
    <t>Gazpromneft литол 24 8кг.</t>
  </si>
  <si>
    <t>Gazpromneft литол 24 0.4кг</t>
  </si>
  <si>
    <t>Sintec литол 24 800гр.</t>
  </si>
  <si>
    <t>Автомастер смазка силикон 210 мл.</t>
  </si>
  <si>
    <t xml:space="preserve"> Вода 5 литров</t>
  </si>
  <si>
    <t>Вода 1.5 литра</t>
  </si>
  <si>
    <t>Мочевина 20л.</t>
  </si>
  <si>
    <t>МАСЛО ГИДРАВЛИЧЕСКОЕ GAZPROMNEFT HYDRAULIC
HVLP-32  20Л</t>
  </si>
  <si>
    <t>МАСЛО ГИДРАВЛИЧЕСКОЕ GAZPROMNEFT HYDRAULIC
HVLP-46  20Л</t>
  </si>
  <si>
    <t>МАСЛО ГИДРАВЛИЧЕСКОЕ ВМГЗ  10Л GAZPROMNEFT</t>
  </si>
  <si>
    <t>МАСЛО ГИДРАВЛИЧЕСКОЕ ВМГЗ  205Л GAZPROMNEFT</t>
  </si>
  <si>
    <t>МАСЛО ГИДРО-ТРАНСМИССИОННОЕ G-SPECIAL UTTO 10W30
205Л</t>
  </si>
  <si>
    <t>МАСЛО ДЛЯ ЦЕПЕЙ G-GARDEN CHAIN&amp;BAR 1Л</t>
  </si>
  <si>
    <t>МАСЛО МОТОРНОЕ GAZPROMNEFT  TURBO UNIVERSAL SAE
15W40  10Л</t>
  </si>
  <si>
    <t>МАСЛО МОТОРНОЕ GAZPROMNEFT DIESEL PREMIUM SAE
15W40  20Л</t>
  </si>
  <si>
    <t>МАСЛО ГИДРО-ТРАНСМИССИОННОЕ G-SPECIAL UTTO 10W30
20Л</t>
  </si>
  <si>
    <t>МАСЛО МОТОРНОЕ GAZPROMNEFT DIESEL PRIORITET SAE
15W40  205Л</t>
  </si>
  <si>
    <t>МАСЛО МОТОРНОЕ GAZPROMNEFT MOTO 2T 1Л (П/С)</t>
  </si>
  <si>
    <t>МАСЛО МОТОРНОЕ GAZPROMNEFT MOTO 4T 30 1Л (П/С)</t>
  </si>
  <si>
    <t>МАСЛО МОТОРНОЕ GAZPROMNEFT PREMIUM L SAE 10W40 1Л</t>
  </si>
  <si>
    <t>МАСЛО МОТОРНОЕ GAZPROMNEFT PREMIUM L SAE 5W30 1Л</t>
  </si>
  <si>
    <t>МАСЛО МОТОРНОЕ GAZPROMNEFT PREMIUM L SAE 5W40 1Л</t>
  </si>
  <si>
    <t>МАСЛО МОТОРНОЕ GAZPROMNEFT PREMIUM L SAE 5W40 4Л</t>
  </si>
  <si>
    <t>МАСЛО МОТОРНОЕ GAZPROMNEFT PREMIUM N SAE 5W40
SN/CF 1Л</t>
  </si>
  <si>
    <t>МАСЛО МОТОРНОЕ GAZPROMNEFT PREMIUM N SAE 5W40
SN/CF 4Л</t>
  </si>
  <si>
    <t>МАСЛО МОТОРНОЕ GAZPROMNEFT PREMIUM SAE 10W40 4Л</t>
  </si>
  <si>
    <t>МАСЛО МОТОРНОЕ GAZPROMNEFT PREMIUM SAE 10W40 5Л</t>
  </si>
  <si>
    <t>МАСЛО МОТОРНОЕ GAZPROMNEFT PROMO 3,5Л</t>
  </si>
  <si>
    <t>МАСЛО МОТОРНОЕ GAZPROMNEFT СТАНДАРТ SAE 10W40  1Л
(МИН)</t>
  </si>
  <si>
    <t>МАСЛО МОТОРНОЕ GAZPROMNEFT СТАНДАРТ SAE 10W40  4Л
(МИН)</t>
  </si>
  <si>
    <t>МАСЛО МОТОРНОЕ GAZPROMNEFT СУПЕР SAE 10W30 5Л</t>
  </si>
  <si>
    <t>МАСЛО МОТОРНОЕ GAZPROMNEFT СУПЕР SAE 10W40 1Л
(П/С)</t>
  </si>
  <si>
    <t>МАСЛО МОТОРНОЕ GAZPROMNEFT СУПЕР SAE 10W40 4Л
(П/С) + КАНИСТРА 1Л (ПРОМО-КОМПЛЕКТ)</t>
  </si>
  <si>
    <t>МАСЛО МОТОРНОЕ GAZPROMNEFT СУПЕР SAE 10W40 5Л
(П/С)</t>
  </si>
  <si>
    <t>МАСЛО МОТОРНОЕ G-ENERGY EXPERT G SAE 10W40 1Л (П/С)</t>
  </si>
  <si>
    <t>МАСЛО МОТОРНОЕ G-ENERGY EXPERT G SAE 10W40 4Л (П/С)
+ ТЕРМОКРУЖКА (ПРОМО-КОМПЛЕКТ)</t>
  </si>
  <si>
    <t>МАСЛО МОТОРНОЕ G-ENERGY EXPERT L SAE 10W40 1Л (П/С)</t>
  </si>
  <si>
    <t>МАСЛО МОТОРНОЕ G-ENERGY EXPERT L SAE 10W40 4Л (П/С)</t>
  </si>
  <si>
    <t>МАСЛО МОТОРНОЕ G-ENERGY EXPERT L SAE 5W30 1Л (П/С)</t>
  </si>
  <si>
    <t>МАСЛО МОТОРНОЕ G-ENERGY EXPERT L SAE 5W30 4Л (П/С)</t>
  </si>
  <si>
    <t>МАСЛО МОТОРНОЕ G-ENERGY EXPERT L SAE 5W40 1Л (П/С)</t>
  </si>
  <si>
    <t>МАСЛО МОТОРНОЕ G-ENERGY EXPERT L SAE 5W40 4Л</t>
  </si>
  <si>
    <t>МАСЛО МОТОРНОЕ G-ENERGY EXPERT L SAE 5W40 4Л +
ТЕРМОКРУЖКА (ПРОМО-КОМПЛЕКТ)</t>
  </si>
  <si>
    <t>МАСЛО МОТОРНОЕ G-ENERGY F SYNTH EC SAE 5W30 4Л
(СИН)</t>
  </si>
  <si>
    <t>МАСЛО МОТОРНОЕ G-ENERGY F SYNTH SAE 0W40 4Л (СИН)</t>
  </si>
  <si>
    <t>МАСЛО МОТОРНОЕ G-ENERGY F SYNTH SAE 0W40 4Л (СИН) +
ТЕРМОКРУЖКА (ПРОМО-КОМПЛЕКТ)</t>
  </si>
  <si>
    <t>МАСЛО МОТОРНОЕ G-ENERGY F SYNTH SAE 5W30 1Л (СИН)</t>
  </si>
  <si>
    <t>МАСЛО МОТОРНОЕ G-ENERGY F SYNTH SAE 5W40 1Л (СИН)</t>
  </si>
  <si>
    <t>МАСЛО МОТОРНОЕ G-ENERGY FAR EAST SAE 5W30 1Л (СИН)</t>
  </si>
  <si>
    <t>МАСЛО МОТОРНОЕ G-ENERGY FAR EAST SAE 5W30 20Л (СИН)
+ ТЕРМОКРУЖКА (ПРОМО-КОМПЛЕКТ)</t>
  </si>
  <si>
    <t>МАСЛО МОТОРНОЕ G-ENERGY FAR EAST SAE 5W30 4Л (СИН)
+ ТЕРМОКРУЖКА (ПРОМО-КОМПЛЕКТ)</t>
  </si>
  <si>
    <t>МАСЛО МОТОРНОЕ G-ENERGY S SYNTH SAE 10W40 4Л (П/С) +
ТЕРМОКРУЖКА (ПРОМО-КОМПЛЕКТ)</t>
  </si>
  <si>
    <t>МАСЛО МОТОРНОЕ G-MOTION 2T 1Л</t>
  </si>
  <si>
    <t>МАСЛО МОТОРНОЕ G-PROFI MSI 10W40 Cl-4/SL 20 л (П/С)</t>
  </si>
  <si>
    <t>МАСЛО МОТОРНОЕ G-WAVE S SYNTH 1Л (П/С)</t>
  </si>
  <si>
    <t>МАСЛО МОТОРНОЕ NESTE PREMIUM SAE 10W-40 П/С 4L</t>
  </si>
  <si>
    <t>МАСЛО МОТОРНОЕ SHELL HELIX ULTRA ECT C3 5W-30 1L</t>
  </si>
  <si>
    <t>МАСЛО МОТОРНОЕ SHELL HELIX ULTRA ECT C3 5W-30 4L</t>
  </si>
  <si>
    <t>МАСЛО МОТОРНОЕ М10Г2К 10Л GAZPROMNEFT</t>
  </si>
  <si>
    <t>МАСЛО МОТОРНОЕ М10Г2К 4Л GAZPROMNEFT</t>
  </si>
  <si>
    <t>МАСЛО МОТОРНОЕ М10ДМ 4Л GAZPROMNEFT</t>
  </si>
  <si>
    <t>МАСЛО МОТОРНОЕ М-14В2 205Л GAZPROMNEFT</t>
  </si>
  <si>
    <t>МАСЛО МОТОРНОЕ М8В 205Л GAZPROMNEFT</t>
  </si>
  <si>
    <t>МАСЛО МОТОРНОЕ М8В 4Л GAZPROMNEFT</t>
  </si>
  <si>
    <t>МАСЛО МОТОРНОЕ М8Г2К 50Л GAZPROMNEFT</t>
  </si>
  <si>
    <t>МАСЛО РЕДУКТОРНОЕ REDUCTOR CLP-150 205Л
GAZPROMNEFT</t>
  </si>
  <si>
    <t>МАСЛО ТРАНСМИССИОННОЕ  G-BOX GL-4 75W90 1Л</t>
  </si>
  <si>
    <t>МАСЛО ТРАНСМИССИОННОЕ 10Л ТСП-15К(ТМ-3-18)
GAZPROMNEFT</t>
  </si>
  <si>
    <t>МАСЛО ТРАНСМИССИОННОЕ 4Л ТСП-15К(ТМ-3-18)
GAZPROMNEFT</t>
  </si>
  <si>
    <t>МАСЛО ТРАНСМИССИОННОЕ GAZPROMNEFT ATF DX II 1Л</t>
  </si>
  <si>
    <t>МАСЛО ТРАНСМИССИОННОЕ GAZPROMNEFT ATF DX II 20Л</t>
  </si>
  <si>
    <t>МАСЛО ТРАНСМИССИОННОЕ GAZPROMNEFT ATF DX II 4Л</t>
  </si>
  <si>
    <t>МАСЛО ТРАНСМИССИОННОЕ GAZPROMNEFT ATF DX III 1Л</t>
  </si>
  <si>
    <t>МАСЛО ТРАНСМИССИОННОЕ GAZPROMNEFT ATF DX III 4Л</t>
  </si>
  <si>
    <t>МАСЛО ТРАНСМИССИОННОЕ GAZPROMNEFT GL-4 (ТМ-4)
SAE 80W90 10Л</t>
  </si>
  <si>
    <t>МАСЛО ТРАНСМИССИОННОЕ GAZPROMNEFT GL-5 SAE
85W140 20Л</t>
  </si>
  <si>
    <t>МАСЛО ТРАНСМИССИОННОЕ GAZPROMNEFT СУПЕР Т-3 (GL-
5,ТМ-5) SAE 85W90 10Л</t>
  </si>
  <si>
    <t>МАСЛО ТРАНСМИССИОННОЕ GAZPROMNEFT СУПЕР Т-3 (GL-
5,ТМ-5) SAE 85W90 1Л</t>
  </si>
  <si>
    <t>МАСЛО ТРАНСМИССИОННОЕ GAZPROMNEFT СУПЕР Т-3 (GL-
5,ТМ-5) SAE 85W90 5Л</t>
  </si>
  <si>
    <t>МАСЛО ТРАНСМИССИОННОЕ GAZPROMNEFT(GL-5, ТМ-5)
SAE 80W90  10Л</t>
  </si>
  <si>
    <t>МАСЛО ТРАНСМИССИОННОЕ G-BOX EXPERT ATF DX 3 4Л +
ТЕРМОКРУЖКА (ПРОМО-КОМПЛЕКТ)</t>
  </si>
  <si>
    <t>МАСЛО ТРАНСМИССИОННОЕ G-ENERGY G-BOX ATF DEXRON
II 20Л</t>
  </si>
  <si>
    <t>МАСЛО ТРАНСМИССИОННОЕ G-ENERGY G-BOX EXPERT GL-4
SAE 75W90 4Л</t>
  </si>
  <si>
    <t>МАСЛО ТРАНСМИССИОННОЕ G-ENERGY G-BOX EXPERT GL-5
SAE 75W90 1Л</t>
  </si>
  <si>
    <t>МАСЛО ТРАНСМИССИОННОЕ G-TRUCK GL-4/5 SAE 80W90 20Л</t>
  </si>
  <si>
    <t>ELIT-MA Arctic lithium Grease NLGI 1 0,4кг.</t>
  </si>
  <si>
    <t>40(2010)</t>
  </si>
  <si>
    <t>20(2012г)</t>
  </si>
  <si>
    <t>54(3.16)</t>
  </si>
  <si>
    <t>37(1-2 месяц 16г)</t>
  </si>
  <si>
    <t>30(2.16)1</t>
  </si>
  <si>
    <t>34(1.16)</t>
  </si>
  <si>
    <t>35(3.16)</t>
  </si>
  <si>
    <t>Сумма всего товара: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</si>
</sst>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topLeftCell="B209" zoomScaleNormal="100" workbookViewId="0">
      <selection activeCell="D176" sqref="D176"/>
    </sheetView>
  </sheetViews>
  <sheetFormatPr defaultRowHeight="15" x14ac:dyDescent="0.25"/>
  <cols>
    <col min="1" max="1" width="9.140625" style="2"/>
    <col min="2" max="2" width="60.28515625" style="2" customWidth="1"/>
    <col min="3" max="16384" width="9.140625" style="2"/>
  </cols>
  <sheetData>
    <row r="1" spans="1:9" x14ac:dyDescent="0.25">
      <c r="A1" s="8" t="s">
        <v>0</v>
      </c>
      <c r="B1" s="8"/>
      <c r="C1" s="2" t="s">
        <v>1</v>
      </c>
      <c r="D1" s="2" t="s">
        <v>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</row>
    <row r="2" spans="1:9" x14ac:dyDescent="0.25">
      <c r="A2" s="3"/>
      <c r="B2" s="3" t="s">
        <v>3</v>
      </c>
      <c r="C2" s="3">
        <v>729</v>
      </c>
      <c r="D2" s="2">
        <f>(C2*I2)</f>
        <v>2187</v>
      </c>
      <c r="I2" s="2">
        <v>3</v>
      </c>
    </row>
    <row r="3" spans="1:9" x14ac:dyDescent="0.25">
      <c r="B3" s="2" t="s">
        <v>4</v>
      </c>
      <c r="C3" s="2">
        <v>1030</v>
      </c>
      <c r="D3" s="2">
        <f t="shared" ref="D3" si="0">(C3*I3)</f>
        <v>6180</v>
      </c>
      <c r="I3" s="2">
        <v>6</v>
      </c>
    </row>
    <row r="4" spans="1:9" x14ac:dyDescent="0.25">
      <c r="B4" s="2" t="s">
        <v>5</v>
      </c>
      <c r="C4" s="2">
        <v>1600</v>
      </c>
      <c r="D4" s="2">
        <f>(C4*SUM(E4:I4))</f>
        <v>30400</v>
      </c>
      <c r="H4" s="2">
        <v>19</v>
      </c>
    </row>
    <row r="5" spans="1:9" x14ac:dyDescent="0.25">
      <c r="B5" s="2" t="s">
        <v>6</v>
      </c>
      <c r="C5" s="2">
        <v>388</v>
      </c>
      <c r="D5" s="2">
        <f t="shared" ref="D5:D68" si="1">(C5*SUM(E5:I5))</f>
        <v>24832</v>
      </c>
      <c r="G5" s="2">
        <v>64</v>
      </c>
    </row>
    <row r="6" spans="1:9" x14ac:dyDescent="0.25">
      <c r="B6" s="2" t="s">
        <v>7</v>
      </c>
      <c r="C6" s="2">
        <v>1074</v>
      </c>
      <c r="D6" s="2">
        <f t="shared" si="1"/>
        <v>34368</v>
      </c>
      <c r="G6" s="2">
        <v>22</v>
      </c>
      <c r="H6" s="2">
        <v>10</v>
      </c>
    </row>
    <row r="7" spans="1:9" ht="30" x14ac:dyDescent="0.25">
      <c r="B7" s="4" t="s">
        <v>19</v>
      </c>
      <c r="C7" s="2">
        <v>1074</v>
      </c>
      <c r="D7" s="2">
        <f t="shared" si="1"/>
        <v>48330</v>
      </c>
      <c r="H7" s="2">
        <v>45</v>
      </c>
    </row>
    <row r="8" spans="1:9" x14ac:dyDescent="0.25">
      <c r="B8" s="2" t="s">
        <v>8</v>
      </c>
      <c r="C8" s="2">
        <v>547</v>
      </c>
      <c r="D8" s="2">
        <f t="shared" si="1"/>
        <v>7658</v>
      </c>
      <c r="I8" s="2">
        <v>14</v>
      </c>
    </row>
    <row r="9" spans="1:9" x14ac:dyDescent="0.25">
      <c r="B9" s="2" t="s">
        <v>9</v>
      </c>
      <c r="C9" s="2">
        <v>218</v>
      </c>
      <c r="D9" s="2">
        <f t="shared" si="1"/>
        <v>10246</v>
      </c>
      <c r="I9" s="2">
        <v>47</v>
      </c>
    </row>
    <row r="10" spans="1:9" x14ac:dyDescent="0.25">
      <c r="B10" s="2" t="s">
        <v>10</v>
      </c>
      <c r="C10" s="2">
        <v>190</v>
      </c>
      <c r="D10" s="2">
        <f t="shared" si="1"/>
        <v>7600</v>
      </c>
      <c r="G10" s="2">
        <v>40</v>
      </c>
    </row>
    <row r="11" spans="1:9" x14ac:dyDescent="0.25">
      <c r="B11" s="2" t="s">
        <v>11</v>
      </c>
      <c r="C11" s="2">
        <v>525</v>
      </c>
      <c r="D11" s="2">
        <f t="shared" si="1"/>
        <v>15750</v>
      </c>
      <c r="I11" s="2">
        <v>30</v>
      </c>
    </row>
    <row r="12" spans="1:9" x14ac:dyDescent="0.25">
      <c r="B12" s="2" t="s">
        <v>12</v>
      </c>
      <c r="C12" s="2">
        <v>192</v>
      </c>
      <c r="D12" s="2">
        <f t="shared" si="1"/>
        <v>5568</v>
      </c>
      <c r="H12" s="2">
        <v>9</v>
      </c>
      <c r="I12" s="2">
        <v>20</v>
      </c>
    </row>
    <row r="13" spans="1:9" x14ac:dyDescent="0.25">
      <c r="B13" s="2" t="s">
        <v>13</v>
      </c>
      <c r="C13" s="2">
        <v>607</v>
      </c>
      <c r="D13" s="2">
        <f t="shared" si="1"/>
        <v>1821</v>
      </c>
      <c r="I13" s="2">
        <v>3</v>
      </c>
    </row>
    <row r="14" spans="1:9" x14ac:dyDescent="0.25">
      <c r="B14" s="2" t="s">
        <v>14</v>
      </c>
      <c r="C14" s="2">
        <v>460</v>
      </c>
      <c r="D14" s="2">
        <f t="shared" si="1"/>
        <v>460</v>
      </c>
      <c r="I14" s="2">
        <v>1</v>
      </c>
    </row>
    <row r="15" spans="1:9" x14ac:dyDescent="0.25">
      <c r="B15" s="2" t="s">
        <v>15</v>
      </c>
      <c r="C15" s="2">
        <v>650</v>
      </c>
      <c r="D15" s="2">
        <f t="shared" si="1"/>
        <v>5200</v>
      </c>
      <c r="I15" s="2">
        <v>8</v>
      </c>
    </row>
    <row r="16" spans="1:9" x14ac:dyDescent="0.25">
      <c r="B16" s="2" t="s">
        <v>16</v>
      </c>
      <c r="C16" s="2">
        <v>218</v>
      </c>
      <c r="D16" s="2">
        <f t="shared" si="1"/>
        <v>7194</v>
      </c>
      <c r="I16" s="2">
        <v>33</v>
      </c>
    </row>
    <row r="17" spans="2:9" x14ac:dyDescent="0.25">
      <c r="B17" s="2" t="s">
        <v>17</v>
      </c>
      <c r="C17" s="2">
        <v>450</v>
      </c>
      <c r="D17" s="2">
        <f t="shared" si="1"/>
        <v>2250</v>
      </c>
      <c r="I17" s="2">
        <v>5</v>
      </c>
    </row>
    <row r="18" spans="2:9" x14ac:dyDescent="0.25">
      <c r="B18" s="2" t="s">
        <v>18</v>
      </c>
      <c r="C18" s="2">
        <v>115</v>
      </c>
      <c r="D18" s="2">
        <f>(C18*40)</f>
        <v>4600</v>
      </c>
      <c r="G18" s="2" t="s">
        <v>192</v>
      </c>
    </row>
    <row r="19" spans="2:9" x14ac:dyDescent="0.25">
      <c r="B19" s="2" t="s">
        <v>20</v>
      </c>
      <c r="C19" s="2">
        <v>165</v>
      </c>
      <c r="D19" s="2">
        <f t="shared" si="1"/>
        <v>1815</v>
      </c>
      <c r="H19" s="2">
        <v>11</v>
      </c>
    </row>
    <row r="20" spans="2:9" x14ac:dyDescent="0.25">
      <c r="B20" s="2" t="s">
        <v>21</v>
      </c>
      <c r="C20" s="2">
        <v>135</v>
      </c>
      <c r="D20" s="2">
        <f t="shared" si="1"/>
        <v>1215</v>
      </c>
      <c r="I20" s="2">
        <v>9</v>
      </c>
    </row>
    <row r="21" spans="2:9" ht="45" x14ac:dyDescent="0.25">
      <c r="B21" s="4" t="s">
        <v>22</v>
      </c>
      <c r="C21" s="2">
        <v>282</v>
      </c>
      <c r="D21" s="2">
        <f t="shared" si="1"/>
        <v>282</v>
      </c>
      <c r="H21" s="2">
        <v>1</v>
      </c>
    </row>
    <row r="22" spans="2:9" x14ac:dyDescent="0.25">
      <c r="B22" s="2" t="s">
        <v>23</v>
      </c>
      <c r="C22" s="2">
        <v>8721</v>
      </c>
      <c r="D22" s="2">
        <f t="shared" si="1"/>
        <v>34884</v>
      </c>
      <c r="H22" s="2">
        <v>4</v>
      </c>
    </row>
    <row r="23" spans="2:9" x14ac:dyDescent="0.25">
      <c r="B23" s="9" t="s">
        <v>24</v>
      </c>
      <c r="C23" s="2">
        <v>52</v>
      </c>
      <c r="D23" s="2">
        <f t="shared" si="1"/>
        <v>208</v>
      </c>
      <c r="F23" s="2">
        <v>4</v>
      </c>
    </row>
    <row r="24" spans="2:9" x14ac:dyDescent="0.25">
      <c r="B24" s="5" t="s">
        <v>25</v>
      </c>
      <c r="C24" s="2">
        <v>113</v>
      </c>
      <c r="D24" s="2">
        <f t="shared" si="1"/>
        <v>6667</v>
      </c>
      <c r="G24" s="2">
        <v>59</v>
      </c>
    </row>
    <row r="25" spans="2:9" x14ac:dyDescent="0.25">
      <c r="B25" s="5" t="s">
        <v>26</v>
      </c>
      <c r="C25" s="2">
        <v>985</v>
      </c>
      <c r="D25" s="2">
        <f t="shared" si="1"/>
        <v>10835</v>
      </c>
      <c r="I25" s="2">
        <v>11</v>
      </c>
    </row>
    <row r="26" spans="2:9" x14ac:dyDescent="0.25">
      <c r="B26" s="5" t="s">
        <v>27</v>
      </c>
      <c r="C26" s="2">
        <v>640</v>
      </c>
      <c r="D26" s="2">
        <f t="shared" si="1"/>
        <v>640</v>
      </c>
      <c r="H26" s="2">
        <v>1</v>
      </c>
    </row>
    <row r="27" spans="2:9" x14ac:dyDescent="0.25">
      <c r="B27" s="5" t="s">
        <v>28</v>
      </c>
      <c r="C27" s="2">
        <v>171</v>
      </c>
      <c r="D27" s="2">
        <f t="shared" si="1"/>
        <v>13680</v>
      </c>
      <c r="F27" s="2">
        <v>6</v>
      </c>
      <c r="G27" s="2">
        <v>74</v>
      </c>
    </row>
    <row r="28" spans="2:9" x14ac:dyDescent="0.25">
      <c r="B28" s="5" t="s">
        <v>29</v>
      </c>
      <c r="C28" s="2">
        <v>110</v>
      </c>
      <c r="D28" s="2">
        <f t="shared" si="1"/>
        <v>550</v>
      </c>
      <c r="I28" s="2">
        <v>5</v>
      </c>
    </row>
    <row r="29" spans="2:9" x14ac:dyDescent="0.25">
      <c r="B29" s="5" t="s">
        <v>30</v>
      </c>
      <c r="C29" s="2">
        <v>357</v>
      </c>
      <c r="D29" s="2">
        <f t="shared" si="1"/>
        <v>11067</v>
      </c>
      <c r="I29" s="2">
        <v>31</v>
      </c>
    </row>
    <row r="30" spans="2:9" x14ac:dyDescent="0.25">
      <c r="B30" s="5" t="s">
        <v>31</v>
      </c>
      <c r="C30" s="2">
        <v>677</v>
      </c>
      <c r="D30" s="2">
        <f t="shared" si="1"/>
        <v>11509</v>
      </c>
      <c r="H30" s="2">
        <v>12</v>
      </c>
      <c r="I30" s="2">
        <v>5</v>
      </c>
    </row>
    <row r="31" spans="2:9" x14ac:dyDescent="0.25">
      <c r="B31" s="5" t="s">
        <v>32</v>
      </c>
      <c r="C31" s="2">
        <v>400</v>
      </c>
      <c r="D31" s="2">
        <f t="shared" si="1"/>
        <v>6000</v>
      </c>
      <c r="I31" s="2">
        <v>15</v>
      </c>
    </row>
    <row r="32" spans="2:9" x14ac:dyDescent="0.25">
      <c r="B32" s="5" t="s">
        <v>33</v>
      </c>
      <c r="C32" s="2">
        <v>711</v>
      </c>
      <c r="D32" s="2">
        <f t="shared" si="1"/>
        <v>3555</v>
      </c>
      <c r="H32" s="2">
        <v>5</v>
      </c>
    </row>
    <row r="33" spans="2:9" x14ac:dyDescent="0.25">
      <c r="B33" s="5" t="s">
        <v>34</v>
      </c>
      <c r="C33" s="2">
        <v>122</v>
      </c>
      <c r="D33" s="2">
        <f t="shared" si="1"/>
        <v>5490</v>
      </c>
      <c r="H33" s="2">
        <v>3</v>
      </c>
      <c r="I33" s="2">
        <v>42</v>
      </c>
    </row>
    <row r="34" spans="2:9" x14ac:dyDescent="0.25">
      <c r="B34" s="5" t="s">
        <v>35</v>
      </c>
      <c r="C34" s="2">
        <v>201</v>
      </c>
      <c r="D34" s="2">
        <f t="shared" si="1"/>
        <v>804</v>
      </c>
      <c r="H34" s="2">
        <v>2</v>
      </c>
      <c r="I34" s="2">
        <v>2</v>
      </c>
    </row>
    <row r="35" spans="2:9" x14ac:dyDescent="0.25">
      <c r="B35" s="5" t="s">
        <v>36</v>
      </c>
      <c r="C35" s="2">
        <v>74</v>
      </c>
      <c r="D35" s="2">
        <f t="shared" si="1"/>
        <v>296</v>
      </c>
      <c r="H35" s="2">
        <v>4</v>
      </c>
    </row>
    <row r="36" spans="2:9" x14ac:dyDescent="0.25">
      <c r="B36" s="5" t="s">
        <v>37</v>
      </c>
      <c r="C36" s="2">
        <v>165</v>
      </c>
      <c r="D36" s="2">
        <f t="shared" si="1"/>
        <v>165</v>
      </c>
      <c r="H36" s="2">
        <v>1</v>
      </c>
    </row>
    <row r="37" spans="2:9" x14ac:dyDescent="0.25">
      <c r="B37" s="6" t="s">
        <v>38</v>
      </c>
      <c r="C37" s="2">
        <v>890</v>
      </c>
      <c r="D37" s="2">
        <f t="shared" si="1"/>
        <v>1780</v>
      </c>
      <c r="G37" s="2">
        <v>2</v>
      </c>
    </row>
    <row r="38" spans="2:9" x14ac:dyDescent="0.25">
      <c r="B38" s="6" t="s">
        <v>39</v>
      </c>
      <c r="C38" s="2">
        <v>35100</v>
      </c>
      <c r="D38" s="2">
        <f t="shared" si="1"/>
        <v>35100</v>
      </c>
      <c r="G38" s="2">
        <v>1</v>
      </c>
    </row>
    <row r="39" spans="2:9" x14ac:dyDescent="0.25">
      <c r="B39" s="6" t="s">
        <v>40</v>
      </c>
      <c r="C39" s="2">
        <v>2000</v>
      </c>
      <c r="D39" s="2">
        <f t="shared" si="1"/>
        <v>10000</v>
      </c>
      <c r="G39" s="2">
        <v>5</v>
      </c>
    </row>
    <row r="40" spans="2:9" x14ac:dyDescent="0.25">
      <c r="B40" s="6" t="s">
        <v>41</v>
      </c>
      <c r="C40" s="2">
        <v>589</v>
      </c>
      <c r="D40" s="2">
        <f t="shared" si="1"/>
        <v>2945</v>
      </c>
      <c r="G40" s="2">
        <v>5</v>
      </c>
    </row>
    <row r="41" spans="2:9" x14ac:dyDescent="0.25">
      <c r="B41" s="6" t="s">
        <v>42</v>
      </c>
      <c r="C41" s="2">
        <v>625</v>
      </c>
      <c r="D41" s="2">
        <f t="shared" si="1"/>
        <v>12500</v>
      </c>
      <c r="F41" s="2">
        <v>12</v>
      </c>
      <c r="G41" s="2">
        <v>8</v>
      </c>
    </row>
    <row r="42" spans="2:9" x14ac:dyDescent="0.25">
      <c r="B42" s="6" t="s">
        <v>43</v>
      </c>
      <c r="C42" s="2">
        <v>530</v>
      </c>
      <c r="D42" s="2">
        <f t="shared" si="1"/>
        <v>530</v>
      </c>
      <c r="G42" s="2">
        <v>1</v>
      </c>
    </row>
    <row r="43" spans="2:9" x14ac:dyDescent="0.25">
      <c r="B43" s="6" t="s">
        <v>44</v>
      </c>
      <c r="C43" s="2">
        <v>1027</v>
      </c>
      <c r="D43" s="2">
        <f t="shared" si="1"/>
        <v>1027</v>
      </c>
      <c r="G43" s="2">
        <v>1</v>
      </c>
    </row>
    <row r="44" spans="2:9" x14ac:dyDescent="0.25">
      <c r="B44" s="6" t="s">
        <v>45</v>
      </c>
      <c r="C44" s="2">
        <v>1800</v>
      </c>
      <c r="D44" s="2">
        <f t="shared" si="1"/>
        <v>9000</v>
      </c>
      <c r="G44" s="2">
        <v>5</v>
      </c>
    </row>
    <row r="45" spans="2:9" ht="26.25" x14ac:dyDescent="0.25">
      <c r="B45" s="7" t="s">
        <v>46</v>
      </c>
      <c r="C45" s="2">
        <v>1300</v>
      </c>
      <c r="D45" s="2">
        <f t="shared" si="1"/>
        <v>6500</v>
      </c>
      <c r="G45" s="2">
        <v>5</v>
      </c>
    </row>
    <row r="46" spans="2:9" x14ac:dyDescent="0.25">
      <c r="B46" s="6" t="s">
        <v>47</v>
      </c>
      <c r="C46" s="2">
        <v>1200</v>
      </c>
      <c r="D46" s="2">
        <f t="shared" si="1"/>
        <v>16800</v>
      </c>
      <c r="E46" s="2">
        <v>8</v>
      </c>
      <c r="G46" s="2">
        <v>6</v>
      </c>
    </row>
    <row r="47" spans="2:9" x14ac:dyDescent="0.25">
      <c r="B47" s="6" t="s">
        <v>48</v>
      </c>
      <c r="C47" s="2">
        <v>275</v>
      </c>
      <c r="D47" s="2">
        <f t="shared" si="1"/>
        <v>275</v>
      </c>
      <c r="G47" s="2">
        <v>1</v>
      </c>
    </row>
    <row r="48" spans="2:9" ht="26.25" x14ac:dyDescent="0.25">
      <c r="B48" s="7" t="s">
        <v>49</v>
      </c>
      <c r="C48" s="2">
        <v>210</v>
      </c>
      <c r="D48" s="2">
        <f t="shared" si="1"/>
        <v>11550</v>
      </c>
      <c r="F48" s="2">
        <v>55</v>
      </c>
    </row>
    <row r="49" spans="2:7" ht="45" x14ac:dyDescent="0.25">
      <c r="B49" s="4" t="s">
        <v>50</v>
      </c>
      <c r="C49" s="2">
        <v>730</v>
      </c>
      <c r="D49" s="2">
        <f t="shared" si="1"/>
        <v>1460</v>
      </c>
      <c r="G49" s="2">
        <v>2</v>
      </c>
    </row>
    <row r="50" spans="2:7" ht="45" x14ac:dyDescent="0.25">
      <c r="B50" s="4" t="s">
        <v>51</v>
      </c>
      <c r="C50" s="2">
        <v>625</v>
      </c>
      <c r="D50" s="2">
        <f t="shared" si="1"/>
        <v>625</v>
      </c>
      <c r="E50" s="2">
        <v>1</v>
      </c>
    </row>
    <row r="51" spans="2:7" ht="45" x14ac:dyDescent="0.25">
      <c r="B51" s="4" t="s">
        <v>52</v>
      </c>
      <c r="C51" s="2">
        <v>379</v>
      </c>
      <c r="D51" s="2">
        <f t="shared" si="1"/>
        <v>18571</v>
      </c>
      <c r="E51" s="2">
        <v>49</v>
      </c>
    </row>
    <row r="52" spans="2:7" ht="45" x14ac:dyDescent="0.25">
      <c r="B52" s="4" t="s">
        <v>53</v>
      </c>
      <c r="C52" s="2">
        <v>847</v>
      </c>
      <c r="D52" s="2">
        <f t="shared" si="1"/>
        <v>7623</v>
      </c>
      <c r="G52" s="2">
        <v>9</v>
      </c>
    </row>
    <row r="53" spans="2:7" ht="30" x14ac:dyDescent="0.25">
      <c r="B53" s="4" t="s">
        <v>54</v>
      </c>
      <c r="C53" s="2">
        <v>210</v>
      </c>
      <c r="D53" s="2">
        <f t="shared" si="1"/>
        <v>1260</v>
      </c>
      <c r="F53" s="2">
        <v>2</v>
      </c>
      <c r="G53" s="2">
        <v>4</v>
      </c>
    </row>
    <row r="54" spans="2:7" ht="45" x14ac:dyDescent="0.25">
      <c r="B54" s="4" t="s">
        <v>55</v>
      </c>
      <c r="C54" s="2">
        <v>1053</v>
      </c>
      <c r="D54" s="2">
        <f t="shared" si="1"/>
        <v>11583</v>
      </c>
      <c r="E54" s="2">
        <v>7</v>
      </c>
      <c r="F54" s="2">
        <v>4</v>
      </c>
    </row>
    <row r="55" spans="2:7" ht="45" x14ac:dyDescent="0.25">
      <c r="B55" s="4" t="s">
        <v>56</v>
      </c>
      <c r="C55" s="2">
        <v>1345</v>
      </c>
      <c r="D55" s="2">
        <f t="shared" si="1"/>
        <v>2690</v>
      </c>
      <c r="F55" s="2">
        <v>2</v>
      </c>
    </row>
    <row r="56" spans="2:7" ht="30" x14ac:dyDescent="0.25">
      <c r="B56" s="4" t="s">
        <v>57</v>
      </c>
      <c r="C56" s="2">
        <v>1620</v>
      </c>
      <c r="D56" s="2">
        <f t="shared" si="1"/>
        <v>22680</v>
      </c>
      <c r="G56" s="2">
        <v>14</v>
      </c>
    </row>
    <row r="57" spans="2:7" x14ac:dyDescent="0.25">
      <c r="B57" s="6" t="s">
        <v>58</v>
      </c>
      <c r="C57" s="2">
        <v>1500</v>
      </c>
      <c r="D57" s="2">
        <f t="shared" si="1"/>
        <v>7500</v>
      </c>
      <c r="G57" s="2">
        <v>5</v>
      </c>
    </row>
    <row r="58" spans="2:7" x14ac:dyDescent="0.25">
      <c r="B58" s="6" t="s">
        <v>59</v>
      </c>
      <c r="C58" s="2">
        <v>654</v>
      </c>
      <c r="D58" s="2">
        <f t="shared" si="1"/>
        <v>26160</v>
      </c>
      <c r="G58" s="2">
        <v>40</v>
      </c>
    </row>
    <row r="59" spans="2:7" x14ac:dyDescent="0.25">
      <c r="B59" s="6" t="s">
        <v>60</v>
      </c>
      <c r="C59" s="2">
        <v>1700</v>
      </c>
      <c r="D59" s="2">
        <f t="shared" si="1"/>
        <v>1700</v>
      </c>
      <c r="F59" s="2">
        <v>1</v>
      </c>
    </row>
    <row r="60" spans="2:7" x14ac:dyDescent="0.25">
      <c r="B60" s="6" t="s">
        <v>61</v>
      </c>
      <c r="C60" s="2">
        <v>650</v>
      </c>
      <c r="D60" s="2">
        <f t="shared" si="1"/>
        <v>1300</v>
      </c>
      <c r="F60" s="2">
        <v>2</v>
      </c>
    </row>
    <row r="61" spans="2:7" x14ac:dyDescent="0.25">
      <c r="B61" s="6" t="s">
        <v>62</v>
      </c>
      <c r="C61" s="2">
        <v>425</v>
      </c>
      <c r="D61" s="2">
        <f t="shared" si="1"/>
        <v>425</v>
      </c>
      <c r="E61" s="2">
        <v>1</v>
      </c>
    </row>
    <row r="62" spans="2:7" x14ac:dyDescent="0.25">
      <c r="B62" s="6" t="s">
        <v>63</v>
      </c>
      <c r="C62" s="2">
        <v>683</v>
      </c>
      <c r="D62" s="2">
        <f t="shared" si="1"/>
        <v>683</v>
      </c>
      <c r="F62" s="2">
        <v>1</v>
      </c>
    </row>
    <row r="63" spans="2:7" x14ac:dyDescent="0.25">
      <c r="B63" s="6" t="s">
        <v>64</v>
      </c>
      <c r="C63" s="2">
        <v>360</v>
      </c>
      <c r="D63" s="2">
        <f t="shared" si="1"/>
        <v>1080</v>
      </c>
      <c r="G63" s="2">
        <v>3</v>
      </c>
    </row>
    <row r="64" spans="2:7" x14ac:dyDescent="0.25">
      <c r="B64" s="6" t="s">
        <v>65</v>
      </c>
      <c r="C64" s="2">
        <v>407</v>
      </c>
      <c r="D64" s="2">
        <f>(C64*42)</f>
        <v>17094</v>
      </c>
      <c r="E64" s="2">
        <v>11</v>
      </c>
      <c r="F64" s="2">
        <v>11</v>
      </c>
      <c r="G64" s="2" t="s">
        <v>193</v>
      </c>
    </row>
    <row r="65" spans="2:7" x14ac:dyDescent="0.25">
      <c r="B65" s="6" t="s">
        <v>66</v>
      </c>
      <c r="C65" s="2">
        <v>561</v>
      </c>
      <c r="D65" s="2">
        <f t="shared" si="1"/>
        <v>561</v>
      </c>
      <c r="G65" s="2">
        <v>1</v>
      </c>
    </row>
    <row r="66" spans="2:7" ht="45" x14ac:dyDescent="0.25">
      <c r="B66" s="4" t="s">
        <v>67</v>
      </c>
      <c r="C66" s="2">
        <v>256</v>
      </c>
      <c r="D66" s="2">
        <f t="shared" si="1"/>
        <v>17152</v>
      </c>
      <c r="F66" s="2">
        <v>67</v>
      </c>
    </row>
    <row r="67" spans="2:7" ht="45" x14ac:dyDescent="0.25">
      <c r="B67" s="4" t="s">
        <v>68</v>
      </c>
      <c r="C67" s="2">
        <v>650</v>
      </c>
      <c r="D67" s="2">
        <f t="shared" si="1"/>
        <v>2600</v>
      </c>
      <c r="G67" s="2">
        <v>4</v>
      </c>
    </row>
    <row r="68" spans="2:7" ht="45" x14ac:dyDescent="0.25">
      <c r="B68" s="4" t="s">
        <v>69</v>
      </c>
      <c r="C68" s="2">
        <v>183</v>
      </c>
      <c r="D68" s="2">
        <f t="shared" si="1"/>
        <v>12993</v>
      </c>
      <c r="G68" s="2">
        <v>71</v>
      </c>
    </row>
    <row r="69" spans="2:7" ht="45" x14ac:dyDescent="0.25">
      <c r="B69" s="4" t="s">
        <v>70</v>
      </c>
      <c r="C69" s="2">
        <v>168</v>
      </c>
      <c r="D69" s="2">
        <f t="shared" ref="D69:D131" si="2">(C69*SUM(E69:I69))</f>
        <v>2016</v>
      </c>
      <c r="F69" s="2">
        <v>12</v>
      </c>
    </row>
    <row r="70" spans="2:7" ht="45" x14ac:dyDescent="0.25">
      <c r="B70" s="4" t="s">
        <v>71</v>
      </c>
      <c r="C70" s="2">
        <v>762</v>
      </c>
      <c r="D70" s="2">
        <f t="shared" si="2"/>
        <v>762</v>
      </c>
      <c r="G70" s="2">
        <v>1</v>
      </c>
    </row>
    <row r="71" spans="2:7" ht="45" x14ac:dyDescent="0.25">
      <c r="B71" s="4" t="s">
        <v>72</v>
      </c>
      <c r="C71" s="2">
        <v>900</v>
      </c>
      <c r="D71" s="2">
        <f t="shared" si="2"/>
        <v>900</v>
      </c>
      <c r="G71" s="2">
        <v>1</v>
      </c>
    </row>
    <row r="72" spans="2:7" x14ac:dyDescent="0.25">
      <c r="B72" s="1" t="s">
        <v>73</v>
      </c>
      <c r="C72" s="2">
        <v>1540</v>
      </c>
      <c r="D72" s="2">
        <f t="shared" si="2"/>
        <v>24640</v>
      </c>
      <c r="F72" s="2">
        <v>16</v>
      </c>
    </row>
    <row r="73" spans="2:7" x14ac:dyDescent="0.25">
      <c r="B73" s="4" t="s">
        <v>74</v>
      </c>
      <c r="C73" s="2">
        <v>2362</v>
      </c>
      <c r="D73" s="2">
        <f t="shared" si="2"/>
        <v>49602</v>
      </c>
      <c r="F73" s="2">
        <v>21</v>
      </c>
    </row>
    <row r="74" spans="2:7" x14ac:dyDescent="0.25">
      <c r="B74" s="6" t="s">
        <v>75</v>
      </c>
      <c r="C74" s="2">
        <v>1780</v>
      </c>
      <c r="D74" s="2">
        <f t="shared" si="2"/>
        <v>7120</v>
      </c>
      <c r="F74" s="2">
        <v>4</v>
      </c>
    </row>
    <row r="75" spans="2:7" x14ac:dyDescent="0.25">
      <c r="B75" s="6" t="s">
        <v>76</v>
      </c>
      <c r="C75" s="2">
        <v>1416</v>
      </c>
      <c r="D75" s="2">
        <f t="shared" si="2"/>
        <v>22656</v>
      </c>
      <c r="G75" s="2">
        <v>16</v>
      </c>
    </row>
    <row r="76" spans="2:7" ht="45" x14ac:dyDescent="0.25">
      <c r="B76" s="4" t="s">
        <v>77</v>
      </c>
      <c r="C76" s="2">
        <v>6590</v>
      </c>
      <c r="D76" s="2">
        <f t="shared" si="2"/>
        <v>13180</v>
      </c>
      <c r="G76" s="2">
        <v>2</v>
      </c>
    </row>
    <row r="77" spans="2:7" ht="45" x14ac:dyDescent="0.25">
      <c r="B77" s="4" t="s">
        <v>78</v>
      </c>
      <c r="C77" s="2">
        <v>438</v>
      </c>
      <c r="D77" s="2">
        <f t="shared" si="2"/>
        <v>11826</v>
      </c>
      <c r="E77" s="2">
        <v>27</v>
      </c>
    </row>
    <row r="78" spans="2:7" ht="45" x14ac:dyDescent="0.25">
      <c r="B78" s="4" t="s">
        <v>79</v>
      </c>
      <c r="C78" s="2">
        <v>1734</v>
      </c>
      <c r="D78" s="2">
        <f t="shared" si="2"/>
        <v>8670</v>
      </c>
      <c r="G78" s="2">
        <v>5</v>
      </c>
    </row>
    <row r="79" spans="2:7" ht="30" x14ac:dyDescent="0.25">
      <c r="B79" s="4" t="s">
        <v>80</v>
      </c>
      <c r="C79" s="2">
        <v>6824</v>
      </c>
      <c r="D79" s="2">
        <f t="shared" si="2"/>
        <v>6824</v>
      </c>
      <c r="G79" s="2">
        <v>1</v>
      </c>
    </row>
    <row r="80" spans="2:7" ht="45" x14ac:dyDescent="0.25">
      <c r="B80" s="4" t="s">
        <v>81</v>
      </c>
      <c r="C80" s="2">
        <v>350</v>
      </c>
      <c r="D80" s="2">
        <f t="shared" si="2"/>
        <v>350</v>
      </c>
      <c r="F80" s="2">
        <v>1</v>
      </c>
    </row>
    <row r="81" spans="2:9" ht="45" x14ac:dyDescent="0.25">
      <c r="B81" s="4" t="s">
        <v>82</v>
      </c>
      <c r="C81" s="2">
        <v>4547</v>
      </c>
      <c r="D81" s="2">
        <f t="shared" si="2"/>
        <v>9094</v>
      </c>
      <c r="G81" s="2">
        <v>2</v>
      </c>
    </row>
    <row r="82" spans="2:9" ht="30" x14ac:dyDescent="0.25">
      <c r="B82" s="4" t="s">
        <v>83</v>
      </c>
      <c r="C82" s="2">
        <v>350</v>
      </c>
      <c r="D82" s="2">
        <f t="shared" si="2"/>
        <v>350</v>
      </c>
      <c r="G82" s="2">
        <v>1</v>
      </c>
    </row>
    <row r="83" spans="2:9" ht="45" x14ac:dyDescent="0.25">
      <c r="B83" s="4" t="s">
        <v>84</v>
      </c>
      <c r="C83" s="2">
        <v>2060</v>
      </c>
      <c r="D83" s="2">
        <f t="shared" si="2"/>
        <v>2060</v>
      </c>
      <c r="G83" s="2">
        <v>1</v>
      </c>
    </row>
    <row r="84" spans="2:9" x14ac:dyDescent="0.25">
      <c r="B84" s="2" t="s">
        <v>85</v>
      </c>
      <c r="C84" s="2">
        <v>50</v>
      </c>
      <c r="D84" s="2">
        <f t="shared" si="2"/>
        <v>4750</v>
      </c>
      <c r="H84" s="2">
        <v>95</v>
      </c>
    </row>
    <row r="85" spans="2:9" x14ac:dyDescent="0.25">
      <c r="B85" s="2" t="s">
        <v>86</v>
      </c>
      <c r="C85" s="2">
        <v>200</v>
      </c>
      <c r="D85" s="2">
        <f t="shared" si="2"/>
        <v>7400</v>
      </c>
      <c r="H85" s="2">
        <v>37</v>
      </c>
    </row>
    <row r="86" spans="2:9" x14ac:dyDescent="0.25">
      <c r="B86" s="2" t="s">
        <v>87</v>
      </c>
      <c r="C86" s="2">
        <v>300</v>
      </c>
      <c r="D86" s="2">
        <f t="shared" si="2"/>
        <v>2700</v>
      </c>
      <c r="H86" s="2">
        <v>9</v>
      </c>
    </row>
    <row r="87" spans="2:9" x14ac:dyDescent="0.25">
      <c r="B87" s="2" t="s">
        <v>88</v>
      </c>
      <c r="C87" s="2">
        <v>480</v>
      </c>
      <c r="D87" s="2">
        <f t="shared" si="2"/>
        <v>480</v>
      </c>
      <c r="H87" s="2">
        <v>1</v>
      </c>
    </row>
    <row r="88" spans="2:9" ht="30" x14ac:dyDescent="0.25">
      <c r="B88" s="4" t="s">
        <v>89</v>
      </c>
      <c r="C88" s="2">
        <v>68</v>
      </c>
      <c r="D88" s="2">
        <f t="shared" si="2"/>
        <v>9792</v>
      </c>
      <c r="G88" s="2">
        <v>144</v>
      </c>
    </row>
    <row r="89" spans="2:9" ht="30" x14ac:dyDescent="0.25">
      <c r="B89" s="4" t="s">
        <v>90</v>
      </c>
      <c r="C89" s="2">
        <v>120</v>
      </c>
      <c r="D89" s="2">
        <f t="shared" si="2"/>
        <v>36120</v>
      </c>
      <c r="G89" s="2">
        <v>301</v>
      </c>
    </row>
    <row r="90" spans="2:9" ht="45" x14ac:dyDescent="0.25">
      <c r="B90" s="4" t="s">
        <v>91</v>
      </c>
      <c r="C90" s="2">
        <v>213</v>
      </c>
      <c r="D90" s="2">
        <f t="shared" si="2"/>
        <v>16401</v>
      </c>
      <c r="G90" s="2">
        <v>77</v>
      </c>
    </row>
    <row r="91" spans="2:9" ht="45" x14ac:dyDescent="0.25">
      <c r="B91" s="4" t="s">
        <v>92</v>
      </c>
      <c r="C91" s="2">
        <v>246</v>
      </c>
      <c r="D91" s="2">
        <f t="shared" si="2"/>
        <v>15990</v>
      </c>
      <c r="H91" s="2">
        <v>65</v>
      </c>
    </row>
    <row r="92" spans="2:9" ht="30" x14ac:dyDescent="0.25">
      <c r="B92" s="4" t="s">
        <v>93</v>
      </c>
      <c r="C92" s="2">
        <v>300</v>
      </c>
      <c r="D92" s="2">
        <f t="shared" si="2"/>
        <v>28200</v>
      </c>
      <c r="H92" s="2">
        <v>51</v>
      </c>
      <c r="I92" s="2">
        <v>43</v>
      </c>
    </row>
    <row r="93" spans="2:9" ht="45" x14ac:dyDescent="0.25">
      <c r="B93" s="4" t="s">
        <v>94</v>
      </c>
      <c r="C93" s="2">
        <v>4300</v>
      </c>
      <c r="D93" s="2">
        <f t="shared" si="2"/>
        <v>17200</v>
      </c>
      <c r="H93" s="2">
        <v>4</v>
      </c>
    </row>
    <row r="94" spans="2:9" ht="45" x14ac:dyDescent="0.25">
      <c r="B94" s="4" t="s">
        <v>95</v>
      </c>
      <c r="C94" s="2">
        <v>7000</v>
      </c>
      <c r="D94" s="2">
        <f t="shared" si="2"/>
        <v>91000</v>
      </c>
      <c r="I94" s="2">
        <v>13</v>
      </c>
    </row>
    <row r="95" spans="2:9" ht="45" x14ac:dyDescent="0.25">
      <c r="B95" s="4" t="s">
        <v>96</v>
      </c>
      <c r="C95" s="2">
        <v>4790</v>
      </c>
      <c r="D95" s="2">
        <f t="shared" si="2"/>
        <v>9580</v>
      </c>
      <c r="G95" s="2">
        <v>2</v>
      </c>
    </row>
    <row r="96" spans="2:9" ht="45" x14ac:dyDescent="0.25">
      <c r="B96" s="4" t="s">
        <v>97</v>
      </c>
      <c r="C96" s="2">
        <v>5300</v>
      </c>
      <c r="D96" s="2">
        <f t="shared" si="2"/>
        <v>10600</v>
      </c>
      <c r="H96" s="2">
        <v>2</v>
      </c>
    </row>
    <row r="97" spans="2:9" ht="45" x14ac:dyDescent="0.25">
      <c r="B97" s="4" t="s">
        <v>98</v>
      </c>
      <c r="C97" s="2">
        <v>256</v>
      </c>
      <c r="D97" s="2">
        <f t="shared" si="2"/>
        <v>25088</v>
      </c>
      <c r="G97" s="2">
        <v>98</v>
      </c>
    </row>
    <row r="98" spans="2:9" ht="45" x14ac:dyDescent="0.25">
      <c r="B98" s="4" t="s">
        <v>99</v>
      </c>
      <c r="C98" s="2">
        <v>8700</v>
      </c>
      <c r="D98" s="2">
        <f t="shared" si="2"/>
        <v>174000</v>
      </c>
      <c r="H98" s="2">
        <v>20</v>
      </c>
    </row>
    <row r="99" spans="2:9" ht="45" x14ac:dyDescent="0.25">
      <c r="B99" s="4" t="s">
        <v>100</v>
      </c>
      <c r="C99" s="2">
        <v>8700</v>
      </c>
      <c r="D99" s="2">
        <f t="shared" si="2"/>
        <v>287100</v>
      </c>
      <c r="H99" s="2">
        <v>33</v>
      </c>
    </row>
    <row r="100" spans="2:9" ht="45" x14ac:dyDescent="0.25">
      <c r="B100" s="4" t="s">
        <v>101</v>
      </c>
      <c r="C100" s="2">
        <v>77180</v>
      </c>
      <c r="D100" s="2">
        <f t="shared" si="2"/>
        <v>385900</v>
      </c>
      <c r="G100" s="2">
        <v>4</v>
      </c>
      <c r="H100" s="2">
        <v>1</v>
      </c>
    </row>
    <row r="101" spans="2:9" x14ac:dyDescent="0.25">
      <c r="B101" s="2" t="s">
        <v>191</v>
      </c>
      <c r="C101" s="2">
        <v>430</v>
      </c>
      <c r="D101" s="2">
        <f t="shared" si="2"/>
        <v>40850</v>
      </c>
      <c r="H101" s="2">
        <v>95</v>
      </c>
    </row>
    <row r="102" spans="2:9" ht="30" x14ac:dyDescent="0.25">
      <c r="B102" s="4" t="s">
        <v>102</v>
      </c>
      <c r="C102" s="2">
        <v>226</v>
      </c>
      <c r="D102" s="2">
        <f t="shared" si="2"/>
        <v>11074</v>
      </c>
      <c r="H102" s="2">
        <v>49</v>
      </c>
    </row>
    <row r="103" spans="2:9" x14ac:dyDescent="0.25">
      <c r="B103" s="2" t="s">
        <v>103</v>
      </c>
      <c r="C103" s="2">
        <v>90</v>
      </c>
      <c r="D103" s="2">
        <f t="shared" si="2"/>
        <v>9630</v>
      </c>
      <c r="G103" s="2">
        <v>14</v>
      </c>
      <c r="H103" s="2">
        <v>93</v>
      </c>
    </row>
    <row r="104" spans="2:9" x14ac:dyDescent="0.25">
      <c r="B104" s="2" t="s">
        <v>104</v>
      </c>
      <c r="C104" s="2">
        <v>5561</v>
      </c>
      <c r="D104" s="2">
        <f t="shared" si="2"/>
        <v>5561</v>
      </c>
      <c r="H104" s="2">
        <v>1</v>
      </c>
    </row>
    <row r="105" spans="2:9" x14ac:dyDescent="0.25">
      <c r="B105" s="2" t="s">
        <v>105</v>
      </c>
      <c r="C105" s="2">
        <v>250</v>
      </c>
      <c r="D105" s="2">
        <f t="shared" si="2"/>
        <v>24750</v>
      </c>
      <c r="H105" s="2">
        <v>44</v>
      </c>
      <c r="I105" s="2">
        <v>55</v>
      </c>
    </row>
    <row r="106" spans="2:9" x14ac:dyDescent="0.25">
      <c r="B106" s="2" t="s">
        <v>106</v>
      </c>
      <c r="C106" s="2">
        <v>2000</v>
      </c>
      <c r="D106" s="2">
        <f t="shared" si="2"/>
        <v>14000</v>
      </c>
      <c r="I106" s="2">
        <v>7</v>
      </c>
    </row>
    <row r="107" spans="2:9" x14ac:dyDescent="0.25">
      <c r="B107" s="2" t="s">
        <v>107</v>
      </c>
      <c r="C107" s="2">
        <v>228</v>
      </c>
      <c r="D107" s="2">
        <f t="shared" si="2"/>
        <v>46968</v>
      </c>
      <c r="H107" s="2">
        <v>206</v>
      </c>
    </row>
    <row r="108" spans="2:9" x14ac:dyDescent="0.25">
      <c r="B108" s="2" t="s">
        <v>108</v>
      </c>
      <c r="C108" s="2">
        <v>162</v>
      </c>
      <c r="D108" s="2">
        <f t="shared" si="2"/>
        <v>162</v>
      </c>
      <c r="G108" s="2">
        <v>1</v>
      </c>
    </row>
    <row r="109" spans="2:9" x14ac:dyDescent="0.25">
      <c r="B109" s="2" t="s">
        <v>109</v>
      </c>
      <c r="C109" s="2">
        <v>128</v>
      </c>
      <c r="D109" s="2">
        <f t="shared" si="2"/>
        <v>128</v>
      </c>
      <c r="H109" s="2">
        <v>1</v>
      </c>
    </row>
    <row r="110" spans="2:9" x14ac:dyDescent="0.25">
      <c r="B110" s="2" t="s">
        <v>110</v>
      </c>
      <c r="C110" s="2">
        <v>60</v>
      </c>
      <c r="D110" s="2">
        <f t="shared" si="2"/>
        <v>6780</v>
      </c>
      <c r="H110" s="2">
        <v>113</v>
      </c>
    </row>
    <row r="111" spans="2:9" x14ac:dyDescent="0.25">
      <c r="B111" s="2" t="s">
        <v>111</v>
      </c>
      <c r="C111" s="2">
        <v>35</v>
      </c>
      <c r="D111" s="2">
        <f t="shared" si="2"/>
        <v>6720</v>
      </c>
      <c r="H111" s="2">
        <v>192</v>
      </c>
    </row>
    <row r="112" spans="2:9" x14ac:dyDescent="0.25">
      <c r="B112" s="2" t="s">
        <v>112</v>
      </c>
      <c r="C112" s="2">
        <v>661</v>
      </c>
      <c r="D112" s="2">
        <f t="shared" si="2"/>
        <v>12559</v>
      </c>
      <c r="H112" s="2">
        <v>19</v>
      </c>
    </row>
    <row r="113" spans="2:9" ht="45" x14ac:dyDescent="0.25">
      <c r="B113" s="4" t="s">
        <v>113</v>
      </c>
      <c r="C113" s="2">
        <v>3400</v>
      </c>
      <c r="D113" s="2">
        <f t="shared" si="2"/>
        <v>3400</v>
      </c>
      <c r="H113" s="2">
        <v>1</v>
      </c>
    </row>
    <row r="114" spans="2:9" ht="45" x14ac:dyDescent="0.25">
      <c r="B114" s="4" t="s">
        <v>114</v>
      </c>
      <c r="C114" s="2">
        <v>2350</v>
      </c>
      <c r="D114" s="2">
        <f t="shared" si="2"/>
        <v>9400</v>
      </c>
      <c r="H114" s="2">
        <v>4</v>
      </c>
    </row>
    <row r="115" spans="2:9" x14ac:dyDescent="0.25">
      <c r="B115" s="2" t="s">
        <v>115</v>
      </c>
      <c r="C115" s="2">
        <v>1623</v>
      </c>
      <c r="D115" s="2">
        <f t="shared" si="2"/>
        <v>14607</v>
      </c>
      <c r="H115" s="2">
        <v>2</v>
      </c>
      <c r="I115" s="2">
        <v>7</v>
      </c>
    </row>
    <row r="116" spans="2:9" x14ac:dyDescent="0.25">
      <c r="B116" s="2" t="s">
        <v>116</v>
      </c>
      <c r="C116" s="2">
        <v>17700</v>
      </c>
      <c r="D116" s="2">
        <f t="shared" si="2"/>
        <v>17700</v>
      </c>
      <c r="I116" s="2">
        <v>1</v>
      </c>
    </row>
    <row r="117" spans="2:9" x14ac:dyDescent="0.25">
      <c r="B117" s="6" t="s">
        <v>38</v>
      </c>
      <c r="C117" s="2">
        <v>890</v>
      </c>
      <c r="D117" s="2">
        <f t="shared" si="2"/>
        <v>5340</v>
      </c>
      <c r="H117" s="2">
        <v>4</v>
      </c>
      <c r="I117" s="2">
        <v>2</v>
      </c>
    </row>
    <row r="118" spans="2:9" ht="45" x14ac:dyDescent="0.25">
      <c r="B118" s="4" t="s">
        <v>117</v>
      </c>
      <c r="C118" s="2">
        <v>35110</v>
      </c>
      <c r="D118" s="2">
        <f t="shared" si="2"/>
        <v>35110</v>
      </c>
      <c r="H118" s="2">
        <v>1</v>
      </c>
    </row>
    <row r="119" spans="2:9" ht="45" x14ac:dyDescent="0.25">
      <c r="B119" s="4" t="s">
        <v>121</v>
      </c>
      <c r="C119" s="2">
        <v>4400</v>
      </c>
      <c r="D119" s="2">
        <f t="shared" si="2"/>
        <v>13200</v>
      </c>
      <c r="H119" s="2">
        <v>1</v>
      </c>
      <c r="I119" s="2">
        <v>2</v>
      </c>
    </row>
    <row r="120" spans="2:9" x14ac:dyDescent="0.25">
      <c r="B120" s="2" t="s">
        <v>118</v>
      </c>
      <c r="C120" s="2">
        <v>200</v>
      </c>
      <c r="D120" s="2">
        <f t="shared" si="2"/>
        <v>2200</v>
      </c>
      <c r="I120" s="2">
        <v>11</v>
      </c>
    </row>
    <row r="121" spans="2:9" x14ac:dyDescent="0.25">
      <c r="B121" s="2" t="s">
        <v>40</v>
      </c>
      <c r="C121" s="2">
        <v>2066</v>
      </c>
      <c r="D121" s="2">
        <f t="shared" si="2"/>
        <v>6198</v>
      </c>
      <c r="I121" s="2">
        <v>3</v>
      </c>
    </row>
    <row r="122" spans="2:9" x14ac:dyDescent="0.25">
      <c r="B122" s="6" t="s">
        <v>41</v>
      </c>
      <c r="C122" s="2">
        <v>630</v>
      </c>
      <c r="D122" s="2">
        <f t="shared" si="2"/>
        <v>3780</v>
      </c>
      <c r="H122" s="2">
        <v>6</v>
      </c>
    </row>
    <row r="123" spans="2:9" ht="45" x14ac:dyDescent="0.25">
      <c r="B123" s="4" t="s">
        <v>119</v>
      </c>
      <c r="C123" s="2">
        <v>1400</v>
      </c>
      <c r="D123" s="2">
        <f t="shared" si="2"/>
        <v>11200</v>
      </c>
      <c r="H123" s="2">
        <v>1</v>
      </c>
      <c r="I123" s="2">
        <v>7</v>
      </c>
    </row>
    <row r="124" spans="2:9" ht="45" x14ac:dyDescent="0.25">
      <c r="B124" s="4" t="s">
        <v>120</v>
      </c>
      <c r="C124" s="2">
        <v>4000</v>
      </c>
      <c r="D124" s="2">
        <f t="shared" si="2"/>
        <v>8000</v>
      </c>
      <c r="H124" s="2">
        <v>2</v>
      </c>
    </row>
    <row r="125" spans="2:9" ht="45" x14ac:dyDescent="0.25">
      <c r="B125" s="4" t="s">
        <v>122</v>
      </c>
      <c r="C125" s="2">
        <v>33000</v>
      </c>
      <c r="D125" s="2">
        <f t="shared" si="2"/>
        <v>33000</v>
      </c>
      <c r="I125" s="2">
        <v>1</v>
      </c>
    </row>
    <row r="126" spans="2:9" x14ac:dyDescent="0.25">
      <c r="B126" s="4" t="s">
        <v>123</v>
      </c>
      <c r="C126" s="2">
        <v>188</v>
      </c>
      <c r="D126" s="2">
        <f t="shared" si="2"/>
        <v>2632</v>
      </c>
      <c r="H126" s="2">
        <v>1</v>
      </c>
      <c r="I126" s="2">
        <v>13</v>
      </c>
    </row>
    <row r="127" spans="2:9" x14ac:dyDescent="0.25">
      <c r="B127" s="4" t="s">
        <v>124</v>
      </c>
      <c r="C127" s="2">
        <v>253</v>
      </c>
      <c r="D127" s="2">
        <f t="shared" si="2"/>
        <v>759</v>
      </c>
      <c r="H127" s="2">
        <v>3</v>
      </c>
    </row>
    <row r="128" spans="2:9" ht="30" x14ac:dyDescent="0.25">
      <c r="B128" s="4" t="s">
        <v>125</v>
      </c>
      <c r="C128" s="2">
        <v>324</v>
      </c>
      <c r="D128" s="2">
        <f t="shared" si="2"/>
        <v>28512</v>
      </c>
      <c r="I128" s="2">
        <v>88</v>
      </c>
    </row>
    <row r="129" spans="2:9" ht="30" x14ac:dyDescent="0.25">
      <c r="B129" s="4" t="s">
        <v>44</v>
      </c>
      <c r="C129" s="2">
        <v>730</v>
      </c>
      <c r="D129" s="2">
        <f t="shared" si="2"/>
        <v>2190</v>
      </c>
      <c r="I129" s="2">
        <v>3</v>
      </c>
    </row>
    <row r="130" spans="2:9" ht="30" x14ac:dyDescent="0.25">
      <c r="B130" s="4" t="s">
        <v>126</v>
      </c>
      <c r="C130" s="2">
        <v>413</v>
      </c>
      <c r="D130" s="2">
        <f t="shared" si="2"/>
        <v>19411</v>
      </c>
      <c r="H130" s="2">
        <v>47</v>
      </c>
    </row>
    <row r="131" spans="2:9" ht="30" x14ac:dyDescent="0.25">
      <c r="B131" s="4" t="s">
        <v>45</v>
      </c>
      <c r="C131" s="2">
        <v>1256</v>
      </c>
      <c r="D131" s="2">
        <f t="shared" si="2"/>
        <v>28888</v>
      </c>
      <c r="H131" s="2">
        <v>22</v>
      </c>
      <c r="I131" s="2">
        <v>1</v>
      </c>
    </row>
    <row r="132" spans="2:9" x14ac:dyDescent="0.25">
      <c r="B132" s="6" t="s">
        <v>127</v>
      </c>
      <c r="C132" s="2">
        <v>406</v>
      </c>
      <c r="D132" s="2">
        <f>(C132*55)</f>
        <v>22330</v>
      </c>
      <c r="H132" s="2" t="s">
        <v>194</v>
      </c>
      <c r="I132" s="2">
        <v>1</v>
      </c>
    </row>
    <row r="133" spans="2:9" x14ac:dyDescent="0.25">
      <c r="B133" s="6" t="s">
        <v>128</v>
      </c>
      <c r="C133" s="2">
        <v>1206</v>
      </c>
      <c r="D133" s="2">
        <f t="shared" ref="D133:D196" si="3">(C133*SUM(E133:I133))</f>
        <v>8442</v>
      </c>
      <c r="H133" s="2">
        <v>4</v>
      </c>
      <c r="I133" s="2">
        <v>3</v>
      </c>
    </row>
    <row r="134" spans="2:9" ht="45" x14ac:dyDescent="0.25">
      <c r="B134" s="4" t="s">
        <v>46</v>
      </c>
      <c r="C134" s="2">
        <v>1309</v>
      </c>
      <c r="D134" s="2">
        <f t="shared" si="3"/>
        <v>1309</v>
      </c>
      <c r="H134" s="2">
        <v>1</v>
      </c>
    </row>
    <row r="135" spans="2:9" ht="45" x14ac:dyDescent="0.25">
      <c r="B135" s="4" t="s">
        <v>129</v>
      </c>
      <c r="C135" s="2">
        <v>406</v>
      </c>
      <c r="D135" s="2">
        <f>(C135*37)</f>
        <v>15022</v>
      </c>
      <c r="H135" s="4" t="s">
        <v>195</v>
      </c>
    </row>
    <row r="136" spans="2:9" ht="45" x14ac:dyDescent="0.25">
      <c r="B136" s="4" t="s">
        <v>130</v>
      </c>
      <c r="C136" s="2">
        <v>1220</v>
      </c>
      <c r="D136" s="2">
        <f t="shared" si="3"/>
        <v>4880</v>
      </c>
      <c r="H136" s="2">
        <v>4</v>
      </c>
    </row>
    <row r="137" spans="2:9" x14ac:dyDescent="0.25">
      <c r="B137" s="6" t="s">
        <v>131</v>
      </c>
      <c r="C137" s="2">
        <v>733</v>
      </c>
      <c r="D137" s="2">
        <f t="shared" si="3"/>
        <v>5864</v>
      </c>
      <c r="H137" s="2">
        <v>8</v>
      </c>
    </row>
    <row r="138" spans="2:9" x14ac:dyDescent="0.25">
      <c r="B138" s="6" t="s">
        <v>132</v>
      </c>
      <c r="C138" s="2">
        <v>905</v>
      </c>
      <c r="D138" s="2">
        <f t="shared" si="3"/>
        <v>8145</v>
      </c>
      <c r="H138" s="2">
        <v>9</v>
      </c>
    </row>
    <row r="139" spans="2:9" x14ac:dyDescent="0.25">
      <c r="B139" s="6" t="s">
        <v>133</v>
      </c>
      <c r="C139" s="2">
        <v>490</v>
      </c>
      <c r="D139" s="2">
        <f t="shared" si="3"/>
        <v>6860</v>
      </c>
      <c r="H139" s="2">
        <v>11</v>
      </c>
      <c r="I139" s="2">
        <v>3</v>
      </c>
    </row>
    <row r="140" spans="2:9" ht="45" x14ac:dyDescent="0.25">
      <c r="B140" s="4" t="s">
        <v>134</v>
      </c>
      <c r="C140" s="2">
        <v>275</v>
      </c>
      <c r="D140" s="2">
        <f t="shared" si="3"/>
        <v>5500</v>
      </c>
      <c r="H140" s="2">
        <v>16</v>
      </c>
      <c r="I140" s="2">
        <v>4</v>
      </c>
    </row>
    <row r="141" spans="2:9" ht="45" x14ac:dyDescent="0.25">
      <c r="B141" s="4" t="s">
        <v>135</v>
      </c>
      <c r="C141" s="2">
        <v>740</v>
      </c>
      <c r="D141" s="2">
        <f t="shared" si="3"/>
        <v>12580</v>
      </c>
      <c r="H141" s="2">
        <v>10</v>
      </c>
      <c r="I141" s="2">
        <v>7</v>
      </c>
    </row>
    <row r="142" spans="2:9" ht="45" x14ac:dyDescent="0.25">
      <c r="B142" s="4" t="s">
        <v>50</v>
      </c>
      <c r="C142" s="2">
        <v>730</v>
      </c>
      <c r="D142" s="2">
        <f t="shared" si="3"/>
        <v>20440</v>
      </c>
      <c r="H142" s="2">
        <v>15</v>
      </c>
      <c r="I142" s="2">
        <v>13</v>
      </c>
    </row>
    <row r="143" spans="2:9" ht="30" x14ac:dyDescent="0.25">
      <c r="B143" s="4" t="s">
        <v>136</v>
      </c>
      <c r="C143" s="2">
        <v>765</v>
      </c>
      <c r="D143" s="2">
        <f t="shared" si="3"/>
        <v>14535</v>
      </c>
      <c r="I143" s="2">
        <v>19</v>
      </c>
    </row>
    <row r="144" spans="2:9" ht="45" x14ac:dyDescent="0.25">
      <c r="B144" s="4" t="s">
        <v>137</v>
      </c>
      <c r="C144" s="2">
        <v>167</v>
      </c>
      <c r="D144" s="2">
        <f t="shared" si="3"/>
        <v>1002</v>
      </c>
      <c r="I144" s="2">
        <v>6</v>
      </c>
    </row>
    <row r="145" spans="2:9" ht="45" x14ac:dyDescent="0.25">
      <c r="B145" s="4" t="s">
        <v>51</v>
      </c>
      <c r="C145" s="2">
        <v>625</v>
      </c>
      <c r="D145" s="2">
        <f t="shared" si="3"/>
        <v>13125</v>
      </c>
      <c r="H145" s="2">
        <v>2</v>
      </c>
      <c r="I145" s="2">
        <v>19</v>
      </c>
    </row>
    <row r="146" spans="2:9" ht="45" x14ac:dyDescent="0.25">
      <c r="B146" s="4" t="s">
        <v>138</v>
      </c>
      <c r="C146" s="2">
        <v>625</v>
      </c>
      <c r="D146" s="2">
        <f t="shared" si="3"/>
        <v>21250</v>
      </c>
      <c r="H146" s="2">
        <v>34</v>
      </c>
    </row>
    <row r="147" spans="2:9" ht="45" x14ac:dyDescent="0.25">
      <c r="B147" s="4" t="s">
        <v>139</v>
      </c>
      <c r="C147" s="2">
        <v>750</v>
      </c>
      <c r="D147" s="2">
        <f t="shared" si="3"/>
        <v>4500</v>
      </c>
      <c r="I147" s="2">
        <v>6</v>
      </c>
    </row>
    <row r="148" spans="2:9" ht="45" x14ac:dyDescent="0.25">
      <c r="B148" s="4" t="s">
        <v>53</v>
      </c>
      <c r="C148" s="2">
        <v>650</v>
      </c>
      <c r="D148" s="2">
        <f t="shared" si="3"/>
        <v>12350</v>
      </c>
      <c r="H148" s="2">
        <v>19</v>
      </c>
    </row>
    <row r="149" spans="2:9" x14ac:dyDescent="0.25">
      <c r="B149" s="6" t="s">
        <v>54</v>
      </c>
      <c r="C149" s="2">
        <v>273</v>
      </c>
      <c r="D149" s="2">
        <f t="shared" si="3"/>
        <v>17472</v>
      </c>
      <c r="H149" s="2">
        <v>33</v>
      </c>
      <c r="I149" s="2">
        <v>31</v>
      </c>
    </row>
    <row r="150" spans="2:9" x14ac:dyDescent="0.25">
      <c r="B150" s="6" t="s">
        <v>140</v>
      </c>
      <c r="C150" s="2">
        <v>180</v>
      </c>
      <c r="D150" s="2">
        <f t="shared" si="3"/>
        <v>4320</v>
      </c>
      <c r="H150" s="2">
        <v>11</v>
      </c>
      <c r="I150" s="2">
        <v>13</v>
      </c>
    </row>
    <row r="151" spans="2:9" ht="45" x14ac:dyDescent="0.25">
      <c r="B151" s="4" t="s">
        <v>141</v>
      </c>
      <c r="C151" s="2">
        <v>710</v>
      </c>
      <c r="D151" s="2">
        <f t="shared" si="3"/>
        <v>6390</v>
      </c>
      <c r="H151" s="2">
        <v>4</v>
      </c>
      <c r="I151" s="2">
        <v>5</v>
      </c>
    </row>
    <row r="152" spans="2:9" x14ac:dyDescent="0.25">
      <c r="B152" s="6" t="s">
        <v>142</v>
      </c>
      <c r="C152" s="2">
        <v>395</v>
      </c>
      <c r="D152" s="2">
        <f t="shared" si="3"/>
        <v>1975</v>
      </c>
      <c r="I152" s="2">
        <v>5</v>
      </c>
    </row>
    <row r="153" spans="2:9" x14ac:dyDescent="0.25">
      <c r="B153" s="6" t="s">
        <v>143</v>
      </c>
      <c r="C153" s="2">
        <v>710</v>
      </c>
      <c r="D153" s="2">
        <f t="shared" si="3"/>
        <v>7100</v>
      </c>
      <c r="H153" s="2">
        <v>1</v>
      </c>
      <c r="I153" s="2">
        <v>9</v>
      </c>
    </row>
    <row r="154" spans="2:9" ht="45" x14ac:dyDescent="0.25">
      <c r="B154" s="4" t="s">
        <v>55</v>
      </c>
      <c r="C154" s="2">
        <v>1245</v>
      </c>
      <c r="D154" s="2">
        <f t="shared" si="3"/>
        <v>13695</v>
      </c>
      <c r="H154" s="2">
        <v>11</v>
      </c>
    </row>
    <row r="155" spans="2:9" x14ac:dyDescent="0.25">
      <c r="B155" s="6" t="s">
        <v>144</v>
      </c>
      <c r="C155" s="2">
        <v>290</v>
      </c>
      <c r="D155" s="2">
        <f>(C155*31)</f>
        <v>8990</v>
      </c>
      <c r="H155" s="2" t="s">
        <v>196</v>
      </c>
    </row>
    <row r="156" spans="2:9" x14ac:dyDescent="0.25">
      <c r="B156" s="6" t="s">
        <v>145</v>
      </c>
      <c r="C156" s="2">
        <v>1176</v>
      </c>
      <c r="D156" s="2">
        <f t="shared" si="3"/>
        <v>8232</v>
      </c>
      <c r="H156" s="2">
        <v>3</v>
      </c>
      <c r="I156" s="2">
        <v>4</v>
      </c>
    </row>
    <row r="157" spans="2:9" x14ac:dyDescent="0.25">
      <c r="B157" s="6" t="s">
        <v>146</v>
      </c>
      <c r="C157" s="2">
        <v>429</v>
      </c>
      <c r="D157" s="2">
        <f t="shared" si="3"/>
        <v>9438</v>
      </c>
      <c r="H157" s="2">
        <v>22</v>
      </c>
    </row>
    <row r="158" spans="2:9" x14ac:dyDescent="0.25">
      <c r="B158" s="6" t="s">
        <v>147</v>
      </c>
      <c r="C158" s="2">
        <v>1345</v>
      </c>
      <c r="D158" s="2">
        <f t="shared" si="3"/>
        <v>1345</v>
      </c>
      <c r="H158" s="2">
        <v>1</v>
      </c>
    </row>
    <row r="159" spans="2:9" ht="30" x14ac:dyDescent="0.25">
      <c r="B159" s="4" t="s">
        <v>148</v>
      </c>
      <c r="C159" s="2">
        <v>1345</v>
      </c>
      <c r="D159" s="2">
        <f t="shared" si="3"/>
        <v>5380</v>
      </c>
      <c r="I159" s="2">
        <v>4</v>
      </c>
    </row>
    <row r="160" spans="2:9" ht="30" x14ac:dyDescent="0.25">
      <c r="B160" s="4" t="s">
        <v>149</v>
      </c>
      <c r="C160" s="2">
        <v>2025</v>
      </c>
      <c r="D160" s="2">
        <f t="shared" si="3"/>
        <v>6075</v>
      </c>
      <c r="H160" s="2">
        <v>3</v>
      </c>
    </row>
    <row r="161" spans="2:9" x14ac:dyDescent="0.25">
      <c r="B161" s="6" t="s">
        <v>150</v>
      </c>
      <c r="C161" s="2">
        <v>2190</v>
      </c>
      <c r="D161" s="2">
        <f t="shared" si="3"/>
        <v>4380</v>
      </c>
      <c r="H161" s="2">
        <v>2</v>
      </c>
    </row>
    <row r="162" spans="2:9" ht="45" x14ac:dyDescent="0.25">
      <c r="B162" s="4" t="s">
        <v>151</v>
      </c>
      <c r="C162" s="2">
        <v>2190</v>
      </c>
      <c r="D162" s="2">
        <f t="shared" si="3"/>
        <v>28470</v>
      </c>
      <c r="H162" s="2">
        <v>13</v>
      </c>
    </row>
    <row r="163" spans="2:9" ht="30" x14ac:dyDescent="0.25">
      <c r="B163" s="4" t="s">
        <v>152</v>
      </c>
      <c r="C163" s="2">
        <v>426</v>
      </c>
      <c r="D163" s="2">
        <f t="shared" si="3"/>
        <v>9798</v>
      </c>
      <c r="H163" s="2">
        <v>23</v>
      </c>
    </row>
    <row r="164" spans="2:9" ht="30" x14ac:dyDescent="0.25">
      <c r="B164" s="4" t="s">
        <v>153</v>
      </c>
      <c r="C164" s="2">
        <v>553</v>
      </c>
      <c r="D164" s="2">
        <f t="shared" si="3"/>
        <v>3871</v>
      </c>
      <c r="H164" s="2">
        <v>5</v>
      </c>
      <c r="I164" s="2">
        <v>2</v>
      </c>
    </row>
    <row r="165" spans="2:9" x14ac:dyDescent="0.25">
      <c r="B165" s="6" t="s">
        <v>58</v>
      </c>
      <c r="C165" s="2">
        <v>1500</v>
      </c>
      <c r="D165" s="2">
        <f t="shared" si="3"/>
        <v>7500</v>
      </c>
      <c r="H165" s="2">
        <v>5</v>
      </c>
    </row>
    <row r="166" spans="2:9" x14ac:dyDescent="0.25">
      <c r="B166" s="6" t="s">
        <v>154</v>
      </c>
      <c r="C166" s="2">
        <v>535</v>
      </c>
      <c r="D166" s="2">
        <f t="shared" si="3"/>
        <v>10165</v>
      </c>
      <c r="H166" s="2">
        <v>19</v>
      </c>
    </row>
    <row r="167" spans="2:9" ht="45" x14ac:dyDescent="0.25">
      <c r="B167" s="4" t="s">
        <v>155</v>
      </c>
    </row>
    <row r="168" spans="2:9" ht="45" x14ac:dyDescent="0.25">
      <c r="B168" s="4" t="s">
        <v>156</v>
      </c>
      <c r="C168" s="2">
        <v>1423</v>
      </c>
      <c r="D168" s="2">
        <f t="shared" si="3"/>
        <v>5692</v>
      </c>
      <c r="H168" s="2">
        <v>2</v>
      </c>
      <c r="I168" s="2">
        <v>2</v>
      </c>
    </row>
    <row r="169" spans="2:9" ht="30" x14ac:dyDescent="0.25">
      <c r="B169" s="4" t="s">
        <v>60</v>
      </c>
      <c r="C169" s="2">
        <v>1343</v>
      </c>
      <c r="D169" s="2">
        <f t="shared" si="3"/>
        <v>8058</v>
      </c>
      <c r="H169" s="2">
        <v>4</v>
      </c>
      <c r="I169" s="2">
        <v>2</v>
      </c>
    </row>
    <row r="170" spans="2:9" ht="45" x14ac:dyDescent="0.25">
      <c r="B170" s="4" t="s">
        <v>157</v>
      </c>
      <c r="C170" s="2">
        <v>1343</v>
      </c>
      <c r="D170" s="2">
        <f t="shared" si="3"/>
        <v>10744</v>
      </c>
      <c r="H170" s="2">
        <v>8</v>
      </c>
    </row>
    <row r="171" spans="2:9" x14ac:dyDescent="0.25">
      <c r="B171" s="6" t="s">
        <v>158</v>
      </c>
      <c r="C171" s="2">
        <v>430</v>
      </c>
      <c r="D171" s="2">
        <f t="shared" si="3"/>
        <v>430</v>
      </c>
      <c r="I171" s="2">
        <v>1</v>
      </c>
    </row>
    <row r="172" spans="2:9" x14ac:dyDescent="0.25">
      <c r="B172" s="6" t="s">
        <v>159</v>
      </c>
      <c r="C172" s="2">
        <v>4800</v>
      </c>
      <c r="D172" s="2">
        <f t="shared" si="3"/>
        <v>153600</v>
      </c>
      <c r="I172" s="2">
        <v>32</v>
      </c>
    </row>
    <row r="173" spans="2:9" x14ac:dyDescent="0.25">
      <c r="B173" s="6" t="s">
        <v>160</v>
      </c>
      <c r="C173" s="2">
        <v>435</v>
      </c>
      <c r="D173" s="2">
        <f t="shared" si="3"/>
        <v>435</v>
      </c>
      <c r="I173" s="2">
        <v>1</v>
      </c>
    </row>
    <row r="174" spans="2:9" x14ac:dyDescent="0.25">
      <c r="B174" s="6" t="s">
        <v>161</v>
      </c>
      <c r="C174" s="2">
        <v>1220</v>
      </c>
      <c r="D174" s="2">
        <f t="shared" si="3"/>
        <v>1220</v>
      </c>
      <c r="H174" s="2">
        <v>1</v>
      </c>
    </row>
    <row r="175" spans="2:9" x14ac:dyDescent="0.25">
      <c r="B175" s="6" t="s">
        <v>162</v>
      </c>
      <c r="C175" s="2">
        <v>640</v>
      </c>
      <c r="D175" s="2">
        <f t="shared" si="3"/>
        <v>1280</v>
      </c>
      <c r="H175" s="2">
        <v>2</v>
      </c>
    </row>
    <row r="176" spans="2:9" x14ac:dyDescent="0.25">
      <c r="B176" s="6" t="s">
        <v>163</v>
      </c>
      <c r="C176" s="2">
        <v>2535</v>
      </c>
      <c r="D176" s="2">
        <f t="shared" si="3"/>
        <v>2535</v>
      </c>
      <c r="H176" s="2">
        <v>1</v>
      </c>
    </row>
    <row r="177" spans="2:9" x14ac:dyDescent="0.25">
      <c r="B177" s="6" t="s">
        <v>164</v>
      </c>
      <c r="C177" s="2">
        <v>1525</v>
      </c>
      <c r="D177" s="2">
        <f t="shared" si="3"/>
        <v>9150</v>
      </c>
      <c r="H177" s="2">
        <v>5</v>
      </c>
      <c r="I177" s="2">
        <v>1</v>
      </c>
    </row>
    <row r="178" spans="2:9" x14ac:dyDescent="0.25">
      <c r="B178" s="6" t="s">
        <v>165</v>
      </c>
      <c r="C178" s="2">
        <v>545</v>
      </c>
      <c r="D178" s="2">
        <f t="shared" si="3"/>
        <v>5450</v>
      </c>
      <c r="H178" s="2">
        <v>10</v>
      </c>
    </row>
    <row r="179" spans="2:9" x14ac:dyDescent="0.25">
      <c r="B179" s="6" t="s">
        <v>61</v>
      </c>
      <c r="C179" s="2">
        <v>700</v>
      </c>
      <c r="D179" s="2">
        <f t="shared" si="3"/>
        <v>4200</v>
      </c>
      <c r="H179" s="2">
        <v>6</v>
      </c>
    </row>
    <row r="180" spans="2:9" x14ac:dyDescent="0.25">
      <c r="B180" s="6" t="s">
        <v>62</v>
      </c>
    </row>
    <row r="181" spans="2:9" x14ac:dyDescent="0.25">
      <c r="B181" s="6" t="s">
        <v>63</v>
      </c>
      <c r="C181" s="2">
        <v>730</v>
      </c>
      <c r="D181" s="2">
        <f t="shared" si="3"/>
        <v>10950</v>
      </c>
      <c r="H181" s="2">
        <v>15</v>
      </c>
    </row>
    <row r="182" spans="2:9" x14ac:dyDescent="0.25">
      <c r="B182" s="6" t="s">
        <v>166</v>
      </c>
      <c r="C182" s="2">
        <v>602</v>
      </c>
      <c r="D182" s="2">
        <f t="shared" si="3"/>
        <v>4816</v>
      </c>
      <c r="H182" s="2">
        <v>8</v>
      </c>
    </row>
    <row r="183" spans="2:9" x14ac:dyDescent="0.25">
      <c r="B183" s="6" t="s">
        <v>167</v>
      </c>
      <c r="C183" s="2">
        <v>54555</v>
      </c>
      <c r="D183" s="2">
        <f t="shared" si="3"/>
        <v>163665</v>
      </c>
      <c r="I183" s="2">
        <v>3</v>
      </c>
    </row>
    <row r="184" spans="2:9" x14ac:dyDescent="0.25">
      <c r="B184" s="6" t="s">
        <v>64</v>
      </c>
      <c r="C184" s="2">
        <v>325</v>
      </c>
      <c r="D184" s="2">
        <f t="shared" si="3"/>
        <v>1950</v>
      </c>
      <c r="H184" s="2">
        <v>6</v>
      </c>
    </row>
    <row r="185" spans="2:9" x14ac:dyDescent="0.25">
      <c r="B185" s="6" t="s">
        <v>168</v>
      </c>
    </row>
    <row r="186" spans="2:9" x14ac:dyDescent="0.25">
      <c r="B186" s="6" t="s">
        <v>169</v>
      </c>
      <c r="C186" s="2">
        <v>597</v>
      </c>
      <c r="D186" s="2">
        <f t="shared" si="3"/>
        <v>8358</v>
      </c>
      <c r="H186" s="2">
        <v>14</v>
      </c>
    </row>
    <row r="187" spans="2:9" x14ac:dyDescent="0.25">
      <c r="B187" s="6" t="s">
        <v>170</v>
      </c>
      <c r="C187" s="2">
        <v>6353</v>
      </c>
      <c r="D187" s="2">
        <f t="shared" si="3"/>
        <v>6353</v>
      </c>
      <c r="H187" s="2">
        <v>1</v>
      </c>
    </row>
    <row r="188" spans="2:9" ht="30" x14ac:dyDescent="0.25">
      <c r="B188" s="4" t="s">
        <v>171</v>
      </c>
      <c r="C188" s="2">
        <v>18582</v>
      </c>
      <c r="D188" s="2">
        <f t="shared" si="3"/>
        <v>18582</v>
      </c>
      <c r="H188" s="2">
        <v>1</v>
      </c>
    </row>
    <row r="189" spans="2:9" x14ac:dyDescent="0.25">
      <c r="B189" s="6" t="s">
        <v>172</v>
      </c>
    </row>
    <row r="190" spans="2:9" x14ac:dyDescent="0.25">
      <c r="B190" s="6" t="s">
        <v>65</v>
      </c>
    </row>
    <row r="191" spans="2:9" ht="30" x14ac:dyDescent="0.25">
      <c r="B191" s="4" t="s">
        <v>173</v>
      </c>
    </row>
    <row r="192" spans="2:9" ht="30" x14ac:dyDescent="0.25">
      <c r="B192" s="4" t="s">
        <v>174</v>
      </c>
      <c r="C192" s="2">
        <v>795</v>
      </c>
      <c r="D192" s="2">
        <f t="shared" si="3"/>
        <v>19875</v>
      </c>
      <c r="H192" s="2">
        <v>25</v>
      </c>
    </row>
    <row r="193" spans="2:9" ht="30" x14ac:dyDescent="0.25">
      <c r="B193" s="4" t="s">
        <v>175</v>
      </c>
      <c r="C193" s="2">
        <v>334</v>
      </c>
      <c r="D193" s="2">
        <f t="shared" si="3"/>
        <v>3340</v>
      </c>
      <c r="H193" s="2">
        <v>10</v>
      </c>
    </row>
    <row r="194" spans="2:9" ht="30" x14ac:dyDescent="0.25">
      <c r="B194" s="4" t="s">
        <v>176</v>
      </c>
      <c r="C194" s="2">
        <v>4975</v>
      </c>
      <c r="D194" s="2">
        <f t="shared" si="3"/>
        <v>19900</v>
      </c>
      <c r="H194" s="2">
        <v>4</v>
      </c>
    </row>
    <row r="195" spans="2:9" ht="30" x14ac:dyDescent="0.25">
      <c r="B195" s="4" t="s">
        <v>177</v>
      </c>
      <c r="C195" s="2">
        <v>1051</v>
      </c>
      <c r="D195" s="2">
        <f t="shared" si="3"/>
        <v>12612</v>
      </c>
      <c r="H195" s="2">
        <v>12</v>
      </c>
    </row>
    <row r="196" spans="2:9" ht="30" x14ac:dyDescent="0.25">
      <c r="B196" s="4" t="s">
        <v>178</v>
      </c>
      <c r="C196" s="2">
        <v>405</v>
      </c>
      <c r="D196" s="2">
        <f t="shared" si="3"/>
        <v>1620</v>
      </c>
      <c r="H196" s="2">
        <v>4</v>
      </c>
    </row>
    <row r="197" spans="2:9" ht="30" x14ac:dyDescent="0.25">
      <c r="B197" s="4" t="s">
        <v>179</v>
      </c>
      <c r="C197" s="2">
        <v>1260</v>
      </c>
      <c r="D197" s="2">
        <f t="shared" ref="D197:D218" si="4">(C197*SUM(E197:I197))</f>
        <v>7560</v>
      </c>
      <c r="H197" s="2">
        <v>6</v>
      </c>
    </row>
    <row r="198" spans="2:9" ht="45" x14ac:dyDescent="0.25">
      <c r="B198" s="4" t="s">
        <v>68</v>
      </c>
      <c r="C198" s="2">
        <v>730</v>
      </c>
      <c r="D198" s="2">
        <f t="shared" si="4"/>
        <v>10950</v>
      </c>
      <c r="H198" s="2">
        <v>15</v>
      </c>
    </row>
    <row r="199" spans="2:9" ht="45" x14ac:dyDescent="0.25">
      <c r="B199" s="4" t="s">
        <v>180</v>
      </c>
      <c r="C199" s="2">
        <v>1600</v>
      </c>
      <c r="D199" s="2">
        <f t="shared" si="4"/>
        <v>4800</v>
      </c>
      <c r="H199" s="2">
        <v>3</v>
      </c>
    </row>
    <row r="200" spans="2:9" ht="45" x14ac:dyDescent="0.25">
      <c r="B200" s="4" t="s">
        <v>70</v>
      </c>
      <c r="C200" s="2">
        <v>212</v>
      </c>
      <c r="D200" s="2">
        <f t="shared" si="4"/>
        <v>5088</v>
      </c>
      <c r="I200" s="2">
        <v>24</v>
      </c>
    </row>
    <row r="201" spans="2:9" ht="45" x14ac:dyDescent="0.25">
      <c r="B201" s="4" t="s">
        <v>71</v>
      </c>
      <c r="C201" s="2">
        <v>711</v>
      </c>
      <c r="D201" s="2">
        <f t="shared" si="4"/>
        <v>11376</v>
      </c>
      <c r="H201" s="2">
        <v>16</v>
      </c>
    </row>
    <row r="202" spans="2:9" ht="30" x14ac:dyDescent="0.25">
      <c r="B202" s="4" t="s">
        <v>181</v>
      </c>
      <c r="C202" s="2">
        <v>3100</v>
      </c>
      <c r="D202" s="2">
        <f t="shared" si="4"/>
        <v>12400</v>
      </c>
      <c r="H202" s="2">
        <v>3</v>
      </c>
      <c r="I202" s="2">
        <v>1</v>
      </c>
    </row>
    <row r="203" spans="2:9" ht="45" x14ac:dyDescent="0.25">
      <c r="B203" s="4" t="s">
        <v>182</v>
      </c>
      <c r="C203" s="2">
        <v>2100</v>
      </c>
      <c r="D203" s="2">
        <f t="shared" si="4"/>
        <v>2100</v>
      </c>
      <c r="H203" s="2">
        <v>1</v>
      </c>
    </row>
    <row r="204" spans="2:9" ht="45" x14ac:dyDescent="0.25">
      <c r="B204" s="4" t="s">
        <v>183</v>
      </c>
      <c r="C204" s="2">
        <v>265</v>
      </c>
      <c r="D204" s="2">
        <f t="shared" si="4"/>
        <v>795</v>
      </c>
      <c r="H204" s="2">
        <v>3</v>
      </c>
    </row>
    <row r="205" spans="2:9" ht="45" x14ac:dyDescent="0.25">
      <c r="B205" s="4" t="s">
        <v>72</v>
      </c>
      <c r="C205" s="2">
        <v>900</v>
      </c>
      <c r="D205" s="2">
        <f t="shared" si="4"/>
        <v>18900</v>
      </c>
      <c r="H205" s="2">
        <v>21</v>
      </c>
    </row>
    <row r="206" spans="2:9" ht="45" x14ac:dyDescent="0.25">
      <c r="B206" s="4" t="s">
        <v>184</v>
      </c>
      <c r="C206" s="2">
        <v>1082</v>
      </c>
      <c r="D206" s="2">
        <f t="shared" si="4"/>
        <v>14066</v>
      </c>
      <c r="H206" s="2">
        <v>13</v>
      </c>
    </row>
    <row r="207" spans="2:9" ht="45" x14ac:dyDescent="0.25">
      <c r="B207" s="4" t="s">
        <v>185</v>
      </c>
      <c r="C207" s="2">
        <v>2065</v>
      </c>
      <c r="D207" s="2">
        <f t="shared" si="4"/>
        <v>28910</v>
      </c>
      <c r="H207" s="2">
        <v>14</v>
      </c>
    </row>
    <row r="208" spans="2:9" ht="30" x14ac:dyDescent="0.25">
      <c r="B208" s="4" t="s">
        <v>75</v>
      </c>
      <c r="C208" s="2">
        <v>445</v>
      </c>
      <c r="D208" s="2">
        <f t="shared" si="4"/>
        <v>12905</v>
      </c>
      <c r="H208" s="2">
        <v>29</v>
      </c>
    </row>
    <row r="209" spans="2:9" x14ac:dyDescent="0.25">
      <c r="B209" s="6" t="s">
        <v>76</v>
      </c>
      <c r="C209" s="2">
        <v>1330</v>
      </c>
      <c r="D209" s="2">
        <f t="shared" si="4"/>
        <v>15960</v>
      </c>
      <c r="H209" s="2">
        <v>8</v>
      </c>
      <c r="I209" s="2">
        <v>4</v>
      </c>
    </row>
    <row r="210" spans="2:9" ht="45" x14ac:dyDescent="0.25">
      <c r="B210" s="4" t="s">
        <v>186</v>
      </c>
      <c r="C210" s="2">
        <v>1330</v>
      </c>
      <c r="D210" s="2">
        <f t="shared" si="4"/>
        <v>13300</v>
      </c>
      <c r="I210" s="2">
        <v>10</v>
      </c>
    </row>
    <row r="211" spans="2:9" ht="45" x14ac:dyDescent="0.25">
      <c r="B211" s="4" t="s">
        <v>187</v>
      </c>
      <c r="C211" s="2">
        <v>5785</v>
      </c>
      <c r="D211" s="2">
        <f t="shared" si="4"/>
        <v>11570</v>
      </c>
      <c r="H211" s="2">
        <v>2</v>
      </c>
    </row>
    <row r="212" spans="2:9" ht="45" x14ac:dyDescent="0.25">
      <c r="B212" s="4" t="s">
        <v>77</v>
      </c>
      <c r="C212" s="2">
        <v>15558</v>
      </c>
      <c r="D212" s="2">
        <f t="shared" si="4"/>
        <v>31116</v>
      </c>
      <c r="H212" s="2">
        <v>2</v>
      </c>
    </row>
    <row r="213" spans="2:9" ht="45" x14ac:dyDescent="0.25">
      <c r="B213" s="4" t="s">
        <v>78</v>
      </c>
      <c r="C213" s="2">
        <v>495</v>
      </c>
      <c r="D213" s="2">
        <f>(C213*34)</f>
        <v>16830</v>
      </c>
      <c r="H213" s="2" t="s">
        <v>197</v>
      </c>
    </row>
    <row r="214" spans="2:9" ht="45" x14ac:dyDescent="0.25">
      <c r="B214" s="4" t="s">
        <v>188</v>
      </c>
      <c r="C214" s="2">
        <v>495</v>
      </c>
      <c r="D214" s="2">
        <f t="shared" si="4"/>
        <v>2475</v>
      </c>
      <c r="H214" s="2">
        <v>4</v>
      </c>
      <c r="I214" s="2">
        <v>1</v>
      </c>
    </row>
    <row r="215" spans="2:9" ht="45" x14ac:dyDescent="0.25">
      <c r="B215" s="4" t="s">
        <v>189</v>
      </c>
      <c r="C215" s="2">
        <v>555</v>
      </c>
      <c r="D215" s="2">
        <f>(C215*35)</f>
        <v>19425</v>
      </c>
      <c r="H215" s="2" t="s">
        <v>198</v>
      </c>
    </row>
    <row r="216" spans="2:9" ht="45" x14ac:dyDescent="0.25">
      <c r="B216" s="4" t="s">
        <v>79</v>
      </c>
      <c r="C216" s="2">
        <v>1875</v>
      </c>
      <c r="D216" s="2">
        <f t="shared" si="4"/>
        <v>7500</v>
      </c>
      <c r="I216" s="2">
        <v>4</v>
      </c>
    </row>
    <row r="217" spans="2:9" ht="30" x14ac:dyDescent="0.25">
      <c r="B217" s="4" t="s">
        <v>190</v>
      </c>
      <c r="C217" s="2">
        <v>5360</v>
      </c>
      <c r="D217" s="2">
        <f t="shared" si="4"/>
        <v>48240</v>
      </c>
      <c r="I217" s="2">
        <v>9</v>
      </c>
    </row>
    <row r="218" spans="2:9" ht="30" x14ac:dyDescent="0.25">
      <c r="B218" s="4" t="s">
        <v>80</v>
      </c>
      <c r="C218" s="2">
        <v>4750</v>
      </c>
      <c r="D218" s="2">
        <f t="shared" si="4"/>
        <v>33250</v>
      </c>
      <c r="H218" s="2">
        <v>7</v>
      </c>
    </row>
    <row r="219" spans="2:9" x14ac:dyDescent="0.25">
      <c r="B219" s="10" t="s">
        <v>199</v>
      </c>
      <c r="C219" s="11">
        <f>SUM(D2:D218)</f>
        <v>3432174</v>
      </c>
      <c r="D219" s="11"/>
    </row>
  </sheetData>
  <mergeCells count="2">
    <mergeCell ref="A1:B1"/>
    <mergeCell ref="C219:D2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2021-01-13T07:22:17Z</dcterms:modified>
</cp:coreProperties>
</file>