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ADEL-41пал" sheetId="1" r:id="rId1"/>
  </sheets>
  <externalReferences>
    <externalReference r:id="rId2"/>
  </externalReferences>
  <definedNames>
    <definedName name="_xlnm._FilterDatabase" localSheetId="0" hidden="1">'ADEL-41пал'!$A$1:$L$142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H142" i="1" s="1"/>
  <c r="F142" i="1"/>
  <c r="C142" i="1"/>
  <c r="G141" i="1"/>
  <c r="H141" i="1" s="1"/>
  <c r="F141" i="1"/>
  <c r="C141" i="1"/>
  <c r="H140" i="1"/>
  <c r="F140" i="1"/>
  <c r="C140" i="1"/>
  <c r="H139" i="1"/>
  <c r="F139" i="1"/>
  <c r="C139" i="1"/>
  <c r="G138" i="1"/>
  <c r="H138" i="1" s="1"/>
  <c r="F138" i="1"/>
  <c r="C138" i="1"/>
  <c r="G137" i="1"/>
  <c r="H137" i="1" s="1"/>
  <c r="F137" i="1"/>
  <c r="C137" i="1"/>
  <c r="H136" i="1"/>
  <c r="F136" i="1"/>
  <c r="C136" i="1"/>
  <c r="H135" i="1"/>
  <c r="F135" i="1"/>
  <c r="C135" i="1"/>
  <c r="G134" i="1"/>
  <c r="H134" i="1" s="1"/>
  <c r="F134" i="1"/>
  <c r="C134" i="1"/>
  <c r="H133" i="1"/>
  <c r="F133" i="1"/>
  <c r="C133" i="1"/>
  <c r="G132" i="1"/>
  <c r="H132" i="1" s="1"/>
  <c r="F132" i="1"/>
  <c r="C132" i="1"/>
  <c r="H131" i="1"/>
  <c r="F131" i="1"/>
  <c r="C131" i="1"/>
  <c r="H130" i="1"/>
  <c r="F130" i="1"/>
  <c r="C130" i="1"/>
  <c r="G129" i="1"/>
  <c r="H129" i="1" s="1"/>
  <c r="F129" i="1"/>
  <c r="C129" i="1"/>
  <c r="G128" i="1"/>
  <c r="H128" i="1" s="1"/>
  <c r="F128" i="1"/>
  <c r="C128" i="1"/>
  <c r="G127" i="1"/>
  <c r="H127" i="1" s="1"/>
  <c r="F127" i="1"/>
  <c r="C127" i="1"/>
  <c r="H126" i="1"/>
  <c r="F126" i="1"/>
  <c r="C126" i="1"/>
  <c r="H125" i="1"/>
  <c r="F125" i="1"/>
  <c r="C125" i="1"/>
  <c r="G124" i="1"/>
  <c r="H124" i="1" s="1"/>
  <c r="F124" i="1"/>
  <c r="C124" i="1"/>
  <c r="G123" i="1"/>
  <c r="H123" i="1" s="1"/>
  <c r="F123" i="1"/>
  <c r="C123" i="1"/>
  <c r="H122" i="1"/>
  <c r="F122" i="1"/>
  <c r="C122" i="1"/>
  <c r="G121" i="1"/>
  <c r="H121" i="1" s="1"/>
  <c r="F121" i="1"/>
  <c r="C121" i="1"/>
  <c r="G120" i="1"/>
  <c r="H120" i="1" s="1"/>
  <c r="F120" i="1"/>
  <c r="C120" i="1"/>
  <c r="G119" i="1"/>
  <c r="H119" i="1" s="1"/>
  <c r="F119" i="1"/>
  <c r="C119" i="1"/>
  <c r="G118" i="1"/>
  <c r="H118" i="1" s="1"/>
  <c r="F118" i="1"/>
  <c r="C118" i="1"/>
  <c r="G117" i="1"/>
  <c r="H117" i="1" s="1"/>
  <c r="F117" i="1"/>
  <c r="C117" i="1"/>
  <c r="H116" i="1"/>
  <c r="F116" i="1"/>
  <c r="C116" i="1"/>
  <c r="G115" i="1"/>
  <c r="H115" i="1" s="1"/>
  <c r="F115" i="1"/>
  <c r="C115" i="1"/>
  <c r="G114" i="1"/>
  <c r="H114" i="1" s="1"/>
  <c r="F114" i="1"/>
  <c r="C114" i="1"/>
  <c r="G113" i="1"/>
  <c r="H113" i="1" s="1"/>
  <c r="F113" i="1"/>
  <c r="C113" i="1"/>
  <c r="G112" i="1"/>
  <c r="H112" i="1" s="1"/>
  <c r="F112" i="1"/>
  <c r="C112" i="1"/>
  <c r="G111" i="1"/>
  <c r="H111" i="1" s="1"/>
  <c r="F111" i="1"/>
  <c r="C111" i="1"/>
  <c r="G110" i="1"/>
  <c r="H110" i="1" s="1"/>
  <c r="F110" i="1"/>
  <c r="C110" i="1"/>
  <c r="H109" i="1"/>
  <c r="F109" i="1"/>
  <c r="C109" i="1"/>
  <c r="G108" i="1"/>
  <c r="H108" i="1" s="1"/>
  <c r="F108" i="1"/>
  <c r="C108" i="1"/>
  <c r="H107" i="1"/>
  <c r="F107" i="1"/>
  <c r="C107" i="1"/>
  <c r="H106" i="1"/>
  <c r="F106" i="1"/>
  <c r="C106" i="1"/>
  <c r="G105" i="1"/>
  <c r="H105" i="1" s="1"/>
  <c r="F105" i="1"/>
  <c r="C105" i="1"/>
  <c r="H104" i="1"/>
  <c r="F104" i="1"/>
  <c r="C104" i="1"/>
  <c r="G103" i="1"/>
  <c r="H103" i="1" s="1"/>
  <c r="F103" i="1"/>
  <c r="C103" i="1"/>
  <c r="G102" i="1"/>
  <c r="H102" i="1" s="1"/>
  <c r="F102" i="1"/>
  <c r="C102" i="1"/>
  <c r="H101" i="1"/>
  <c r="F101" i="1"/>
  <c r="C101" i="1"/>
  <c r="G100" i="1"/>
  <c r="H100" i="1" s="1"/>
  <c r="F100" i="1"/>
  <c r="C100" i="1"/>
  <c r="G99" i="1"/>
  <c r="H99" i="1" s="1"/>
  <c r="F99" i="1"/>
  <c r="C99" i="1"/>
  <c r="G98" i="1"/>
  <c r="H98" i="1" s="1"/>
  <c r="F98" i="1"/>
  <c r="C98" i="1"/>
  <c r="G97" i="1"/>
  <c r="H97" i="1" s="1"/>
  <c r="F97" i="1"/>
  <c r="C97" i="1"/>
  <c r="G96" i="1"/>
  <c r="H96" i="1" s="1"/>
  <c r="F96" i="1"/>
  <c r="C96" i="1"/>
  <c r="G95" i="1"/>
  <c r="H95" i="1" s="1"/>
  <c r="F95" i="1"/>
  <c r="C95" i="1"/>
  <c r="H94" i="1"/>
  <c r="F94" i="1"/>
  <c r="C94" i="1"/>
  <c r="H93" i="1"/>
  <c r="F93" i="1"/>
  <c r="C93" i="1"/>
  <c r="G92" i="1"/>
  <c r="H92" i="1" s="1"/>
  <c r="F92" i="1"/>
  <c r="C92" i="1"/>
  <c r="G91" i="1"/>
  <c r="H91" i="1" s="1"/>
  <c r="F91" i="1"/>
  <c r="C91" i="1"/>
  <c r="G90" i="1"/>
  <c r="H90" i="1" s="1"/>
  <c r="F90" i="1"/>
  <c r="C90" i="1"/>
  <c r="G89" i="1"/>
  <c r="H89" i="1" s="1"/>
  <c r="F89" i="1"/>
  <c r="C89" i="1"/>
  <c r="G88" i="1"/>
  <c r="H88" i="1" s="1"/>
  <c r="F88" i="1"/>
  <c r="C88" i="1"/>
  <c r="G87" i="1"/>
  <c r="H87" i="1" s="1"/>
  <c r="F87" i="1"/>
  <c r="C87" i="1"/>
  <c r="G86" i="1"/>
  <c r="H86" i="1" s="1"/>
  <c r="F86" i="1"/>
  <c r="C86" i="1"/>
  <c r="G85" i="1"/>
  <c r="H85" i="1" s="1"/>
  <c r="F85" i="1"/>
  <c r="C85" i="1"/>
  <c r="G84" i="1"/>
  <c r="H84" i="1" s="1"/>
  <c r="F84" i="1"/>
  <c r="C84" i="1"/>
  <c r="G83" i="1"/>
  <c r="H83" i="1" s="1"/>
  <c r="F83" i="1"/>
  <c r="C83" i="1"/>
  <c r="G82" i="1"/>
  <c r="H82" i="1" s="1"/>
  <c r="F82" i="1"/>
  <c r="C82" i="1"/>
  <c r="G81" i="1"/>
  <c r="H81" i="1" s="1"/>
  <c r="F81" i="1"/>
  <c r="C81" i="1"/>
  <c r="G80" i="1"/>
  <c r="H80" i="1" s="1"/>
  <c r="F80" i="1"/>
  <c r="C80" i="1"/>
  <c r="G79" i="1"/>
  <c r="H79" i="1" s="1"/>
  <c r="F79" i="1"/>
  <c r="C79" i="1"/>
  <c r="G78" i="1"/>
  <c r="H78" i="1" s="1"/>
  <c r="F78" i="1"/>
  <c r="C78" i="1"/>
  <c r="G77" i="1"/>
  <c r="H77" i="1" s="1"/>
  <c r="F77" i="1"/>
  <c r="C77" i="1"/>
  <c r="G76" i="1"/>
  <c r="H76" i="1" s="1"/>
  <c r="F76" i="1"/>
  <c r="C76" i="1"/>
  <c r="G75" i="1"/>
  <c r="H75" i="1" s="1"/>
  <c r="F75" i="1"/>
  <c r="C75" i="1"/>
  <c r="H74" i="1"/>
  <c r="F74" i="1"/>
  <c r="C74" i="1"/>
  <c r="G73" i="1"/>
  <c r="H73" i="1" s="1"/>
  <c r="F73" i="1"/>
  <c r="C73" i="1"/>
  <c r="H72" i="1"/>
  <c r="F72" i="1"/>
  <c r="C72" i="1"/>
  <c r="H71" i="1"/>
  <c r="F71" i="1"/>
  <c r="C71" i="1"/>
  <c r="H70" i="1"/>
  <c r="F70" i="1"/>
  <c r="C70" i="1"/>
  <c r="H69" i="1"/>
  <c r="F69" i="1"/>
  <c r="C69" i="1"/>
  <c r="H68" i="1"/>
  <c r="F68" i="1"/>
  <c r="C68" i="1"/>
  <c r="H67" i="1"/>
  <c r="F67" i="1"/>
  <c r="C67" i="1"/>
  <c r="H66" i="1"/>
  <c r="F66" i="1"/>
  <c r="C66" i="1"/>
  <c r="H65" i="1"/>
  <c r="F65" i="1"/>
  <c r="C65" i="1"/>
  <c r="H64" i="1"/>
  <c r="F64" i="1"/>
  <c r="C64" i="1"/>
  <c r="H63" i="1"/>
  <c r="F63" i="1"/>
  <c r="C63" i="1"/>
  <c r="G62" i="1"/>
  <c r="H62" i="1" s="1"/>
  <c r="F62" i="1"/>
  <c r="C62" i="1"/>
  <c r="G61" i="1"/>
  <c r="H61" i="1" s="1"/>
  <c r="F61" i="1"/>
  <c r="C61" i="1"/>
  <c r="G60" i="1"/>
  <c r="H60" i="1" s="1"/>
  <c r="F60" i="1"/>
  <c r="C60" i="1"/>
  <c r="G59" i="1"/>
  <c r="H59" i="1" s="1"/>
  <c r="F59" i="1"/>
  <c r="C59" i="1"/>
  <c r="G58" i="1"/>
  <c r="H58" i="1" s="1"/>
  <c r="F58" i="1"/>
  <c r="C58" i="1"/>
  <c r="G57" i="1"/>
  <c r="H57" i="1" s="1"/>
  <c r="F57" i="1"/>
  <c r="C57" i="1"/>
  <c r="G56" i="1"/>
  <c r="H56" i="1" s="1"/>
  <c r="F56" i="1"/>
  <c r="C56" i="1"/>
  <c r="G55" i="1"/>
  <c r="H55" i="1" s="1"/>
  <c r="F55" i="1"/>
  <c r="C55" i="1"/>
  <c r="H54" i="1"/>
  <c r="F54" i="1"/>
  <c r="C54" i="1"/>
  <c r="H53" i="1"/>
  <c r="F53" i="1"/>
  <c r="C53" i="1"/>
  <c r="H52" i="1"/>
  <c r="F52" i="1"/>
  <c r="C52" i="1"/>
  <c r="H51" i="1"/>
  <c r="F51" i="1"/>
  <c r="C51" i="1"/>
  <c r="H50" i="1"/>
  <c r="F50" i="1"/>
  <c r="C50" i="1"/>
  <c r="H49" i="1"/>
  <c r="F49" i="1"/>
  <c r="C49" i="1"/>
  <c r="H48" i="1"/>
  <c r="F48" i="1"/>
  <c r="C48" i="1"/>
  <c r="H47" i="1"/>
  <c r="F47" i="1"/>
  <c r="C47" i="1"/>
  <c r="H46" i="1"/>
  <c r="F46" i="1"/>
  <c r="C46" i="1"/>
  <c r="H45" i="1"/>
  <c r="F45" i="1"/>
  <c r="C45" i="1"/>
  <c r="H44" i="1"/>
  <c r="F44" i="1"/>
  <c r="C44" i="1"/>
  <c r="G43" i="1"/>
  <c r="H43" i="1" s="1"/>
  <c r="F43" i="1"/>
  <c r="C43" i="1"/>
  <c r="G42" i="1"/>
  <c r="H42" i="1" s="1"/>
  <c r="F42" i="1"/>
  <c r="C42" i="1"/>
  <c r="G41" i="1"/>
  <c r="H41" i="1" s="1"/>
  <c r="F41" i="1"/>
  <c r="C41" i="1"/>
  <c r="G40" i="1"/>
  <c r="H40" i="1" s="1"/>
  <c r="F40" i="1"/>
  <c r="C40" i="1"/>
  <c r="G39" i="1"/>
  <c r="H39" i="1" s="1"/>
  <c r="F39" i="1"/>
  <c r="C39" i="1"/>
  <c r="G38" i="1"/>
  <c r="H38" i="1" s="1"/>
  <c r="F38" i="1"/>
  <c r="C38" i="1"/>
  <c r="H37" i="1"/>
  <c r="F37" i="1"/>
  <c r="C37" i="1"/>
  <c r="H36" i="1"/>
  <c r="F36" i="1"/>
  <c r="C36" i="1"/>
  <c r="H35" i="1"/>
  <c r="F35" i="1"/>
  <c r="C35" i="1"/>
  <c r="H34" i="1"/>
  <c r="F34" i="1"/>
  <c r="C34" i="1"/>
  <c r="G33" i="1"/>
  <c r="H33" i="1" s="1"/>
  <c r="F33" i="1"/>
  <c r="C33" i="1"/>
  <c r="H32" i="1"/>
  <c r="F32" i="1"/>
  <c r="C32" i="1"/>
  <c r="G31" i="1"/>
  <c r="H31" i="1" s="1"/>
  <c r="F31" i="1"/>
  <c r="C31" i="1"/>
  <c r="G30" i="1"/>
  <c r="H30" i="1" s="1"/>
  <c r="F30" i="1"/>
  <c r="C30" i="1"/>
  <c r="G29" i="1"/>
  <c r="H29" i="1" s="1"/>
  <c r="F29" i="1"/>
  <c r="C29" i="1"/>
  <c r="G28" i="1"/>
  <c r="H28" i="1" s="1"/>
  <c r="F28" i="1"/>
  <c r="C28" i="1"/>
  <c r="H27" i="1"/>
  <c r="F27" i="1"/>
  <c r="C27" i="1"/>
  <c r="G26" i="1"/>
  <c r="H26" i="1" s="1"/>
  <c r="F26" i="1"/>
  <c r="C26" i="1"/>
  <c r="G25" i="1"/>
  <c r="H25" i="1" s="1"/>
  <c r="F25" i="1"/>
  <c r="C25" i="1"/>
  <c r="G24" i="1"/>
  <c r="H24" i="1" s="1"/>
  <c r="F24" i="1"/>
  <c r="C24" i="1"/>
  <c r="G23" i="1"/>
  <c r="H23" i="1" s="1"/>
  <c r="F23" i="1"/>
  <c r="C23" i="1"/>
  <c r="G22" i="1"/>
  <c r="H22" i="1" s="1"/>
  <c r="F22" i="1"/>
  <c r="C22" i="1"/>
  <c r="G21" i="1"/>
  <c r="H21" i="1" s="1"/>
  <c r="F21" i="1"/>
  <c r="C21" i="1"/>
  <c r="G20" i="1"/>
  <c r="H20" i="1" s="1"/>
  <c r="F20" i="1"/>
  <c r="C20" i="1"/>
  <c r="H19" i="1"/>
  <c r="F19" i="1"/>
  <c r="C19" i="1"/>
  <c r="G18" i="1"/>
  <c r="H18" i="1" s="1"/>
  <c r="F18" i="1"/>
  <c r="C18" i="1"/>
  <c r="H17" i="1"/>
  <c r="F17" i="1"/>
  <c r="C17" i="1"/>
  <c r="G16" i="1"/>
  <c r="H16" i="1" s="1"/>
  <c r="F16" i="1"/>
  <c r="C16" i="1"/>
  <c r="H15" i="1"/>
  <c r="F15" i="1"/>
  <c r="C15" i="1"/>
  <c r="H14" i="1"/>
  <c r="F14" i="1"/>
  <c r="C14" i="1"/>
  <c r="G13" i="1"/>
  <c r="H13" i="1" s="1"/>
  <c r="F13" i="1"/>
  <c r="C13" i="1"/>
  <c r="H12" i="1"/>
  <c r="F12" i="1"/>
  <c r="C12" i="1"/>
  <c r="H11" i="1"/>
  <c r="F11" i="1"/>
  <c r="C11" i="1"/>
  <c r="H10" i="1"/>
  <c r="F10" i="1"/>
  <c r="C10" i="1"/>
  <c r="G9" i="1"/>
  <c r="H9" i="1" s="1"/>
  <c r="F9" i="1"/>
  <c r="C9" i="1"/>
  <c r="H8" i="1"/>
  <c r="F8" i="1"/>
  <c r="C8" i="1"/>
  <c r="H7" i="1"/>
  <c r="F7" i="1"/>
  <c r="C7" i="1"/>
  <c r="F6" i="1"/>
  <c r="C6" i="1"/>
  <c r="F5" i="1"/>
  <c r="C5" i="1"/>
  <c r="H4" i="1"/>
  <c r="F4" i="1"/>
  <c r="C4" i="1"/>
  <c r="H3" i="1"/>
  <c r="F3" i="1"/>
  <c r="C3" i="1"/>
  <c r="G2" i="1"/>
  <c r="H2" i="1" s="1"/>
  <c r="F2" i="1"/>
  <c r="C2" i="1"/>
  <c r="H144" i="1" l="1"/>
  <c r="G144" i="1"/>
</calcChain>
</file>

<file path=xl/sharedStrings.xml><?xml version="1.0" encoding="utf-8"?>
<sst xmlns="http://schemas.openxmlformats.org/spreadsheetml/2006/main" count="150" uniqueCount="150">
  <si>
    <t>Kod</t>
  </si>
  <si>
    <t xml:space="preserve">Definition </t>
  </si>
  <si>
    <t>Quantity/adet</t>
  </si>
  <si>
    <t>№паллета</t>
  </si>
  <si>
    <t>Rub</t>
  </si>
  <si>
    <t>Total Rub</t>
  </si>
  <si>
    <t>Total Euro</t>
  </si>
  <si>
    <t>Цветные карандаши Adel (укороченные), набор цветов, в картонной коробке, 6 шт</t>
  </si>
  <si>
    <t>Цветные карандаши Blackline, в картонной коробке, 12 шт</t>
  </si>
  <si>
    <t>Цветные карандаши Blackline, в алюминиевой тубе, 12 шт</t>
  </si>
  <si>
    <t>Текстовыделитель ADEL NEON, синий, в картонной коробке, 12 шт</t>
  </si>
  <si>
    <t>Ластик Prime белый, в ассортименте, в картонной коробке, 30 шт</t>
  </si>
  <si>
    <t>Чернографитный карандаш Буквы, твердость HВ, в пластиковой коробке, 72 шт</t>
  </si>
  <si>
    <t>Акварельные краски Adel, набор цветов, в белом пластиковом поддоне, 12 шт</t>
  </si>
  <si>
    <t>Чернографитный карандаш для рисования, твердость 7B, в картонной коробке, 12 шт.</t>
  </si>
  <si>
    <t>Текстовыделитель ADEL, розовый, в картонной коробке, 12 шт</t>
  </si>
  <si>
    <t>Цветные карандаши Adel, набор цветов, в алюминиевой тубе, 12 шт</t>
  </si>
  <si>
    <t>Цветные карандаши Adel (укороченные), набор цветов, в картонной коробке, 12 шт</t>
  </si>
  <si>
    <t>Клей Adel, 125 г., в картонной коробке, 12 шт</t>
  </si>
  <si>
    <t>Ластик Adel 784, в картонной коробке, 30 шт</t>
  </si>
  <si>
    <t>Грифели Prime 0.7 мм, 6 см, в картонной коробке, 24 тубы</t>
  </si>
  <si>
    <t>Масляная пастель, шестигранная, набор цветов, в картонной коробке, 24 шт</t>
  </si>
  <si>
    <t>Точилка 607, в картонной коробке, 12 шт</t>
  </si>
  <si>
    <t>Механический карандаш A10 0.7мм, в ассортименте, в дисплее, 40 шт</t>
  </si>
  <si>
    <t>Маркер для белой доски ADEL, синий, в картонной коробке, 12 шт</t>
  </si>
  <si>
    <t>Масляная пастель, шестигранная, набор цветов, в пластиковом пенале, 18 шт</t>
  </si>
  <si>
    <t>Чернографитный карандаш Basic с ластиком (шестигранный), твердость HВ, в картонной коробке, 12 шт</t>
  </si>
  <si>
    <t>Школьный чернографитный карандаш, твердость 2В, в картонной коробке, 12 шт</t>
  </si>
  <si>
    <t>Чернографитный карандаш Basic с ластиком (круглый), твердость HВ, в картонной коробке, 12 шт</t>
  </si>
  <si>
    <t>Чернографитный карандаш для рисования, твердость 8B, в картонной коробке, 12 шт.</t>
  </si>
  <si>
    <t>Чернографитный карандаш для рисования, твердость H, в картонной коробке, 12 шт.</t>
  </si>
  <si>
    <t>Цветные карандаши Adel, набор цветов, в алюминиевой тубе, 24 шт</t>
  </si>
  <si>
    <t>Клей-карандаш ADEL, 36 г.,  в картонной коробке, 12 шт</t>
  </si>
  <si>
    <t>Чернографитный карандаш для рисования, твердость 2B, в картонной коробке, 12 шт.</t>
  </si>
  <si>
    <t>Масляная пастель, шестигранная, набор цветов, в картонной коробке, 12 шт</t>
  </si>
  <si>
    <t>Пальчиковые краски Adel 25 мл, набор цветов, в картонной коробке, 6 шт</t>
  </si>
  <si>
    <t>Механический карандаш Auto 043 0.7мм, в ассортименте, в дисплее, 40 шт</t>
  </si>
  <si>
    <t>Чернографитный карандаш Злой глаз, твердость HВ, в пластиковой коробке, 72 шт</t>
  </si>
  <si>
    <t>Фломастеры Adel, набор цветов, в пластиковой упаковке, 12 шт</t>
  </si>
  <si>
    <t>Точилка Prime черная, в ассортименте, в картонной коробке, 24 шт</t>
  </si>
  <si>
    <t>Цветные карандаши Adel, набор цветов, в картонной коробке, 12 шт</t>
  </si>
  <si>
    <t>Маркер для белой доски ADEL, красный, в картонной коробке, 12 шт</t>
  </si>
  <si>
    <t>Капиллярная ручка ADEL 0.4мм,  розовый, в картонной коробке, 12шт</t>
  </si>
  <si>
    <t>Чернографитный карандаш для рисования, твердость 3B, в картонной коробке, 12 шт.</t>
  </si>
  <si>
    <t>Перманентный маркер ADEL, скошенный наконечник, черный, в картонной коробке, 12 шт.</t>
  </si>
  <si>
    <t>Фломастеры Adel Jumbo, набор цветов, в картонной коробке, 12 шт</t>
  </si>
  <si>
    <t>Перманентный маркер ADEL, скошенный наконечник, красный, в картонной коробке, 12 шт.</t>
  </si>
  <si>
    <t>Чернографитный карандаш Basic (круглый), твердость HВ, в картонной коробке, 12 шт</t>
  </si>
  <si>
    <t>Перманентный маркер ADEL, круглый наконечник, синий, в картонной коробке, 12 шт.</t>
  </si>
  <si>
    <t>Капиллярная ручка ADEL 0.4мм, коричневый, в картонной коробке, 12шт</t>
  </si>
  <si>
    <t>Капиллярная ручка ADEL 0.4мм,  фиолетовый, в картонной коробке, 12шт</t>
  </si>
  <si>
    <t>Капиллярная ручка ADEL 0.4мм,  красный, в картонной коробке, 12шт</t>
  </si>
  <si>
    <t>Капиллярная ручка ADEL 0.4мм, голубой, в картонной коробке, 12шт</t>
  </si>
  <si>
    <t>Текстовыделитель ADEL, оранжевый, в картонной коробке, 12 шт</t>
  </si>
  <si>
    <t>Капиллярная ручка ADEL 0.4мм,  темно-синий, в картонной коробке, 12шт</t>
  </si>
  <si>
    <t>Капиллярная ручка ADEL 0.4мм, охра, в картонной коробке, 12 шт</t>
  </si>
  <si>
    <t>Капиллярная ручка ADEL 0.4мм, пурпурный, в картонной коробке, 12 шт</t>
  </si>
  <si>
    <t>Капиллярная ручка ADEL 0.4мм, бирюзовый, в картонной коробке, 12 шт</t>
  </si>
  <si>
    <t>Капиллярная ручка ADEL 0.4мм, оранжевый, в картонной коробке, 12шт</t>
  </si>
  <si>
    <t>Капиллярная ручка ADEL 0.4мм, серый, в картонной коробке, 12 шт</t>
  </si>
  <si>
    <t>Кисти Adel, набор типов, в блистере, 6 шт., 20 блистеров в дисплее</t>
  </si>
  <si>
    <t>Цветные карандаши Adel, набор цветов, в картонной коробке, 24 шт</t>
  </si>
  <si>
    <t>Акварельные краски Adel 24 мм, набор цветов, в пластиковом поддоне, 8 шт</t>
  </si>
  <si>
    <t>Пальчиковые краски Adel 45 мл, набор цветов, в картонной коробке, 4 шт</t>
  </si>
  <si>
    <t>Трехгранные цветные карандаши Adel Jumbo, в картонной коробке, 12 шт</t>
  </si>
  <si>
    <t>Перманентный маркер ADEL, скошенный наконечник, синий, в картонной коробке, 12 шт.</t>
  </si>
  <si>
    <t>Масляная пастель, шестигранная, набор цветов, в пластиковом пенале, 24 шт</t>
  </si>
  <si>
    <t>Чернографитный карандаш для рисования, твердость 5H, в картонной коробке, 12 шт.</t>
  </si>
  <si>
    <t>Капиллярная ручка ADEL 0.4мм,  желтый, в картонной коробке, 12шт</t>
  </si>
  <si>
    <t>Капиллярная ручка ADEL 0.4мм, темно-оливковый, в картонной коробке, 12 шт</t>
  </si>
  <si>
    <t>Капиллярная ручка ADEL 0.4мм, светло-бирюзовый, в картонной коробке, 12 шт</t>
  </si>
  <si>
    <t>Капиллярная ручка ADEL 0.4мм, сакура, в картонной коробке, 12 шт</t>
  </si>
  <si>
    <t xml:space="preserve"> Капиллярная ручка ADEL 0.4мм,  розовый, в картонной коробке, 12 шт</t>
  </si>
  <si>
    <t>Капиллярная ручка ADEL 0.4мм, темно-зеленый, в картонной коробке, 12 шт</t>
  </si>
  <si>
    <t>Капиллярная ручка ADEL 0.4мм, светло-зеленый, в картонной коробке, 12 шт</t>
  </si>
  <si>
    <t>Школьный чернографитный карандаш с ластиком, твердость 2В, в пластиковой коробке, 72 шт</t>
  </si>
  <si>
    <t>Точилка Comfty цветная, в ассортименте, в картонной коробке, 24 шт</t>
  </si>
  <si>
    <t>Точилка Comfty серая, в ассортименте, в картонной коробке, 24 шт</t>
  </si>
  <si>
    <t>Акварельные цветные карандаши Adel, в картонной коробке, 12 шт</t>
  </si>
  <si>
    <t>Точилка 600, в картонной коробке, 24 шт</t>
  </si>
  <si>
    <t>Ластик Blackline 789, в картонной коробке, 20 шт</t>
  </si>
  <si>
    <t>Гуашь Adel, 15 мл, набор цветов, в картонной коробке, 12 шт</t>
  </si>
  <si>
    <t>Чернографитный карандаш для рисования, твердость 3H, в картонной коробке, 12 шт.</t>
  </si>
  <si>
    <t>Школьный чернографитный карандаш Blackline с ластиком, твердость 2В, в пластиковой коробке, 72 шт</t>
  </si>
  <si>
    <t>Перманентный маркер ADEL, круглый наконечник, черный, в картонной коробке, 12 шт.</t>
  </si>
  <si>
    <t>Скотч Adel, 12х66 мм, в картонной коробке, 12 шт</t>
  </si>
  <si>
    <t>Скотч Adel, 12х10 мм, в картонной коробке, 36 шт</t>
  </si>
  <si>
    <t>Перманентный маркер ADEL, круглый наконечник, красный, в картонной коробке, 12 шт.</t>
  </si>
  <si>
    <t>Скотч Adel на цветной катушке, в картонной коробке, 16 шт</t>
  </si>
  <si>
    <t>Скотч Adel, 12х33 мм, в картонной коробке, 12 шт</t>
  </si>
  <si>
    <t>Чернографитный карандаш матовый, твердость 2В, в пластиковой коробке, 72 шт</t>
  </si>
  <si>
    <t>Клей Adel, 40 г., в картонной коробке, 24 шт</t>
  </si>
  <si>
    <t>Восковые мелки Adel Jumbo, в картонной коробке, 12 шт.</t>
  </si>
  <si>
    <t>Чернографитный карандаш для рисования, твердость 6B, в картонной коробке, 12 шт.</t>
  </si>
  <si>
    <t>Чернографитный карандаш для рисования, твердость 4B, в картонной коробке, 12 шт.</t>
  </si>
  <si>
    <t>Чернографитный карандаш для рисования, твердость 5B, в картонной коробке, 12 шт.</t>
  </si>
  <si>
    <t>Чернографитный карандаш для рисования, твердость 4H, в картонной коробке, 12 шт.</t>
  </si>
  <si>
    <t>Чернографитный карандаш для рисования, твердость 2H, в картонной коробке, 12 шт.</t>
  </si>
  <si>
    <t>Текстовыделитель ADEL NEON, розовый, в картонной коробке, 12 шт</t>
  </si>
  <si>
    <t>Ластик Prime черный, в ассортименте, в картонной коробке, 30 шт</t>
  </si>
  <si>
    <t>Чернографитный карандаш Prime, твердость 2В, в картонной коробке, 12 шт</t>
  </si>
  <si>
    <t>Чернографитный карандаш Prime с ластиком, твердость 2В, в картонной коробке, 12 шт</t>
  </si>
  <si>
    <t>Чернографитный карандаш для рисования, твердость HB, в картонной коробке, 12 шт.</t>
  </si>
  <si>
    <t>Чернографитный карандаш для рисования, твердость B, в картонной коробке, 12 шт.</t>
  </si>
  <si>
    <t>Масляная пастель, шестигранная, набор цветов, в пластиковой коробке (розовая), 12 шт</t>
  </si>
  <si>
    <t>Механический карандаш Auto 043 (прозрачный) 0.7мм, в ассортименте, в дисплее, 40 шт</t>
  </si>
  <si>
    <t>Ластик Adel 769, в картонной коробке, 20 шт</t>
  </si>
  <si>
    <t>Картон Adel, 25х35 см, 10 шт в упаковке, набор цветов</t>
  </si>
  <si>
    <t>Фломастеры Adel, набор цветов, в пластиковой упаковке, 6 шт</t>
  </si>
  <si>
    <t>Ножницы для дошкольного возраста, в картонной коробке, 30 шт</t>
  </si>
  <si>
    <t>Цветные карандаши Adel Jumbo, набор цветов, в картонной коробке, 12 шт</t>
  </si>
  <si>
    <t>Текстовыделитель ADEL NEON, оранжевый, в картонной коробке, 12 шт</t>
  </si>
  <si>
    <t>Акварельные краски Adel 30 мм, набор цветов, в пластиковом поддоне, 21 шт</t>
  </si>
  <si>
    <t>Цветные карандаши Adel Jumbo, набор цветов, в алюминиевой тубе, 12 шт</t>
  </si>
  <si>
    <t>Клей-карандаш ADEL, 8 г.,  в картонной коробке, 30 шт</t>
  </si>
  <si>
    <t>Цветные карандаши Blackline, в алюминиевой тубе, 24 шт</t>
  </si>
  <si>
    <t>Грифели Prime 0.5 мм, 6 см, в картонной коробке, 24 тубы</t>
  </si>
  <si>
    <t>Механический карандаш Auto 049 0.7мм, в ассортименте, в дисплее, 40 шт</t>
  </si>
  <si>
    <t>Механический карандаш Auto Prime, классические цвета, в дисплее, 60 шт</t>
  </si>
  <si>
    <t>Механический карандаш Eclipse 0.7мм, в ассортименте, в дисплее, 40 шт</t>
  </si>
  <si>
    <t>Пружинные ножницы, в картонной коробке, 30 шт</t>
  </si>
  <si>
    <t>Гибкие ножницы, в картонной коробке, 30 шт</t>
  </si>
  <si>
    <t>Офисные ножницы Adel, средние, в картонной коробке, 12 шт</t>
  </si>
  <si>
    <t>Офисные ножницы Adel, большие, в картонной коробке, 12 шт</t>
  </si>
  <si>
    <t>Гуашь Adel, 15 мл, набор цветов, в картонной коробке, 6 шт</t>
  </si>
  <si>
    <t>Акварельные краски Adel 24 мм, набор цветов, в пластиковом поддоне, 12 шт</t>
  </si>
  <si>
    <t>Выкручивающиеся восковые мелки Adel (длинные), в пластиковом пенале, 12 шт.</t>
  </si>
  <si>
    <t>Ножницы для рукоделия, в картонной коробке, 24 шт</t>
  </si>
  <si>
    <t>Безопасные пружинные ножницы, в картонной коробке, 30 шт</t>
  </si>
  <si>
    <t>Масляная пастель, шестигранная, набор цветов, в картонной коробке, 8 шт</t>
  </si>
  <si>
    <t>Пружинные ножницы с местом для имени, в картонной коробке, 30 шт</t>
  </si>
  <si>
    <t>Клей-карандаш ADEL, 21 г.,  в картонной коробке, 20 шт</t>
  </si>
  <si>
    <t>Масляная пастель, шестигранная, набор цветов, в пластиковой коробке (синяя), 12 шт</t>
  </si>
  <si>
    <t>Выкручивающиеся восковые мелки Adel, в пластиковом пенале, 12 шт.</t>
  </si>
  <si>
    <t>Цветные карандаши Adel, набор цветов, в алюминиевой тубе, 36 шт</t>
  </si>
  <si>
    <t>Механический карандаш Auto 048 0.7мм, в ассортименте, в дисплее, 40 шт</t>
  </si>
  <si>
    <t>Механический карандаш Auto 057 0.7мм, в ассортименте, в дисплее, 40 шт</t>
  </si>
  <si>
    <t>Школьный чернографитный карандаш, твердость 2В, в пластиковой коробке, 72 шт</t>
  </si>
  <si>
    <t>Акварельные краски Adel 30 мм, набор цветов, в пластиковом поддоне, 12 шт</t>
  </si>
  <si>
    <t>Механический карандаш Auto 045 0.7мм, в ассортименте, в дисплее, 40 шт</t>
  </si>
  <si>
    <t>Точилка 685, в картонной коробке, 12 шт</t>
  </si>
  <si>
    <t>Механический карандаш Auto 035 0.5/0.7мм, в ассортименте, в дисплее, 40 шт</t>
  </si>
  <si>
    <t>Масляная пастель, шестигранная, набор цветов, в картонной коробке, 18 шт</t>
  </si>
  <si>
    <t>Офисные ножницы Adel, малые, в картонной коробке, 12 шт</t>
  </si>
  <si>
    <t>Цветные карандаши Blackline, в картонной коробке, 24 шт</t>
  </si>
  <si>
    <t>Механический карандаш Auto Prime, неоновые цвета, в дисплее, 40 шт</t>
  </si>
  <si>
    <t>Цветные карандаши Adel Jumbo (укороченные), набор цветов, в алюминиевой тубе, 12 шт</t>
  </si>
  <si>
    <t>Цветные карандаши Adel (корпус без покраски), в картонной коробке, 12 шт</t>
  </si>
  <si>
    <t>13,14,15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</si>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</sst>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ir%20stok/Copy%20of%20Kita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EL"/>
    </sheetNames>
    <sheetDataSet>
      <sheetData sheetId="0">
        <row r="1">
          <cell r="A1" t="str">
            <v>SKU</v>
          </cell>
          <cell r="C1" t="str">
            <v xml:space="preserve">Definition </v>
          </cell>
          <cell r="D1" t="str">
            <v>Quantity</v>
          </cell>
          <cell r="E1" t="str">
            <v>Landed Cost</v>
          </cell>
          <cell r="F1" t="str">
            <v>Total Sum</v>
          </cell>
        </row>
        <row r="2">
          <cell r="A2">
            <v>2112335001</v>
          </cell>
          <cell r="B2" t="str">
            <v>ADEL Color Pencils, 6 Col.,Half Size NL</v>
          </cell>
          <cell r="C2" t="str">
            <v>Цветные карандаши Adel (укороченные), набор цветов, в картонной коробке, 6 шт</v>
          </cell>
          <cell r="D2">
            <v>6143</v>
          </cell>
          <cell r="E2">
            <v>26.47</v>
          </cell>
          <cell r="F2">
            <v>162605.21</v>
          </cell>
        </row>
        <row r="3">
          <cell r="A3">
            <v>2112312000</v>
          </cell>
          <cell r="B3" t="str">
            <v>ADEL Blackline Color Pencils, 12 Col. NL</v>
          </cell>
          <cell r="C3" t="str">
            <v>Цветные карандаши Blackline, в картонной коробке, 12 шт</v>
          </cell>
          <cell r="D3">
            <v>3998</v>
          </cell>
          <cell r="E3">
            <v>78.400000000000006</v>
          </cell>
          <cell r="F3">
            <v>313443.20000000001</v>
          </cell>
        </row>
        <row r="4">
          <cell r="A4">
            <v>2112312013</v>
          </cell>
          <cell r="B4" t="str">
            <v>ADEL Blackline Color Pencls,12 C.Tube NL</v>
          </cell>
          <cell r="C4" t="str">
            <v>Цветные карандаши Blackline, в алюминиевой тубе, 12 шт</v>
          </cell>
          <cell r="D4">
            <v>555</v>
          </cell>
          <cell r="E4">
            <v>111.93</v>
          </cell>
          <cell r="F4">
            <v>62121.15</v>
          </cell>
        </row>
        <row r="5">
          <cell r="A5">
            <v>2270786001</v>
          </cell>
          <cell r="B5" t="str">
            <v>ADEL 786 Office Eraser, 30 pcs. NL</v>
          </cell>
          <cell r="C5" t="str">
            <v>Ластик Adel 786, в картонной коробке, 30 шт</v>
          </cell>
          <cell r="D5">
            <v>2340</v>
          </cell>
          <cell r="E5">
            <v>8.51</v>
          </cell>
          <cell r="F5">
            <v>19913.399999999998</v>
          </cell>
        </row>
        <row r="6">
          <cell r="A6">
            <v>2201000020</v>
          </cell>
          <cell r="B6" t="str">
            <v>ADEL Neon Highlighter, Blue, 12 pcs. NL</v>
          </cell>
          <cell r="C6" t="str">
            <v>Текстовыделитель ADEL NEON, синий, в картонной коробке, 12 шт</v>
          </cell>
          <cell r="D6">
            <v>984</v>
          </cell>
          <cell r="E6">
            <v>16.53</v>
          </cell>
          <cell r="F6">
            <v>16265.52</v>
          </cell>
        </row>
        <row r="7">
          <cell r="A7">
            <v>4341504001</v>
          </cell>
          <cell r="B7" t="str">
            <v>ADEL Glue Stick, 36 gr. NL</v>
          </cell>
          <cell r="C7" t="str">
            <v>Клей-карандаш ADEL, 36 г.,  в картонной коробке, 12 шт</v>
          </cell>
          <cell r="D7">
            <v>1044</v>
          </cell>
          <cell r="E7">
            <v>39.44</v>
          </cell>
          <cell r="F7">
            <v>41175.360000000001</v>
          </cell>
        </row>
        <row r="8">
          <cell r="A8">
            <v>2112325001</v>
          </cell>
          <cell r="B8" t="str">
            <v>ADEL Color Pencils, 12 Col.,Half Size NL</v>
          </cell>
          <cell r="C8" t="str">
            <v>Цветные карандаши Adel (укороченные), набор цветов, в картонной коробке, 12 шт</v>
          </cell>
          <cell r="D8">
            <v>4790</v>
          </cell>
          <cell r="E8">
            <v>35.86</v>
          </cell>
          <cell r="F8">
            <v>171769.4</v>
          </cell>
        </row>
        <row r="9">
          <cell r="A9">
            <v>2341000002</v>
          </cell>
          <cell r="B9" t="str">
            <v>ADEL White Glue, 125 g, 12 pcs NL</v>
          </cell>
          <cell r="C9" t="str">
            <v>Клей Adel, 125 г., в картонной коробке, 12 шт</v>
          </cell>
          <cell r="D9">
            <v>1770</v>
          </cell>
          <cell r="E9">
            <v>28.32</v>
          </cell>
          <cell r="F9">
            <v>50126.400000000001</v>
          </cell>
        </row>
        <row r="10">
          <cell r="A10">
            <v>2061130675</v>
          </cell>
          <cell r="B10" t="str">
            <v>ADEL Letter Blacklead Pencls,Diped NL</v>
          </cell>
          <cell r="C10" t="str">
            <v>Чернографитный карандаш Буквы, твердость HВ, в пластиковой коробке, 72 шт</v>
          </cell>
          <cell r="D10">
            <v>33192</v>
          </cell>
          <cell r="E10">
            <v>6.89</v>
          </cell>
          <cell r="F10">
            <v>228692.87999999998</v>
          </cell>
        </row>
        <row r="11">
          <cell r="A11">
            <v>2270000000</v>
          </cell>
          <cell r="B11" t="str">
            <v>ADEL Prime Eraser, Vivid Col., 30 pcs NL</v>
          </cell>
          <cell r="C11" t="str">
            <v>Ластик Prime белый, в ассортименте, в картонной коробке, 30 шт</v>
          </cell>
          <cell r="D11">
            <v>22620</v>
          </cell>
          <cell r="E11">
            <v>9.44</v>
          </cell>
          <cell r="F11">
            <v>213532.79999999999</v>
          </cell>
        </row>
        <row r="12">
          <cell r="A12">
            <v>2112315013</v>
          </cell>
          <cell r="B12" t="str">
            <v>ADEL Color Pencils, 12 Col., Tube NL</v>
          </cell>
          <cell r="C12" t="str">
            <v>Цветные карандаши Adel, набор цветов, в алюминиевой тубе, 12 шт</v>
          </cell>
          <cell r="D12">
            <v>3093</v>
          </cell>
          <cell r="E12">
            <v>96.33</v>
          </cell>
          <cell r="F12">
            <v>297948.69</v>
          </cell>
        </row>
        <row r="13">
          <cell r="A13">
            <v>4281818001</v>
          </cell>
          <cell r="B13" t="str">
            <v>ADEL Oil Pastels, Hexa, 18 Col., Bag NL</v>
          </cell>
          <cell r="C13" t="str">
            <v>Масляная пастель, шестигранная, набор цветов, в пластиковом пенале, 18 шт</v>
          </cell>
          <cell r="D13">
            <v>1274</v>
          </cell>
          <cell r="E13">
            <v>175.66</v>
          </cell>
          <cell r="F13">
            <v>223790.84</v>
          </cell>
        </row>
        <row r="14">
          <cell r="A14">
            <v>2270784001</v>
          </cell>
          <cell r="B14" t="str">
            <v>ADEL 784 Flash Eraser, 30 pcs. NL</v>
          </cell>
          <cell r="C14" t="str">
            <v>Ластик Adel 784, в картонной коробке, 30 шт</v>
          </cell>
          <cell r="D14">
            <v>21270</v>
          </cell>
          <cell r="E14">
            <v>8.31</v>
          </cell>
          <cell r="F14">
            <v>176753.7</v>
          </cell>
        </row>
        <row r="15">
          <cell r="A15">
            <v>2061130206</v>
          </cell>
          <cell r="B15" t="str">
            <v>ADEL Evil Eye Blacklead Pencils,Diped NL</v>
          </cell>
          <cell r="C15" t="str">
            <v>Чернографитный карандаш Злой глаз, твердость HВ, в пластиковой коробке, 72 шт</v>
          </cell>
          <cell r="D15">
            <v>41544</v>
          </cell>
          <cell r="E15">
            <v>6.63</v>
          </cell>
          <cell r="F15">
            <v>275436.71999999997</v>
          </cell>
        </row>
        <row r="16">
          <cell r="A16">
            <v>2112360013</v>
          </cell>
          <cell r="B16" t="str">
            <v>ADEL Color Pencils, 24 Col., Tube NL</v>
          </cell>
          <cell r="C16" t="str">
            <v>Цветные карандаши Adel, набор цветов, в алюминиевой тубе, 24 шт</v>
          </cell>
          <cell r="D16">
            <v>1288</v>
          </cell>
          <cell r="E16">
            <v>179.64</v>
          </cell>
          <cell r="F16">
            <v>231376.31999999998</v>
          </cell>
        </row>
        <row r="17">
          <cell r="A17">
            <v>2290934001</v>
          </cell>
          <cell r="B17" t="str">
            <v>ADEL Watercolors, 24 mm, 8 Col. NL</v>
          </cell>
          <cell r="C17" t="str">
            <v>Акварельные краски Adel 24 мм, набор цветов, в пластиковом поддоне, 8 шт</v>
          </cell>
          <cell r="D17">
            <v>1366</v>
          </cell>
          <cell r="E17">
            <v>43.3</v>
          </cell>
          <cell r="F17">
            <v>59147.799999999996</v>
          </cell>
        </row>
        <row r="18">
          <cell r="A18">
            <v>2220213001</v>
          </cell>
          <cell r="B18" t="str">
            <v>ADEL Fibre Pen, 12 Col. NL</v>
          </cell>
          <cell r="C18" t="str">
            <v>Фломастеры Adel, набор цветов, в пластиковой упаковке, 12 шт</v>
          </cell>
          <cell r="D18">
            <v>968</v>
          </cell>
          <cell r="E18">
            <v>77.569999999999993</v>
          </cell>
          <cell r="F18">
            <v>75087.759999999995</v>
          </cell>
        </row>
        <row r="19">
          <cell r="A19">
            <v>2112315001</v>
          </cell>
          <cell r="B19" t="str">
            <v>ADEL Color Pencils, 12 Col. NL</v>
          </cell>
          <cell r="C19" t="str">
            <v>Цветные карандаши Adel, набор цветов, в картонной коробке, 12 шт</v>
          </cell>
          <cell r="D19">
            <v>10316</v>
          </cell>
          <cell r="E19">
            <v>65.67</v>
          </cell>
          <cell r="F19">
            <v>677451.72</v>
          </cell>
        </row>
        <row r="20">
          <cell r="A20">
            <v>2112365001</v>
          </cell>
          <cell r="B20" t="str">
            <v>ADEL Color Pencils, 24 Col. NL</v>
          </cell>
          <cell r="C20" t="str">
            <v>Цветные карандаши Adel, набор цветов, в картонной коробке, 24 шт</v>
          </cell>
          <cell r="D20">
            <v>5279</v>
          </cell>
          <cell r="E20">
            <v>133.41999999999999</v>
          </cell>
          <cell r="F20">
            <v>704324.17999999993</v>
          </cell>
        </row>
        <row r="21">
          <cell r="A21">
            <v>2270789001</v>
          </cell>
          <cell r="B21" t="str">
            <v>ADEL 789 Black Eraser, 20 pcs. NL</v>
          </cell>
          <cell r="C21" t="str">
            <v>Ластик Blackline 789, в картонной коробке, 20 шт</v>
          </cell>
          <cell r="D21">
            <v>8740</v>
          </cell>
          <cell r="E21">
            <v>17.96</v>
          </cell>
          <cell r="F21">
            <v>156970.4</v>
          </cell>
        </row>
        <row r="22">
          <cell r="A22">
            <v>2340612101</v>
          </cell>
          <cell r="B22" t="str">
            <v>ADEL Gouache Paints, 15 ml 12 Col. NL</v>
          </cell>
          <cell r="C22" t="str">
            <v>Гуашь Adel, 15 мл, набор цветов, в картонной коробке, 12 шт</v>
          </cell>
          <cell r="D22">
            <v>352</v>
          </cell>
          <cell r="E22">
            <v>164.3</v>
          </cell>
          <cell r="F22">
            <v>57833.600000000006</v>
          </cell>
        </row>
        <row r="23">
          <cell r="A23">
            <v>2341000011</v>
          </cell>
          <cell r="B23" t="str">
            <v>ADEL White Glue, 40g, 24 pcs NL</v>
          </cell>
          <cell r="C23" t="str">
            <v>Клей Adel, 40 г., в картонной коробке, 24 шт</v>
          </cell>
          <cell r="D23">
            <v>4309</v>
          </cell>
          <cell r="E23">
            <v>11.53</v>
          </cell>
          <cell r="F23">
            <v>49682.77</v>
          </cell>
        </row>
        <row r="24">
          <cell r="A24">
            <v>2119510013</v>
          </cell>
          <cell r="B24" t="str">
            <v>ADEL Jumbo Color Pencils, 12 Col. Tube NL</v>
          </cell>
          <cell r="C24" t="str">
            <v>Цветные карандаши Adel Jumbo, набор цветов, в алюминиевой тубе, 12 шт</v>
          </cell>
          <cell r="D24">
            <v>388</v>
          </cell>
          <cell r="E24">
            <v>198.4</v>
          </cell>
          <cell r="F24">
            <v>76979.199999999997</v>
          </cell>
        </row>
        <row r="25">
          <cell r="A25">
            <v>4341501001</v>
          </cell>
          <cell r="B25" t="str">
            <v>ADEL Glue Stick, 8 gr. NL</v>
          </cell>
          <cell r="C25" t="str">
            <v>Клей-карандаш ADEL, 8 г.,  в картонной коробке, 30 шт</v>
          </cell>
          <cell r="D25">
            <v>5460</v>
          </cell>
          <cell r="E25">
            <v>11.1</v>
          </cell>
          <cell r="F25">
            <v>60606</v>
          </cell>
        </row>
        <row r="26">
          <cell r="A26">
            <v>2112319001</v>
          </cell>
          <cell r="B26" t="str">
            <v>ADEL Natural Color Pencils, 12 Col. NL</v>
          </cell>
          <cell r="C26" t="str">
            <v>Цветные карандаши Adel (корпус без покраски), в картонной коробке, 12 шт</v>
          </cell>
          <cell r="D26">
            <v>15301</v>
          </cell>
          <cell r="E26">
            <v>66.239999999999995</v>
          </cell>
          <cell r="F26">
            <v>1013538.2399999999</v>
          </cell>
        </row>
        <row r="27">
          <cell r="A27">
            <v>4012145911</v>
          </cell>
          <cell r="B27" t="str">
            <v>ADEL Office Scissors,Medium Size 12 p NL</v>
          </cell>
          <cell r="C27" t="str">
            <v>Офисные ножницы Adel, средние, в картонной коробке, 12 шт</v>
          </cell>
          <cell r="D27">
            <v>1338</v>
          </cell>
          <cell r="E27">
            <v>46.48</v>
          </cell>
          <cell r="F27">
            <v>62190.239999999998</v>
          </cell>
        </row>
        <row r="28">
          <cell r="A28">
            <v>4012145901</v>
          </cell>
          <cell r="B28" t="str">
            <v>ADEL Office Scissors, Big Size 12 pcs NL</v>
          </cell>
          <cell r="C28" t="str">
            <v>Офисные ножницы Adel, большие, в картонной коробке, 12 шт</v>
          </cell>
          <cell r="D28">
            <v>1499</v>
          </cell>
          <cell r="E28">
            <v>56.05</v>
          </cell>
          <cell r="F28">
            <v>84018.95</v>
          </cell>
        </row>
        <row r="29">
          <cell r="A29">
            <v>4012145731</v>
          </cell>
          <cell r="B29" t="str">
            <v>ADEL Flexible Scissors, 30 pcs. NL</v>
          </cell>
          <cell r="C29" t="str">
            <v>Гибкие ножницы, в картонной коробке, 30 шт</v>
          </cell>
          <cell r="D29">
            <v>9750</v>
          </cell>
          <cell r="E29">
            <v>28.19</v>
          </cell>
          <cell r="F29">
            <v>274852.5</v>
          </cell>
        </row>
        <row r="30">
          <cell r="A30">
            <v>4341502001</v>
          </cell>
          <cell r="B30" t="str">
            <v>ADEL Glue Stick, 21 gr. NL</v>
          </cell>
          <cell r="C30" t="str">
            <v>Клей-карандаш ADEL, 21 г.,  в картонной коробке, 20 шт</v>
          </cell>
          <cell r="D30">
            <v>4940</v>
          </cell>
          <cell r="E30">
            <v>23.91</v>
          </cell>
          <cell r="F30">
            <v>118115.4</v>
          </cell>
        </row>
        <row r="31">
          <cell r="A31">
            <v>4012145831</v>
          </cell>
          <cell r="B31" t="str">
            <v>ADEL Spring Loaded Scssr with NameTag NL</v>
          </cell>
          <cell r="C31" t="str">
            <v>Пружинные ножницы с местом для имени, в картонной коробке, 30 шт</v>
          </cell>
          <cell r="D31">
            <v>2325</v>
          </cell>
          <cell r="E31">
            <v>24.24</v>
          </cell>
          <cell r="F31">
            <v>56358</v>
          </cell>
        </row>
        <row r="32">
          <cell r="A32">
            <v>4281834001</v>
          </cell>
          <cell r="B32" t="str">
            <v>ADEL Oil Pastels,Hex 12 C.PP Bx Blu NL</v>
          </cell>
          <cell r="C32" t="str">
            <v>Масляная пастель, шестигранная, набор цветов, в пластиковой коробке (синяя), 12 шт</v>
          </cell>
          <cell r="D32">
            <v>1299</v>
          </cell>
          <cell r="E32">
            <v>64.150000000000006</v>
          </cell>
          <cell r="F32">
            <v>83330.850000000006</v>
          </cell>
        </row>
        <row r="33">
          <cell r="A33">
            <v>2260000004</v>
          </cell>
          <cell r="B33" t="str">
            <v>ADEL Prime Sharpener,Classic C.24 pcs NL</v>
          </cell>
          <cell r="C33" t="str">
            <v>Точилка Prime черная, в ассортименте, в картонной коробке, 24 шт</v>
          </cell>
          <cell r="D33">
            <v>24504</v>
          </cell>
          <cell r="E33">
            <v>26.09</v>
          </cell>
          <cell r="F33">
            <v>639309.36</v>
          </cell>
        </row>
        <row r="34">
          <cell r="A34">
            <v>4280817001</v>
          </cell>
          <cell r="B34" t="str">
            <v>ADEL Oil Pastels, Hexagonal, 8 Col. NL</v>
          </cell>
          <cell r="C34" t="str">
            <v>Масляная пастель, шестигранная, набор цветов, в картонной коробке, 8 шт</v>
          </cell>
          <cell r="D34">
            <v>1643</v>
          </cell>
          <cell r="E34">
            <v>39.200000000000003</v>
          </cell>
          <cell r="F34">
            <v>64405.600000000006</v>
          </cell>
        </row>
        <row r="35">
          <cell r="A35">
            <v>4012145711</v>
          </cell>
          <cell r="B35" t="str">
            <v>ADEL Patterned cissors, 30 pcs. NL</v>
          </cell>
          <cell r="C35" t="str">
            <v>Узорные ножницы, в картонной коробке, 30 шт</v>
          </cell>
          <cell r="D35">
            <v>2400</v>
          </cell>
          <cell r="E35">
            <v>30.69</v>
          </cell>
          <cell r="F35">
            <v>73656</v>
          </cell>
        </row>
        <row r="36">
          <cell r="A36">
            <v>2340610101</v>
          </cell>
          <cell r="B36" t="str">
            <v>ADEL Gouache Paints, 15 ml 6 Col. NL</v>
          </cell>
          <cell r="C36" t="str">
            <v>Гуашь Adel, 15 мл, набор цветов, в картонной коробке, 6 шт</v>
          </cell>
          <cell r="D36">
            <v>543</v>
          </cell>
          <cell r="E36">
            <v>92.61</v>
          </cell>
          <cell r="F36">
            <v>50287.23</v>
          </cell>
        </row>
        <row r="37">
          <cell r="A37">
            <v>2290933001</v>
          </cell>
          <cell r="B37" t="str">
            <v>ADEL Watercolors, 24 mm, 12 Col. NL</v>
          </cell>
          <cell r="C37" t="str">
            <v>Акварельные краски Adel 24 мм, набор цветов, в пластиковом поддоне, 12 шт</v>
          </cell>
          <cell r="D37">
            <v>1117</v>
          </cell>
          <cell r="E37">
            <v>62.17</v>
          </cell>
          <cell r="F37">
            <v>69443.89</v>
          </cell>
        </row>
        <row r="38">
          <cell r="A38">
            <v>4260619001</v>
          </cell>
          <cell r="B38" t="str">
            <v>ADEL 619 Sharpener, 12 pcs. NL</v>
          </cell>
          <cell r="C38" t="str">
            <v>Точилка 619, в картонной коробке, 12 шт</v>
          </cell>
          <cell r="D38">
            <v>1584</v>
          </cell>
          <cell r="E38">
            <v>19.940000000000001</v>
          </cell>
          <cell r="F38">
            <v>31584.960000000003</v>
          </cell>
        </row>
        <row r="39">
          <cell r="A39">
            <v>4342844101</v>
          </cell>
          <cell r="B39" t="str">
            <v>ADEL Twist Wax Crayon, HS 12 C. NL</v>
          </cell>
          <cell r="C39" t="str">
            <v>Выкручивающиеся восковые мелки Adel, в пластиковом пенале, 12 шт.</v>
          </cell>
          <cell r="D39">
            <v>408</v>
          </cell>
          <cell r="E39">
            <v>154.15</v>
          </cell>
          <cell r="F39">
            <v>62893.200000000004</v>
          </cell>
        </row>
        <row r="40">
          <cell r="A40">
            <v>2112375013</v>
          </cell>
          <cell r="B40" t="str">
            <v>ADEL Color Pencils, 36 Col., Tube NL</v>
          </cell>
          <cell r="C40" t="str">
            <v>Цветные карандаши Adel, набор цветов, в алюминиевой тубе, 36 шт</v>
          </cell>
          <cell r="D40">
            <v>94</v>
          </cell>
          <cell r="E40">
            <v>287.24</v>
          </cell>
          <cell r="F40">
            <v>27000.560000000001</v>
          </cell>
        </row>
        <row r="41">
          <cell r="A41">
            <v>4012145811</v>
          </cell>
          <cell r="B41" t="str">
            <v>ADEL Spring Loaded Scssr w/Ruler 30p NL</v>
          </cell>
          <cell r="C41" t="str">
            <v>Пружинные ножницы, в картонной коробке, 30 шт</v>
          </cell>
          <cell r="D41">
            <v>10050</v>
          </cell>
          <cell r="E41">
            <v>17.940000000000001</v>
          </cell>
          <cell r="F41">
            <v>180297</v>
          </cell>
        </row>
        <row r="42">
          <cell r="A42">
            <v>2120000002</v>
          </cell>
          <cell r="B42" t="str">
            <v>ADEL Auto Prime, Vivid Colors</v>
          </cell>
          <cell r="C42" t="str">
            <v>Механический карандаш Auto Prime, неоновые цвета, в дисплее, 40 шт</v>
          </cell>
          <cell r="D42">
            <v>108</v>
          </cell>
          <cell r="E42">
            <v>1794.96</v>
          </cell>
          <cell r="F42">
            <v>193855.68</v>
          </cell>
        </row>
        <row r="43">
          <cell r="A43">
            <v>4012145921</v>
          </cell>
          <cell r="B43" t="str">
            <v>ADEL Office Scissors,Small Size 12 p NL</v>
          </cell>
          <cell r="C43" t="str">
            <v>Офисные ножницы Adel, малые, в картонной коробке, 12 шт</v>
          </cell>
          <cell r="D43">
            <v>1495</v>
          </cell>
          <cell r="E43">
            <v>37.86</v>
          </cell>
          <cell r="F43">
            <v>56600.7</v>
          </cell>
        </row>
        <row r="44">
          <cell r="A44">
            <v>2112362001</v>
          </cell>
          <cell r="B44" t="str">
            <v>ADEL Blackline Color Pencils, 24 Col. NL</v>
          </cell>
          <cell r="C44" t="str">
            <v>Цветные карандаши Blackline, в картонной коробке, 24 шт</v>
          </cell>
          <cell r="D44">
            <v>847</v>
          </cell>
          <cell r="E44">
            <v>160.51</v>
          </cell>
          <cell r="F44">
            <v>135951.97</v>
          </cell>
        </row>
        <row r="45">
          <cell r="A45">
            <v>2121000001</v>
          </cell>
          <cell r="B45" t="str">
            <v>ADEL Craft Scissors, 24 pcs NL</v>
          </cell>
          <cell r="C45" t="str">
            <v>Ножницы для рукоделия, в картонной коробке, 24 шт</v>
          </cell>
          <cell r="D45">
            <v>6274</v>
          </cell>
          <cell r="E45">
            <v>31.84</v>
          </cell>
          <cell r="F45">
            <v>199764.16</v>
          </cell>
        </row>
        <row r="46">
          <cell r="A46">
            <v>2112362013</v>
          </cell>
          <cell r="B46" t="str">
            <v>ADEL Blackline Color P., 24 Col.,Tube NL</v>
          </cell>
          <cell r="C46" t="str">
            <v>Цветные карандаши Blackline, в алюминиевой тубе, 24 шт</v>
          </cell>
          <cell r="D46">
            <v>154</v>
          </cell>
          <cell r="E46">
            <v>204.28</v>
          </cell>
          <cell r="F46">
            <v>31459.119999999999</v>
          </cell>
        </row>
        <row r="47">
          <cell r="A47">
            <v>4012145821</v>
          </cell>
          <cell r="B47" t="str">
            <v>ADEL Spring Loaded Scssr w/pls.Protec NL</v>
          </cell>
          <cell r="C47" t="str">
            <v>Безопасные пружинные ножницы, в картонной коробке, 30 шт</v>
          </cell>
          <cell r="D47">
            <v>10020</v>
          </cell>
          <cell r="E47">
            <v>22.83</v>
          </cell>
          <cell r="F47">
            <v>228756.59999999998</v>
          </cell>
        </row>
        <row r="48">
          <cell r="A48">
            <v>2090000000</v>
          </cell>
          <cell r="B48" t="str">
            <v>ADEL Prime Lead, 60 mm, 0.7, 60 pcs NL</v>
          </cell>
          <cell r="C48" t="str">
            <v>Грифели Prime 0.7 мм, 6 см, в картонной коробке, 24 тубы</v>
          </cell>
          <cell r="D48">
            <v>1224</v>
          </cell>
          <cell r="E48">
            <v>26.18</v>
          </cell>
          <cell r="F48">
            <v>32044.32</v>
          </cell>
        </row>
        <row r="49">
          <cell r="A49">
            <v>2061130615</v>
          </cell>
          <cell r="B49" t="str">
            <v>ADEL Smiling Faces Pencils, Dipped NL</v>
          </cell>
          <cell r="C49" t="str">
            <v>Чернографитный карандаш Улыбки, твердость HВ, в пластиковой коробке, 72 шт</v>
          </cell>
          <cell r="D49">
            <v>1224</v>
          </cell>
          <cell r="E49">
            <v>7.3</v>
          </cell>
          <cell r="F49">
            <v>8935.1999999999989</v>
          </cell>
        </row>
        <row r="50">
          <cell r="A50">
            <v>2290000001</v>
          </cell>
          <cell r="B50" t="str">
            <v>ADEL 10+2 Watercolor Tablets NL</v>
          </cell>
          <cell r="C50" t="str">
            <v>Акварельные краски Adel 30 мм+40 мм, набор цветов, в пластиковом поддоне, 10+2 шт, с кисточкой</v>
          </cell>
          <cell r="D50">
            <v>195</v>
          </cell>
          <cell r="E50">
            <v>76.760000000000005</v>
          </cell>
          <cell r="F50">
            <v>14968.2</v>
          </cell>
        </row>
        <row r="51">
          <cell r="A51">
            <v>4280867001</v>
          </cell>
          <cell r="B51" t="str">
            <v>ADEL Oil Pastels, Hexagonal, 24 Col. NL</v>
          </cell>
          <cell r="C51" t="str">
            <v>Масляная пастель, шестигранная, набор цветов, в картонной коробке, 24 шт</v>
          </cell>
          <cell r="D51">
            <v>95</v>
          </cell>
          <cell r="E51">
            <v>85.48</v>
          </cell>
          <cell r="F51">
            <v>8120.6</v>
          </cell>
        </row>
        <row r="52">
          <cell r="A52">
            <v>4260607001</v>
          </cell>
          <cell r="B52" t="str">
            <v>ADEL 607 Sharpener, 12 pcs. NL</v>
          </cell>
          <cell r="C52" t="str">
            <v>Точилка 607, в картонной коробке, 12 шт</v>
          </cell>
          <cell r="D52">
            <v>696</v>
          </cell>
          <cell r="E52">
            <v>39.72</v>
          </cell>
          <cell r="F52">
            <v>27645.119999999999</v>
          </cell>
        </row>
        <row r="53">
          <cell r="A53">
            <v>2290921001</v>
          </cell>
          <cell r="B53" t="str">
            <v>ADEL Watercolors, 12 Col. White Box NL</v>
          </cell>
          <cell r="C53" t="str">
            <v>Акварельные краски Adel, набор цветов, в белом пластиковом поддоне, 12 шт</v>
          </cell>
          <cell r="D53">
            <v>129</v>
          </cell>
          <cell r="E53">
            <v>47.15</v>
          </cell>
          <cell r="F53">
            <v>6082.3499999999995</v>
          </cell>
        </row>
        <row r="54">
          <cell r="A54">
            <v>2102200076</v>
          </cell>
          <cell r="B54" t="str">
            <v>ADEL Tech. Drawing Pencil, 7B NL</v>
          </cell>
          <cell r="C54" t="str">
            <v>Чернографитный карандаш для рисования, твердость 7B, в картонной коробке, 12 шт.</v>
          </cell>
          <cell r="D54">
            <v>744</v>
          </cell>
          <cell r="E54">
            <v>6.75</v>
          </cell>
          <cell r="F54">
            <v>5022</v>
          </cell>
        </row>
        <row r="55">
          <cell r="A55">
            <v>4012049001</v>
          </cell>
          <cell r="B55" t="str">
            <v>ADEL Auto 049 Mechanical P, 0.7 -40Pcs NL</v>
          </cell>
          <cell r="C55" t="str">
            <v>Механический карандаш Auto 049 0.7мм, в ассортименте, в дисплее, 40 шт</v>
          </cell>
          <cell r="D55">
            <v>17</v>
          </cell>
          <cell r="E55">
            <v>1572.2</v>
          </cell>
          <cell r="F55">
            <v>26727.4</v>
          </cell>
        </row>
        <row r="56">
          <cell r="A56">
            <v>4012048001</v>
          </cell>
          <cell r="B56" t="str">
            <v>ADEL Auto 048 Mechanical P, 0.7 -40Pcs NL</v>
          </cell>
          <cell r="C56" t="str">
            <v>Механический карандаш Auto 048 0.7мм, в ассортименте, в дисплее, 40 шт</v>
          </cell>
          <cell r="D56">
            <v>20</v>
          </cell>
          <cell r="E56">
            <v>1502.57</v>
          </cell>
          <cell r="F56">
            <v>30051.399999999998</v>
          </cell>
        </row>
        <row r="57">
          <cell r="A57">
            <v>4201892001</v>
          </cell>
          <cell r="B57" t="str">
            <v>ADEL Highlighter, Pink, 12 pcs. NL</v>
          </cell>
          <cell r="C57" t="str">
            <v>Текстовыделитель ADEL, розовый, в картонной коробке, 12 шт</v>
          </cell>
          <cell r="D57">
            <v>516</v>
          </cell>
          <cell r="E57">
            <v>18.22</v>
          </cell>
          <cell r="F57">
            <v>9401.5199999999986</v>
          </cell>
        </row>
        <row r="58">
          <cell r="A58">
            <v>2260000005</v>
          </cell>
          <cell r="B58" t="str">
            <v>ADEL Prime Sharpener,Vivid C.24 pcs NL</v>
          </cell>
          <cell r="C58" t="str">
            <v>Точилка Prime белая, в ассортименте, в картонной коробке, 24 шт</v>
          </cell>
          <cell r="D58">
            <v>1512</v>
          </cell>
          <cell r="E58">
            <v>25.09</v>
          </cell>
          <cell r="F58">
            <v>37936.080000000002</v>
          </cell>
        </row>
        <row r="59">
          <cell r="A59">
            <v>2120000001</v>
          </cell>
          <cell r="B59" t="str">
            <v>ADEL Auto Prime, Classic Colors</v>
          </cell>
          <cell r="C59" t="str">
            <v>Механический карандаш Auto Prime, классические цвета, в дисплее, 60 шт</v>
          </cell>
          <cell r="D59">
            <v>111</v>
          </cell>
          <cell r="E59">
            <v>1794.93</v>
          </cell>
          <cell r="F59">
            <v>199237.23</v>
          </cell>
        </row>
        <row r="60">
          <cell r="A60">
            <v>4012057001</v>
          </cell>
          <cell r="B60" t="str">
            <v>ADEL Auto 057 Mechanical P, 0.7 -40Pcs NL</v>
          </cell>
          <cell r="C60" t="str">
            <v>Механический карандаш Auto 057 0.7мм, в ассортименте, в дисплее, 40 шт</v>
          </cell>
          <cell r="D60">
            <v>127</v>
          </cell>
          <cell r="E60">
            <v>982.42</v>
          </cell>
          <cell r="F60">
            <v>124767.34</v>
          </cell>
        </row>
        <row r="61">
          <cell r="A61">
            <v>2120000003</v>
          </cell>
          <cell r="B61" t="str">
            <v>ADEL Auto Eclipse Mech.Pen.Cls.0,7 40p NL</v>
          </cell>
          <cell r="C61" t="str">
            <v>Механический карандаш Eclipse 0.7мм, в ассортименте, в дисплее, 40 шт</v>
          </cell>
          <cell r="D61">
            <v>102</v>
          </cell>
          <cell r="E61">
            <v>1403.89</v>
          </cell>
          <cell r="F61">
            <v>143196.78</v>
          </cell>
        </row>
        <row r="62">
          <cell r="A62">
            <v>4012045001</v>
          </cell>
          <cell r="B62" t="str">
            <v>ADEL Auto 045 Mechanical P,0.7 -40Pcs NL</v>
          </cell>
          <cell r="C62" t="str">
            <v>Механический карандаш Auto 045 0.7мм, в ассортименте, в дисплее, 40 шт</v>
          </cell>
          <cell r="D62">
            <v>116</v>
          </cell>
          <cell r="E62">
            <v>1009.92</v>
          </cell>
          <cell r="F62">
            <v>117150.72</v>
          </cell>
        </row>
        <row r="63">
          <cell r="A63">
            <v>2119520101</v>
          </cell>
          <cell r="B63" t="str">
            <v>ADEL Jumbo Color Pencils, 12 C, HS NL</v>
          </cell>
          <cell r="C63" t="str">
            <v>Цветные карандаши Adel Jumbo (укороченные), набор цветов, в алюминиевой тубе, 12 шт</v>
          </cell>
          <cell r="D63">
            <v>167</v>
          </cell>
          <cell r="E63">
            <v>146.84</v>
          </cell>
          <cell r="F63">
            <v>24522.28</v>
          </cell>
        </row>
        <row r="64">
          <cell r="A64">
            <v>4342824101</v>
          </cell>
          <cell r="B64" t="str">
            <v>ADEL Twist Wax Crayon, Long 12 C. NL</v>
          </cell>
          <cell r="C64" t="str">
            <v>Выкручивающиеся восковые мелки Adel (длинные), в пластиковом пенале, 12 шт.</v>
          </cell>
          <cell r="D64">
            <v>129</v>
          </cell>
          <cell r="E64">
            <v>183.83</v>
          </cell>
          <cell r="F64">
            <v>23714.070000000003</v>
          </cell>
        </row>
        <row r="65">
          <cell r="A65">
            <v>2102200026</v>
          </cell>
          <cell r="B65" t="str">
            <v>ADEL Tech. Drawing Pencil, 2B NL</v>
          </cell>
          <cell r="C65" t="str">
            <v>Чернографитный карандаш для рисования, твердость 2B, в картонной коробке, 12 шт.</v>
          </cell>
          <cell r="D65">
            <v>2124</v>
          </cell>
          <cell r="E65">
            <v>6.64</v>
          </cell>
          <cell r="F65">
            <v>14103.359999999999</v>
          </cell>
        </row>
        <row r="66">
          <cell r="A66">
            <v>2062045000</v>
          </cell>
          <cell r="B66" t="str">
            <v>ADEL Basic Blacklead Pencil HB, Eraser 12 Pcs NL</v>
          </cell>
          <cell r="C66" t="str">
            <v>Чернографитный карандаш Basic с ластиком (шестигранный), твердость HВ, в картонной коробке, 12 шт</v>
          </cell>
          <cell r="D66">
            <v>660</v>
          </cell>
          <cell r="E66">
            <v>5.48</v>
          </cell>
          <cell r="F66">
            <v>3616.8</v>
          </cell>
        </row>
        <row r="67">
          <cell r="A67">
            <v>2270767001</v>
          </cell>
          <cell r="B67" t="str">
            <v>ADEL 767 White Eraser, 30 pcs. NL</v>
          </cell>
          <cell r="C67" t="str">
            <v>Ластик Adel 767, в картонной коробке, 30 шт</v>
          </cell>
          <cell r="D67">
            <v>438</v>
          </cell>
          <cell r="E67">
            <v>9.26</v>
          </cell>
          <cell r="F67">
            <v>4055.88</v>
          </cell>
        </row>
        <row r="68">
          <cell r="A68">
            <v>2062130012</v>
          </cell>
          <cell r="B68" t="str">
            <v>ADEL School Pencil 2B, 12 Pcs NL</v>
          </cell>
          <cell r="C68" t="str">
            <v>Школьный чернографитный карандаш, твердость 2В, в картонной коробке, 12 шт</v>
          </cell>
          <cell r="D68">
            <v>1536</v>
          </cell>
          <cell r="E68">
            <v>5.83</v>
          </cell>
          <cell r="F68">
            <v>8954.880000000001</v>
          </cell>
        </row>
        <row r="69">
          <cell r="A69">
            <v>2062130000</v>
          </cell>
          <cell r="B69" t="str">
            <v>ADELSchool Pencil 2B NL</v>
          </cell>
          <cell r="C69" t="str">
            <v>Школьный чернографитный карандаш, твердость 2В, в пластиковой коробке, 72 шт</v>
          </cell>
          <cell r="D69">
            <v>2952</v>
          </cell>
          <cell r="E69">
            <v>5.55</v>
          </cell>
          <cell r="F69">
            <v>16383.6</v>
          </cell>
        </row>
        <row r="70">
          <cell r="A70">
            <v>4260685001</v>
          </cell>
          <cell r="B70" t="str">
            <v>ADEL 685 Autolock Sharpener, 12 pcs. NL</v>
          </cell>
          <cell r="C70" t="str">
            <v>Точилка 685, в картонной коробке, 12 шт</v>
          </cell>
          <cell r="D70">
            <v>1572</v>
          </cell>
          <cell r="E70">
            <v>24.02</v>
          </cell>
          <cell r="F70">
            <v>37759.440000000002</v>
          </cell>
        </row>
        <row r="71">
          <cell r="A71">
            <v>2290932001</v>
          </cell>
          <cell r="B71" t="str">
            <v>ADEL Watercolors, 30 mm, 12 Col. NL</v>
          </cell>
          <cell r="C71" t="str">
            <v>Акварельные краски Adel 30 мм, набор цветов, в пластиковом поддоне, 12 шт</v>
          </cell>
          <cell r="D71">
            <v>231</v>
          </cell>
          <cell r="E71">
            <v>85.86</v>
          </cell>
          <cell r="F71">
            <v>19833.66</v>
          </cell>
        </row>
        <row r="72">
          <cell r="A72">
            <v>4012035001</v>
          </cell>
          <cell r="B72" t="str">
            <v>ADEL Auto 035 Mechnical P,0.5/0.7-40P NL</v>
          </cell>
          <cell r="C72" t="str">
            <v>Механический карандаш Auto 035 0.5/0.7мм, в ассортименте, в дисплее, 40 шт</v>
          </cell>
          <cell r="D72">
            <v>135</v>
          </cell>
          <cell r="E72">
            <v>1106.95</v>
          </cell>
          <cell r="F72">
            <v>149438.25</v>
          </cell>
        </row>
        <row r="73">
          <cell r="A73">
            <v>2201000021</v>
          </cell>
          <cell r="B73" t="str">
            <v>ADEL Neon Highlighter, Yellow, 12 pcs. NL</v>
          </cell>
          <cell r="C73" t="str">
            <v>Текстовыделитель ADEL NEON, желтый, в картонной коробке, 12 шт</v>
          </cell>
          <cell r="D73">
            <v>456</v>
          </cell>
          <cell r="E73">
            <v>16.53</v>
          </cell>
          <cell r="F73">
            <v>7537.68</v>
          </cell>
        </row>
        <row r="74">
          <cell r="A74">
            <v>4012010001</v>
          </cell>
          <cell r="B74" t="str">
            <v>ADEL A10 Mechanical Pencil 0.7,40 pcs NL</v>
          </cell>
          <cell r="C74" t="str">
            <v>Механический карандаш A10 0.7мм, в ассортименте, в дисплее, 40 шт</v>
          </cell>
          <cell r="D74">
            <v>17</v>
          </cell>
          <cell r="E74">
            <v>940.96</v>
          </cell>
          <cell r="F74">
            <v>15996.32</v>
          </cell>
        </row>
        <row r="75">
          <cell r="A75">
            <v>4340121112</v>
          </cell>
          <cell r="B75" t="str">
            <v>ADEL Invisible Tape, 19mmx33m NL</v>
          </cell>
          <cell r="C75" t="str">
            <v>Скотч-невидимка ADEL, 19мм х 33м, в картонной коробке, 10 шт</v>
          </cell>
          <cell r="D75">
            <v>175</v>
          </cell>
          <cell r="E75">
            <v>25.97</v>
          </cell>
          <cell r="F75">
            <v>4544.75</v>
          </cell>
        </row>
        <row r="76">
          <cell r="A76">
            <v>4280837001</v>
          </cell>
          <cell r="B76" t="str">
            <v>ADEL Oil Pastels, Hexagonal, 12 Col. NL</v>
          </cell>
          <cell r="C76" t="str">
            <v>Масляная пастель, шестигранная, набор цветов, в картонной коробке, 12 шт</v>
          </cell>
          <cell r="D76">
            <v>92</v>
          </cell>
          <cell r="E76">
            <v>51.8</v>
          </cell>
          <cell r="F76">
            <v>4765.5999999999995</v>
          </cell>
        </row>
        <row r="77">
          <cell r="A77">
            <v>4201881011</v>
          </cell>
          <cell r="B77" t="str">
            <v>ADEL Whiteboard Marker, Blue, 12 pcs. NL</v>
          </cell>
          <cell r="C77" t="str">
            <v>Маркер для белой доски ADEL, синий, в картонной коробке, 12 шт</v>
          </cell>
          <cell r="D77">
            <v>276</v>
          </cell>
          <cell r="E77">
            <v>22.05</v>
          </cell>
          <cell r="F77">
            <v>6085.8</v>
          </cell>
        </row>
        <row r="78">
          <cell r="A78">
            <v>2061113000</v>
          </cell>
          <cell r="B78" t="str">
            <v>ADEL Basic Round Pencil HB, Eraser 12 pcs NL</v>
          </cell>
          <cell r="C78" t="str">
            <v>Чернографитный карандаш Basic с ластиком (круглый), твердость HВ, в картонной коробке, 12 шт</v>
          </cell>
          <cell r="D78">
            <v>432</v>
          </cell>
          <cell r="E78">
            <v>5.93</v>
          </cell>
          <cell r="F78">
            <v>2561.7599999999998</v>
          </cell>
        </row>
        <row r="79">
          <cell r="A79">
            <v>2102200086</v>
          </cell>
          <cell r="B79" t="str">
            <v>ADEL Tech. Drawing Pencil, 8B NL</v>
          </cell>
          <cell r="C79" t="str">
            <v>Чернографитный карандаш для рисования, твердость 8B, в картонной коробке, 12 шт.</v>
          </cell>
          <cell r="D79">
            <v>456</v>
          </cell>
          <cell r="E79">
            <v>6.71</v>
          </cell>
          <cell r="F79">
            <v>3059.7599999999998</v>
          </cell>
        </row>
        <row r="80">
          <cell r="A80">
            <v>2088000000</v>
          </cell>
          <cell r="B80" t="str">
            <v>ADEL Correction Tape, 5mmx8 m NL</v>
          </cell>
          <cell r="C80" t="str">
            <v>Корректирующая лента, 5мм-8м, в блистере, 1 шт</v>
          </cell>
          <cell r="D80">
            <v>360</v>
          </cell>
          <cell r="E80">
            <v>30.23</v>
          </cell>
          <cell r="F80">
            <v>10882.8</v>
          </cell>
        </row>
        <row r="81">
          <cell r="A81">
            <v>2102200116</v>
          </cell>
          <cell r="B81" t="str">
            <v>ADEL Tech. Drawing Pencil, H NL</v>
          </cell>
          <cell r="C81" t="str">
            <v>Чернографитный карандаш для рисования, твердость H, в картонной коробке, 12 шт.</v>
          </cell>
          <cell r="D81">
            <v>636</v>
          </cell>
          <cell r="E81">
            <v>7.29</v>
          </cell>
          <cell r="F81">
            <v>4636.4399999999996</v>
          </cell>
        </row>
        <row r="82">
          <cell r="A82">
            <v>2340620101</v>
          </cell>
          <cell r="B82" t="str">
            <v>ADEL Finger Paints, 25 ml 6 Col. NL</v>
          </cell>
          <cell r="C82" t="str">
            <v>Пальчиковые краски Adel 25 мл, набор цветов, в картонной коробке, 6 шт</v>
          </cell>
          <cell r="D82">
            <v>93</v>
          </cell>
          <cell r="E82">
            <v>115.08</v>
          </cell>
          <cell r="F82">
            <v>10702.44</v>
          </cell>
        </row>
        <row r="83">
          <cell r="A83">
            <v>2090000001</v>
          </cell>
          <cell r="B83" t="str">
            <v>ADEL Prime Lead, 60 mm, 0.5, 60 pcs NL</v>
          </cell>
          <cell r="C83" t="str">
            <v>Грифели Prime 0.5 мм, 6 см, в картонной коробке, 24 тубы</v>
          </cell>
          <cell r="D83">
            <v>1320</v>
          </cell>
          <cell r="E83">
            <v>26.11</v>
          </cell>
          <cell r="F83">
            <v>34465.199999999997</v>
          </cell>
        </row>
        <row r="84">
          <cell r="A84">
            <v>2021122001</v>
          </cell>
          <cell r="B84" t="str">
            <v>ADEL Flash Blacklead Pencils, Eraser NL</v>
          </cell>
          <cell r="C84" t="str">
            <v>Чернографитный карандаш Flash с ластиком, твердость HВ, в пластиковой коробке, 72 шт</v>
          </cell>
          <cell r="D84">
            <v>1368</v>
          </cell>
          <cell r="E84">
            <v>7.01</v>
          </cell>
          <cell r="F84">
            <v>9589.68</v>
          </cell>
        </row>
        <row r="85">
          <cell r="A85">
            <v>4012043021</v>
          </cell>
          <cell r="B85" t="str">
            <v>ADEL Auto 043 Mechnical P, 0.7 -40Pcs NL</v>
          </cell>
          <cell r="C85" t="str">
            <v>Механический карандаш Auto 043 0.7мм, в ассортименте, в дисплее, 40 шт</v>
          </cell>
          <cell r="D85">
            <v>19</v>
          </cell>
          <cell r="E85">
            <v>982.67</v>
          </cell>
          <cell r="F85">
            <v>18670.73</v>
          </cell>
        </row>
        <row r="86">
          <cell r="A86">
            <v>4280857001</v>
          </cell>
          <cell r="B86" t="str">
            <v>ADEL Oil Pastels, Hexagonal, 18 Col. NL</v>
          </cell>
          <cell r="C86" t="str">
            <v>Масляная пастель, шестигранная, набор цветов, в картонной коробке, 18 шт</v>
          </cell>
          <cell r="D86">
            <v>157</v>
          </cell>
          <cell r="E86">
            <v>71.88</v>
          </cell>
          <cell r="F86">
            <v>11285.16</v>
          </cell>
        </row>
        <row r="87">
          <cell r="A87">
            <v>2270769001</v>
          </cell>
          <cell r="B87" t="str">
            <v>ADEL 769 White Eraser, 20 pcs. NL</v>
          </cell>
          <cell r="C87" t="str">
            <v>Ластик Adel 769, в картонной коробке, 20 шт</v>
          </cell>
          <cell r="D87">
            <v>1859</v>
          </cell>
          <cell r="E87">
            <v>13.9</v>
          </cell>
          <cell r="F87">
            <v>25840.100000000002</v>
          </cell>
        </row>
        <row r="88">
          <cell r="A88">
            <v>4343030001</v>
          </cell>
          <cell r="B88" t="str">
            <v>ADEL Cardboard Paper 25x35cm,10 pcs NL</v>
          </cell>
          <cell r="C88" t="str">
            <v>Картон Adel, 25х35 см, 10 шт в упаковке, набор цветов</v>
          </cell>
          <cell r="D88">
            <v>45</v>
          </cell>
          <cell r="E88">
            <v>62.32</v>
          </cell>
          <cell r="F88">
            <v>2804.4</v>
          </cell>
        </row>
        <row r="89">
          <cell r="A89">
            <v>2220222001</v>
          </cell>
          <cell r="B89" t="str">
            <v>ADEL Fibre Pen, 6 Col. NL</v>
          </cell>
          <cell r="C89" t="str">
            <v>Фломастеры Adel, набор цветов, в пластиковой упаковке, 6 шт</v>
          </cell>
          <cell r="D89">
            <v>355</v>
          </cell>
          <cell r="E89">
            <v>40.630000000000003</v>
          </cell>
          <cell r="F89">
            <v>14423.650000000001</v>
          </cell>
        </row>
        <row r="90">
          <cell r="A90">
            <v>2102200006</v>
          </cell>
          <cell r="B90" t="str">
            <v>ADEL Tech. Drawing Pencil, HB NL</v>
          </cell>
          <cell r="C90" t="str">
            <v>Чернографитный карандаш для рисования, твердость HB, в картонной коробке, 12 шт.</v>
          </cell>
          <cell r="D90">
            <v>3012</v>
          </cell>
          <cell r="E90">
            <v>6.43</v>
          </cell>
          <cell r="F90">
            <v>19367.16</v>
          </cell>
        </row>
        <row r="91">
          <cell r="A91">
            <v>2102200016</v>
          </cell>
          <cell r="B91" t="str">
            <v>ADEL Tech. Drawing Pencil, B NL</v>
          </cell>
          <cell r="C91" t="str">
            <v>Чернографитный карандаш для рисования, твердость B, в картонной коробке, 12 шт.</v>
          </cell>
          <cell r="D91">
            <v>384</v>
          </cell>
          <cell r="E91">
            <v>6.71</v>
          </cell>
          <cell r="F91">
            <v>2576.64</v>
          </cell>
        </row>
        <row r="92">
          <cell r="A92">
            <v>4012145721</v>
          </cell>
          <cell r="B92" t="str">
            <v>ADEL Kindergarden Scissors, 30 pcs NL</v>
          </cell>
          <cell r="C92" t="str">
            <v>Ножницы для дошкольного возраста, в картонной коробке, 30 шт</v>
          </cell>
          <cell r="D92">
            <v>227</v>
          </cell>
          <cell r="E92">
            <v>27.22</v>
          </cell>
          <cell r="F92">
            <v>6178.94</v>
          </cell>
        </row>
        <row r="93">
          <cell r="A93">
            <v>2119510001</v>
          </cell>
          <cell r="B93" t="str">
            <v>ADEL Jumbo Color Pencils, 12 Col. NL</v>
          </cell>
          <cell r="C93" t="str">
            <v>Цветные карандаши Adel Jumbo, набор цветов, в картонной коробке, 12 шт</v>
          </cell>
          <cell r="D93">
            <v>263</v>
          </cell>
          <cell r="E93">
            <v>185.18</v>
          </cell>
          <cell r="F93">
            <v>48702.340000000004</v>
          </cell>
        </row>
        <row r="94">
          <cell r="A94">
            <v>4260600001</v>
          </cell>
          <cell r="B94" t="str">
            <v>ADEL 600 Sharpener, 24 pcs. NL</v>
          </cell>
          <cell r="C94" t="str">
            <v>Точилка 600, в картонной коробке, 24 шт</v>
          </cell>
          <cell r="D94">
            <v>29640</v>
          </cell>
          <cell r="E94">
            <v>12.3</v>
          </cell>
          <cell r="F94">
            <v>364572</v>
          </cell>
        </row>
        <row r="95">
          <cell r="A95">
            <v>2201000022</v>
          </cell>
          <cell r="B95" t="str">
            <v>ADEL Neon Highlighter, Orange, 12 pcs. NL</v>
          </cell>
          <cell r="C95" t="str">
            <v>Текстовыделитель ADEL NEON, оранжевый, в картонной коробке, 12 шт</v>
          </cell>
          <cell r="D95">
            <v>600</v>
          </cell>
          <cell r="E95">
            <v>16.52</v>
          </cell>
          <cell r="F95">
            <v>9912</v>
          </cell>
        </row>
        <row r="96">
          <cell r="A96">
            <v>4012145801</v>
          </cell>
          <cell r="B96" t="str">
            <v>ADEL Scissors with Ruler 30 pcs NL</v>
          </cell>
          <cell r="C96" t="str">
            <v>Пружинные ножницы с линейкой, в картонной коробке, 30 шт</v>
          </cell>
          <cell r="D96">
            <v>60</v>
          </cell>
          <cell r="E96">
            <v>10.11</v>
          </cell>
          <cell r="F96">
            <v>606.59999999999991</v>
          </cell>
        </row>
        <row r="97">
          <cell r="A97">
            <v>2031151001</v>
          </cell>
          <cell r="B97" t="str">
            <v>ADEL Kids Blacklead Pencils,Eraser NL</v>
          </cell>
          <cell r="C97" t="str">
            <v>Чернографитный карандаш Дети, твердость HВ, в пластиковой коробке, 72 шт</v>
          </cell>
          <cell r="D97">
            <v>3456</v>
          </cell>
          <cell r="E97">
            <v>7.16</v>
          </cell>
          <cell r="F97">
            <v>24744.959999999999</v>
          </cell>
        </row>
        <row r="98">
          <cell r="A98">
            <v>4342854101</v>
          </cell>
          <cell r="B98" t="str">
            <v>ADEL Jumbo Wax Crayon, 12 Clrs. NL</v>
          </cell>
          <cell r="C98" t="str">
            <v>Восковые мелки Adel Jumbo, в картонной коробке, 12 шт.</v>
          </cell>
          <cell r="D98">
            <v>119</v>
          </cell>
          <cell r="E98">
            <v>68.87</v>
          </cell>
          <cell r="F98">
            <v>8195.5300000000007</v>
          </cell>
        </row>
        <row r="99">
          <cell r="A99">
            <v>2102200066</v>
          </cell>
          <cell r="B99" t="str">
            <v>ADEL Tech. Drawing Pencil, 6B NL</v>
          </cell>
          <cell r="C99" t="str">
            <v>Чернографитный карандаш для рисования, твердость 6B, в картонной коробке, 12 шт.</v>
          </cell>
          <cell r="D99">
            <v>576</v>
          </cell>
          <cell r="E99">
            <v>6.71</v>
          </cell>
          <cell r="F99">
            <v>3864.96</v>
          </cell>
        </row>
        <row r="100">
          <cell r="A100">
            <v>2102200046</v>
          </cell>
          <cell r="B100" t="str">
            <v>ADEL Tech. Drawing Pencil, 4B NL</v>
          </cell>
          <cell r="C100" t="str">
            <v>Чернографитный карандаш для рисования, твердость 4B, в картонной коробке, 12 шт.</v>
          </cell>
          <cell r="D100">
            <v>492</v>
          </cell>
          <cell r="E100">
            <v>6.71</v>
          </cell>
          <cell r="F100">
            <v>3301.32</v>
          </cell>
        </row>
        <row r="101">
          <cell r="A101">
            <v>2290931001</v>
          </cell>
          <cell r="B101" t="str">
            <v>ADEL Watercolors, 30 mm, 21 Col. NL</v>
          </cell>
          <cell r="C101" t="str">
            <v>Акварельные краски Adel 30 мм, набор цветов, в пластиковом поддоне, 21 шт</v>
          </cell>
          <cell r="D101">
            <v>102</v>
          </cell>
          <cell r="E101">
            <v>133.01</v>
          </cell>
          <cell r="F101">
            <v>13567.019999999999</v>
          </cell>
        </row>
        <row r="102">
          <cell r="A102">
            <v>2102200056</v>
          </cell>
          <cell r="B102" t="str">
            <v>ADEL Tech. Drawing Pencil, 5B NL</v>
          </cell>
          <cell r="C102" t="str">
            <v>Чернографитный карандаш для рисования, твердость 5B, в картонной коробке, 12 шт.</v>
          </cell>
          <cell r="D102">
            <v>792</v>
          </cell>
          <cell r="E102">
            <v>6.71</v>
          </cell>
          <cell r="F102">
            <v>5314.32</v>
          </cell>
        </row>
        <row r="103">
          <cell r="A103">
            <v>2102200146</v>
          </cell>
          <cell r="B103" t="str">
            <v>ADEL Tech. Drawing Pencil, 4H NL</v>
          </cell>
          <cell r="C103" t="str">
            <v>Чернографитный карандаш для рисования, твердость 4H, в картонной коробке, 12 шт.</v>
          </cell>
          <cell r="D103">
            <v>1236</v>
          </cell>
          <cell r="E103">
            <v>7.25</v>
          </cell>
          <cell r="F103">
            <v>8961</v>
          </cell>
        </row>
        <row r="104">
          <cell r="A104">
            <v>2102200126</v>
          </cell>
          <cell r="B104" t="str">
            <v>ADEL Tech. Drawing Pencil, 2H NL</v>
          </cell>
          <cell r="C104" t="str">
            <v>Чернографитный карандаш для рисования, твердость 2H, в картонной коробке, 12 шт.</v>
          </cell>
          <cell r="D104">
            <v>1308</v>
          </cell>
          <cell r="E104">
            <v>6.69</v>
          </cell>
          <cell r="F104">
            <v>8750.52</v>
          </cell>
        </row>
        <row r="105">
          <cell r="A105">
            <v>4281835001</v>
          </cell>
          <cell r="B105" t="str">
            <v>ADEL Oil Pastels,Hex 12 C.PP Bx Pnk NL</v>
          </cell>
          <cell r="C105" t="str">
            <v>Масляная пастель, шестигранная, набор цветов, в пластиковой коробке (розовая), 12 шт</v>
          </cell>
          <cell r="D105">
            <v>1302</v>
          </cell>
          <cell r="E105">
            <v>64.13</v>
          </cell>
          <cell r="F105">
            <v>83497.259999999995</v>
          </cell>
        </row>
        <row r="106">
          <cell r="A106">
            <v>2061130725</v>
          </cell>
          <cell r="B106" t="str">
            <v>ADEL Cars Blacklead Pencils, Dipped NL</v>
          </cell>
          <cell r="C106" t="str">
            <v>Чернографитный карандаш Машины, твердость HВ, в пластиковой коробке, 72 шт</v>
          </cell>
          <cell r="D106">
            <v>3168</v>
          </cell>
          <cell r="E106">
            <v>6.92</v>
          </cell>
          <cell r="F106">
            <v>21922.560000000001</v>
          </cell>
        </row>
        <row r="107">
          <cell r="A107">
            <v>2201000024</v>
          </cell>
          <cell r="B107" t="str">
            <v>ADEL Neon Highlighter, Green, 12 pcs. NL</v>
          </cell>
          <cell r="C107" t="str">
            <v>Текстовыделитель ADEL NEON, зеленый, в картонной коробке, 12 шт</v>
          </cell>
          <cell r="D107">
            <v>492</v>
          </cell>
          <cell r="E107">
            <v>16.510000000000002</v>
          </cell>
          <cell r="F107">
            <v>8122.920000000001</v>
          </cell>
        </row>
        <row r="108">
          <cell r="A108">
            <v>2201000023</v>
          </cell>
          <cell r="B108" t="str">
            <v>ADEL Neon Highlighter, Pink, 12 pcs. NL</v>
          </cell>
          <cell r="C108" t="str">
            <v>Текстовыделитель ADEL NEON, розовый, в картонной коробке, 12 шт</v>
          </cell>
          <cell r="D108">
            <v>540</v>
          </cell>
          <cell r="E108">
            <v>16.53</v>
          </cell>
          <cell r="F108">
            <v>8926.2000000000007</v>
          </cell>
        </row>
        <row r="109">
          <cell r="A109">
            <v>2270000001</v>
          </cell>
          <cell r="B109" t="str">
            <v>ADEL Prime Eraser, Clas. Col., 30 pcs NL</v>
          </cell>
          <cell r="C109" t="str">
            <v>Ластик Prime черный, в ассортименте, в картонной коробке, 30 шт</v>
          </cell>
          <cell r="D109">
            <v>1590</v>
          </cell>
          <cell r="E109">
            <v>8.76</v>
          </cell>
          <cell r="F109">
            <v>13928.4</v>
          </cell>
        </row>
        <row r="110">
          <cell r="A110">
            <v>2062050000</v>
          </cell>
          <cell r="B110" t="str">
            <v>ADEL Basic Blacklead Pencil 2B,12 Pcs NL</v>
          </cell>
          <cell r="C110" t="str">
            <v>Чернографитный карандаш Prime, твердость 2В, в картонной коробке, 12 шт</v>
          </cell>
          <cell r="D110">
            <v>1176</v>
          </cell>
          <cell r="E110">
            <v>3.87</v>
          </cell>
          <cell r="F110">
            <v>4551.12</v>
          </cell>
        </row>
        <row r="111">
          <cell r="A111">
            <v>2061130655</v>
          </cell>
          <cell r="B111" t="str">
            <v>ADEL Robots Blcklead Pencls,Dipped NL</v>
          </cell>
          <cell r="C111" t="str">
            <v>Чернографитный карандаш Роботы, твердость HВ, в пластиковой коробке, 72 шт</v>
          </cell>
          <cell r="D111">
            <v>1728</v>
          </cell>
          <cell r="E111">
            <v>7.09</v>
          </cell>
          <cell r="F111">
            <v>12251.52</v>
          </cell>
        </row>
        <row r="112">
          <cell r="A112">
            <v>2062055000</v>
          </cell>
          <cell r="B112" t="str">
            <v>ADEL Basic Blcklead Pncl 2B,w/ersr12P NL</v>
          </cell>
          <cell r="C112" t="str">
            <v>Чернографитный карандаш Prime с ластиком, твердость 2В, в картонной коробке, 12 шт</v>
          </cell>
          <cell r="D112">
            <v>1176</v>
          </cell>
          <cell r="E112">
            <v>4.3899999999999997</v>
          </cell>
          <cell r="F112">
            <v>5162.6399999999994</v>
          </cell>
        </row>
        <row r="113">
          <cell r="A113">
            <v>4012043031</v>
          </cell>
          <cell r="B113" t="str">
            <v>ADEL Auto 043 Mech.Pncl.Opaq.0.7, 40P NL</v>
          </cell>
          <cell r="C113" t="str">
            <v>Механический карандаш Auto 043 (прозрачный) 0.7мм, в ассортименте, в дисплее, 40 шт</v>
          </cell>
          <cell r="D113">
            <v>113</v>
          </cell>
          <cell r="E113">
            <v>860.89</v>
          </cell>
          <cell r="F113">
            <v>97280.569999999992</v>
          </cell>
        </row>
        <row r="114">
          <cell r="A114">
            <v>2340630101</v>
          </cell>
          <cell r="B114" t="str">
            <v>ADEL Finger Paints, 45 ml, 4 Col. NL</v>
          </cell>
          <cell r="C114" t="str">
            <v>Пальчиковые краски Adel 45 мл, набор цветов, в картонной коробке, 4 шт</v>
          </cell>
          <cell r="D114">
            <v>8</v>
          </cell>
          <cell r="E114">
            <v>129.06</v>
          </cell>
          <cell r="F114">
            <v>1032.48</v>
          </cell>
        </row>
        <row r="115">
          <cell r="A115">
            <v>2117510111</v>
          </cell>
          <cell r="B115" t="str">
            <v>ADEL Jumbo Trio Color Pencls,12 C. NL</v>
          </cell>
          <cell r="C115" t="str">
            <v>Трехгранные цветные карандаши Adel Jumbo, в картонной коробке, 12 шт</v>
          </cell>
          <cell r="D115">
            <v>83</v>
          </cell>
          <cell r="E115">
            <v>194.44</v>
          </cell>
          <cell r="F115">
            <v>16138.52</v>
          </cell>
        </row>
        <row r="116">
          <cell r="A116">
            <v>2102200136</v>
          </cell>
          <cell r="B116" t="str">
            <v>ADEL Tech. Drawing Pencil, 3H NL</v>
          </cell>
          <cell r="C116" t="str">
            <v>Чернографитный карандаш для рисования, твердость 3H, в картонной коробке, 12 шт.</v>
          </cell>
          <cell r="D116">
            <v>732</v>
          </cell>
          <cell r="E116">
            <v>7.29</v>
          </cell>
          <cell r="F116">
            <v>5336.28</v>
          </cell>
        </row>
        <row r="117">
          <cell r="A117">
            <v>2062140000</v>
          </cell>
          <cell r="B117" t="str">
            <v>ADEL Blackline School Pencil 2B NL</v>
          </cell>
          <cell r="C117" t="str">
            <v>Школьный чернографитный карандаш Blackline с ластиком, твердость 2В, в пластиковой коробке, 72 шт</v>
          </cell>
          <cell r="D117">
            <v>3456</v>
          </cell>
          <cell r="E117">
            <v>6.81</v>
          </cell>
          <cell r="F117">
            <v>23535.359999999997</v>
          </cell>
        </row>
        <row r="118">
          <cell r="A118">
            <v>4201980021</v>
          </cell>
          <cell r="B118" t="str">
            <v>ADEL Prmnt Mrkr, Blck,12p. Bullet Nip NL</v>
          </cell>
          <cell r="C118" t="str">
            <v>Перманентный маркер ADEL, круглый наконечник, черный, в картонной коробке, 12 шт.</v>
          </cell>
          <cell r="D118">
            <v>384</v>
          </cell>
          <cell r="E118">
            <v>22.05</v>
          </cell>
          <cell r="F118">
            <v>8467.2000000000007</v>
          </cell>
        </row>
        <row r="119">
          <cell r="A119">
            <v>4201880021</v>
          </cell>
          <cell r="B119" t="str">
            <v>ADEL Whiteboard Marker, Black, 12 p NL</v>
          </cell>
          <cell r="C119" t="str">
            <v>Маркер для белой доски ADEL, черный, в картонной коробке, 12 шт</v>
          </cell>
          <cell r="D119">
            <v>228</v>
          </cell>
          <cell r="E119">
            <v>22.05</v>
          </cell>
          <cell r="F119">
            <v>5027.4000000000005</v>
          </cell>
        </row>
        <row r="120">
          <cell r="A120">
            <v>4201981011</v>
          </cell>
          <cell r="B120" t="str">
            <v>ADEL Prmnnt Mrkr,Blue 12p. Chisel Nip NL</v>
          </cell>
          <cell r="C120" t="str">
            <v>Перманентный маркер ADEL, скошенный наконечник, синий, в картонной коробке, 12 шт.</v>
          </cell>
          <cell r="D120">
            <v>228</v>
          </cell>
          <cell r="E120">
            <v>16.46</v>
          </cell>
          <cell r="F120">
            <v>3752.88</v>
          </cell>
        </row>
        <row r="121">
          <cell r="A121">
            <v>4340126601</v>
          </cell>
          <cell r="B121" t="str">
            <v>ADEL Tape, 12mmx66m</v>
          </cell>
          <cell r="C121" t="str">
            <v>Скотч Adel, 12х66 мм, в картонной коробке, 12 шт</v>
          </cell>
          <cell r="D121">
            <v>240</v>
          </cell>
          <cell r="E121">
            <v>14.77</v>
          </cell>
          <cell r="F121">
            <v>3544.7999999999997</v>
          </cell>
        </row>
        <row r="122">
          <cell r="A122">
            <v>4281824001</v>
          </cell>
          <cell r="B122" t="str">
            <v>ADEL Oil Pastels, Hexa, 24 Col., Bag NL</v>
          </cell>
          <cell r="C122" t="str">
            <v>Масляная пастель, шестигранная, набор цветов, в пластиковом пенале, 24 шт</v>
          </cell>
          <cell r="D122">
            <v>11</v>
          </cell>
          <cell r="E122">
            <v>209.91</v>
          </cell>
          <cell r="F122">
            <v>2309.0099999999998</v>
          </cell>
        </row>
        <row r="123">
          <cell r="A123">
            <v>4340121001</v>
          </cell>
          <cell r="B123" t="str">
            <v>ADEL Tape, 12mmx10m</v>
          </cell>
          <cell r="C123" t="str">
            <v>Скотч Adel, 12х10 мм, в картонной коробке, 36 шт</v>
          </cell>
          <cell r="D123">
            <v>432</v>
          </cell>
          <cell r="E123">
            <v>4.32</v>
          </cell>
          <cell r="F123">
            <v>1866.2400000000002</v>
          </cell>
        </row>
        <row r="124">
          <cell r="A124">
            <v>2102200156</v>
          </cell>
          <cell r="B124" t="str">
            <v>ADEL Tech. Drawing Pencil, 5H NL</v>
          </cell>
          <cell r="C124" t="str">
            <v>Чернографитный карандаш для рисования, твердость 5H, в картонной коробке, 12 шт.</v>
          </cell>
          <cell r="D124">
            <v>936</v>
          </cell>
          <cell r="E124">
            <v>7.25</v>
          </cell>
          <cell r="F124">
            <v>6786</v>
          </cell>
        </row>
        <row r="125">
          <cell r="A125">
            <v>4201870008</v>
          </cell>
          <cell r="B125" t="str">
            <v>ADEL Fineliner 0,4 mm, Yellow, 12 p. NL</v>
          </cell>
          <cell r="C125" t="str">
            <v>Капиллярная ручка ADEL 0.4мм,  желтый, в картонной коробке, 12шт</v>
          </cell>
          <cell r="D125">
            <v>360</v>
          </cell>
          <cell r="E125">
            <v>12.35</v>
          </cell>
          <cell r="F125">
            <v>4446</v>
          </cell>
        </row>
        <row r="126">
          <cell r="A126">
            <v>2201000014</v>
          </cell>
          <cell r="B126" t="str">
            <v>ADEL Fineliner,0.4 mm,Olive Gr.,12 pc NL</v>
          </cell>
          <cell r="C126" t="str">
            <v>Капиллярная ручка ADEL 0.4мм, темно-оливковый, в картонной коробке, 12 шт</v>
          </cell>
          <cell r="D126">
            <v>252</v>
          </cell>
          <cell r="E126">
            <v>13.21</v>
          </cell>
          <cell r="F126">
            <v>3328.92</v>
          </cell>
        </row>
        <row r="127">
          <cell r="A127">
            <v>2201000013</v>
          </cell>
          <cell r="B127" t="str">
            <v>ADEL Fineliner,0.4 mm,L.Turquise,12 p NL</v>
          </cell>
          <cell r="C127" t="str">
            <v>Капиллярная ручка ADEL 0.4мм, светло-бирюзовый, в картонной коробке, 12 шт</v>
          </cell>
          <cell r="D127">
            <v>276</v>
          </cell>
          <cell r="E127">
            <v>13.21</v>
          </cell>
          <cell r="F127">
            <v>3645.96</v>
          </cell>
        </row>
        <row r="128">
          <cell r="A128">
            <v>4201980031</v>
          </cell>
          <cell r="B128" t="str">
            <v>ADEL Prmnnt Mrkr, Red,12p. Bullet Nip NL</v>
          </cell>
          <cell r="C128" t="str">
            <v>Перманентный маркер ADEL, круглый наконечник, красный, в картонной коробке, 12 шт.</v>
          </cell>
          <cell r="D128">
            <v>480</v>
          </cell>
          <cell r="E128">
            <v>22.05</v>
          </cell>
          <cell r="F128">
            <v>10584</v>
          </cell>
        </row>
        <row r="129">
          <cell r="A129">
            <v>4340121113</v>
          </cell>
          <cell r="B129" t="str">
            <v>ADEL Crystal Clear,Coloured Tape,16p. NL</v>
          </cell>
          <cell r="C129" t="str">
            <v>Скотч Adel на цветной катушке, в картонной коробке, 16 шт</v>
          </cell>
          <cell r="D129">
            <v>179</v>
          </cell>
          <cell r="E129">
            <v>14.28</v>
          </cell>
          <cell r="F129">
            <v>2556.12</v>
          </cell>
        </row>
        <row r="130">
          <cell r="A130">
            <v>4201894011</v>
          </cell>
          <cell r="B130" t="str">
            <v>ADEL Highlighter, Blue, 12 pcs. NL</v>
          </cell>
          <cell r="C130" t="str">
            <v>Текстовыделитель ADEL, синий, в картонной коробке, 12 шт</v>
          </cell>
          <cell r="D130">
            <v>252</v>
          </cell>
          <cell r="E130">
            <v>16.73</v>
          </cell>
          <cell r="F130">
            <v>4215.96</v>
          </cell>
        </row>
        <row r="131">
          <cell r="A131">
            <v>4201893001</v>
          </cell>
          <cell r="B131" t="str">
            <v>ADEL Highlighter, Green, 12 pcs. NL</v>
          </cell>
          <cell r="C131" t="str">
            <v>Текстовыделитель ADEL, зеленый, в картонной коробке, 12 шт</v>
          </cell>
          <cell r="D131">
            <v>228</v>
          </cell>
          <cell r="E131">
            <v>16.73</v>
          </cell>
          <cell r="F131">
            <v>3814.44</v>
          </cell>
        </row>
        <row r="132">
          <cell r="A132">
            <v>4340123301</v>
          </cell>
          <cell r="B132" t="str">
            <v>ADEL Tape, 12mmx33m</v>
          </cell>
          <cell r="C132" t="str">
            <v>Скотч Adel, 12х33 мм, в картонной коробке, 12 шт</v>
          </cell>
          <cell r="D132">
            <v>253</v>
          </cell>
          <cell r="E132">
            <v>8.6300000000000008</v>
          </cell>
          <cell r="F132">
            <v>2183.3900000000003</v>
          </cell>
        </row>
        <row r="133">
          <cell r="A133">
            <v>2201000009</v>
          </cell>
          <cell r="B133" t="str">
            <v>ADEL Fineliner, 0.4 mm, Blush, 12 pcs NL</v>
          </cell>
          <cell r="C133" t="str">
            <v>Капиллярная ручка ADEL 0.4мм, сакура, в картонной коробке, 12 шт</v>
          </cell>
          <cell r="D133">
            <v>72</v>
          </cell>
          <cell r="E133">
            <v>13.21</v>
          </cell>
          <cell r="F133">
            <v>951.12000000000012</v>
          </cell>
        </row>
        <row r="134">
          <cell r="A134">
            <v>2201000010</v>
          </cell>
          <cell r="B134" t="str">
            <v>ADEL Fineliner, 0.4 mm, Lilac, 12 pcs NL</v>
          </cell>
          <cell r="C134" t="str">
            <v xml:space="preserve"> Капиллярная ручка ADEL 0.4мм,  розовый, в картонной коробке, 12 шт</v>
          </cell>
          <cell r="D134">
            <v>60</v>
          </cell>
          <cell r="E134">
            <v>13.21</v>
          </cell>
          <cell r="F134">
            <v>792.6</v>
          </cell>
        </row>
        <row r="135">
          <cell r="A135">
            <v>2201000008</v>
          </cell>
          <cell r="B135" t="str">
            <v>ADEL Fineliner, 0.4 mm,D.Green,12 pcs NL</v>
          </cell>
          <cell r="C135" t="str">
            <v>Капиллярная ручка ADEL 0.4мм, темно-зеленый, в картонной коробке, 12 шт</v>
          </cell>
          <cell r="D135">
            <v>156</v>
          </cell>
          <cell r="E135">
            <v>13.21</v>
          </cell>
          <cell r="F135">
            <v>2060.7600000000002</v>
          </cell>
        </row>
        <row r="136">
          <cell r="A136">
            <v>2201000007</v>
          </cell>
          <cell r="B136" t="str">
            <v>ADEL Fineliner, 0.4 mm,L.Green,12 pcs NL</v>
          </cell>
          <cell r="C136" t="str">
            <v>Капиллярная ручка ADEL 0.4мм, светло-зеленый, в картонной коробке, 12 шт</v>
          </cell>
          <cell r="D136">
            <v>216</v>
          </cell>
          <cell r="E136">
            <v>13.21</v>
          </cell>
          <cell r="F136">
            <v>2853.36</v>
          </cell>
        </row>
        <row r="137">
          <cell r="A137">
            <v>2062135000</v>
          </cell>
          <cell r="B137" t="str">
            <v>ADEL School Pencil 2B,w/eraser 12 Pcs NL</v>
          </cell>
          <cell r="C137" t="str">
            <v>Школьный чернографитный карандаш с ластиком, твердость 2В, в пластиковой коробке, 72 шт</v>
          </cell>
          <cell r="D137">
            <v>1872</v>
          </cell>
          <cell r="E137">
            <v>6.24</v>
          </cell>
          <cell r="F137">
            <v>11681.28</v>
          </cell>
        </row>
        <row r="138">
          <cell r="A138">
            <v>2062180000</v>
          </cell>
          <cell r="B138" t="str">
            <v>ADEL Matte Blcklead Pncl 2B,4 Vivid C.NL</v>
          </cell>
          <cell r="C138" t="str">
            <v>Чернографитный карандаш матовый, твердость 2В, в пластиковой коробке, 72 шт</v>
          </cell>
          <cell r="D138">
            <v>3960</v>
          </cell>
          <cell r="E138">
            <v>5.67</v>
          </cell>
          <cell r="F138">
            <v>22453.200000000001</v>
          </cell>
        </row>
        <row r="139">
          <cell r="A139">
            <v>4201882031</v>
          </cell>
          <cell r="B139" t="str">
            <v>ADEL Whiteboard Marker, Red, 12 pcs. NL</v>
          </cell>
          <cell r="C139" t="str">
            <v>Маркер для белой доски ADEL, красный, в картонной коробке, 12 шт</v>
          </cell>
          <cell r="D139">
            <v>288</v>
          </cell>
          <cell r="E139">
            <v>22.05</v>
          </cell>
          <cell r="F139">
            <v>6350.4000000000005</v>
          </cell>
        </row>
        <row r="140">
          <cell r="A140">
            <v>4201870020</v>
          </cell>
          <cell r="B140" t="str">
            <v>ADEL Fineliner, 0.4 mm, Pink, 12 pcs NL</v>
          </cell>
          <cell r="C140" t="str">
            <v>Капиллярная ручка ADEL 0.4мм,  розовый, в картонной коробке, 12шт</v>
          </cell>
          <cell r="D140">
            <v>168</v>
          </cell>
          <cell r="E140">
            <v>13.21</v>
          </cell>
          <cell r="F140">
            <v>2219.2800000000002</v>
          </cell>
        </row>
        <row r="141">
          <cell r="A141">
            <v>2102200036</v>
          </cell>
          <cell r="B141" t="str">
            <v>ADEL Tech. Drawing Pencil, 3B NL</v>
          </cell>
          <cell r="C141" t="str">
            <v>Чернографитный карандаш для рисования, твердость 3B, в картонной коробке, 12 шт.</v>
          </cell>
          <cell r="D141">
            <v>432</v>
          </cell>
          <cell r="E141">
            <v>6.75</v>
          </cell>
          <cell r="F141">
            <v>2916</v>
          </cell>
        </row>
        <row r="142">
          <cell r="A142">
            <v>2260000006</v>
          </cell>
          <cell r="B142" t="str">
            <v>ADEL Comfy Sharpeners,Vivid C.24  pcs NL</v>
          </cell>
          <cell r="C142" t="str">
            <v>Точилка Comfty цветная, в ассортименте, в картонной коробке, 24 шт</v>
          </cell>
          <cell r="D142">
            <v>960</v>
          </cell>
          <cell r="E142">
            <v>31.27</v>
          </cell>
          <cell r="F142">
            <v>30019.200000000001</v>
          </cell>
        </row>
        <row r="143">
          <cell r="A143">
            <v>2061130635</v>
          </cell>
          <cell r="B143" t="str">
            <v>ADEL Natural Trio Blckld Pncl,Dipped NL</v>
          </cell>
          <cell r="C143" t="str">
            <v>Чернографитный карандаш Blackline Triangular, твердость HВ, в пластиковой коробке, 72 шт</v>
          </cell>
          <cell r="D143">
            <v>792</v>
          </cell>
          <cell r="E143">
            <v>7.66</v>
          </cell>
          <cell r="F143">
            <v>6066.72</v>
          </cell>
        </row>
        <row r="144">
          <cell r="A144">
            <v>2260000007</v>
          </cell>
          <cell r="B144" t="str">
            <v>ADEL Comfy Sharpeners,Clsc. C.24 pcs NL</v>
          </cell>
          <cell r="C144" t="str">
            <v>Точилка Comfty серая, в ассортименте, в картонной коробке, 24 шт</v>
          </cell>
          <cell r="D144">
            <v>936</v>
          </cell>
          <cell r="E144">
            <v>31.27</v>
          </cell>
          <cell r="F144">
            <v>29268.720000000001</v>
          </cell>
        </row>
        <row r="145">
          <cell r="A145">
            <v>2053160001</v>
          </cell>
          <cell r="B145" t="str">
            <v>ADEL Triangular Blacklead Pencils NL</v>
          </cell>
          <cell r="C145" t="str">
            <v>Чернографитный карандаш Triangular, твердость HВ, в пластиковой коробке, 72 шт</v>
          </cell>
          <cell r="D145">
            <v>72</v>
          </cell>
          <cell r="E145">
            <v>6.36</v>
          </cell>
          <cell r="F145">
            <v>457.92</v>
          </cell>
        </row>
        <row r="146">
          <cell r="A146">
            <v>2162610001</v>
          </cell>
          <cell r="B146" t="str">
            <v>ADEL Aquarell Color Pencils, 12 Col. NL</v>
          </cell>
          <cell r="C146" t="str">
            <v>Акварельные цветные карандаши Adel, в картонной коробке, 12 шт</v>
          </cell>
          <cell r="D146">
            <v>321</v>
          </cell>
          <cell r="E146">
            <v>96.49</v>
          </cell>
          <cell r="F146">
            <v>30973.289999999997</v>
          </cell>
        </row>
        <row r="147">
          <cell r="A147">
            <v>4201981021</v>
          </cell>
          <cell r="B147" t="str">
            <v>ADEL Prmnnt Mrkr,Black 12p.Chisel Nip NL</v>
          </cell>
          <cell r="C147" t="str">
            <v>Перманентный маркер ADEL, скошенный наконечник, черный, в картонной коробке, 12 шт.</v>
          </cell>
          <cell r="D147">
            <v>132</v>
          </cell>
          <cell r="E147">
            <v>22.01</v>
          </cell>
          <cell r="F147">
            <v>2905.32</v>
          </cell>
        </row>
        <row r="148">
          <cell r="A148">
            <v>4340214101</v>
          </cell>
          <cell r="B148" t="str">
            <v>ADEL Jumbo Fibre Pen, 12 Col. NL</v>
          </cell>
          <cell r="C148" t="str">
            <v>Фломастеры Adel Jumbo, набор цветов, в картонной коробке, 12 шт</v>
          </cell>
          <cell r="D148">
            <v>18</v>
          </cell>
          <cell r="E148">
            <v>174.59</v>
          </cell>
          <cell r="F148">
            <v>3142.62</v>
          </cell>
        </row>
        <row r="149">
          <cell r="A149">
            <v>4201981031</v>
          </cell>
          <cell r="B149" t="str">
            <v>ADEL Prmnnt Mrkr, Red 12p. Chisel Nip NL</v>
          </cell>
          <cell r="C149" t="str">
            <v>Перманентный маркер ADEL, скошенный наконечник, красный, в картонной коробке, 12 шт.</v>
          </cell>
          <cell r="D149">
            <v>216</v>
          </cell>
          <cell r="E149">
            <v>22.01</v>
          </cell>
          <cell r="F149">
            <v>4754.1600000000008</v>
          </cell>
        </row>
        <row r="150">
          <cell r="A150">
            <v>2061112000</v>
          </cell>
          <cell r="B150" t="str">
            <v>ADEL Basic Round Pencil HB, Dipped 12 pcs NL</v>
          </cell>
          <cell r="C150" t="str">
            <v>Чернографитный карандаш Basic (круглый), твердость HВ, в картонной коробке, 12 шт</v>
          </cell>
          <cell r="D150">
            <v>60</v>
          </cell>
          <cell r="E150">
            <v>5.36</v>
          </cell>
          <cell r="F150">
            <v>321.60000000000002</v>
          </cell>
        </row>
        <row r="151">
          <cell r="A151">
            <v>4201980011</v>
          </cell>
          <cell r="B151" t="str">
            <v>ADEL Prmnnt Mrkr, Blue 12p.Bullet Nip NL</v>
          </cell>
          <cell r="C151" t="str">
            <v>Перманентный маркер ADEL, круглый наконечник, синий, в картонной коробке, 12 шт.</v>
          </cell>
          <cell r="D151">
            <v>456</v>
          </cell>
          <cell r="E151">
            <v>22.05</v>
          </cell>
          <cell r="F151">
            <v>10054.800000000001</v>
          </cell>
        </row>
        <row r="152">
          <cell r="A152">
            <v>4201870088</v>
          </cell>
          <cell r="B152" t="str">
            <v>ADEL Fineliner, 0.4 mm, Brown, 12 pcs NL</v>
          </cell>
          <cell r="C152" t="str">
            <v>Капиллярная ручка ADEL 0.4мм, коричневый, в картонной коробке, 12шт</v>
          </cell>
          <cell r="D152">
            <v>144</v>
          </cell>
          <cell r="E152">
            <v>13.21</v>
          </cell>
          <cell r="F152">
            <v>1902.2400000000002</v>
          </cell>
        </row>
        <row r="153">
          <cell r="A153">
            <v>4201870035</v>
          </cell>
          <cell r="B153" t="str">
            <v>ADEL Fineliner, 0.4 mm, Purple, 12 p NL</v>
          </cell>
          <cell r="C153" t="str">
            <v>Капиллярная ручка ADEL 0.4мм,  фиолетовый, в картонной коробке, 12шт</v>
          </cell>
          <cell r="D153">
            <v>504</v>
          </cell>
          <cell r="E153">
            <v>12.69</v>
          </cell>
          <cell r="F153">
            <v>6395.7599999999993</v>
          </cell>
        </row>
        <row r="154">
          <cell r="A154">
            <v>4201870022</v>
          </cell>
          <cell r="B154" t="str">
            <v>ADEL Fineliner, 0.4 mm, Red, 12 pcs NL</v>
          </cell>
          <cell r="C154" t="str">
            <v>Капиллярная ручка ADEL 0.4мм,  красный, в картонной коробке, 12шт</v>
          </cell>
          <cell r="D154">
            <v>660</v>
          </cell>
          <cell r="E154">
            <v>12.56</v>
          </cell>
          <cell r="F154">
            <v>8289.6</v>
          </cell>
        </row>
        <row r="155">
          <cell r="A155">
            <v>4201870052</v>
          </cell>
          <cell r="B155" t="str">
            <v>ADEL Fineliner, 0.4 mm, Blue, 12 pcs NL</v>
          </cell>
          <cell r="C155" t="str">
            <v>Капиллярная ручка ADEL 0.4мм, голубой, в картонной коробке, 12шт</v>
          </cell>
          <cell r="D155">
            <v>132</v>
          </cell>
          <cell r="E155">
            <v>13.21</v>
          </cell>
          <cell r="F155">
            <v>1743.72</v>
          </cell>
        </row>
        <row r="156">
          <cell r="A156">
            <v>4201891001</v>
          </cell>
          <cell r="B156" t="str">
            <v>ADEL Highlighter, Orange, 12 pcs. NL</v>
          </cell>
          <cell r="C156" t="str">
            <v>Текстовыделитель ADEL, оранжевый, в картонной коробке, 12 шт</v>
          </cell>
          <cell r="D156">
            <v>492</v>
          </cell>
          <cell r="E156">
            <v>18.22</v>
          </cell>
          <cell r="F156">
            <v>8964.24</v>
          </cell>
        </row>
        <row r="157">
          <cell r="A157">
            <v>4201890001</v>
          </cell>
          <cell r="B157" t="str">
            <v>ADEL Highlighter, Yellow, 12 pcs. NL</v>
          </cell>
          <cell r="C157" t="str">
            <v>Текстовыделитель ADEL, желтый, в картонной коробке, 12 шт</v>
          </cell>
          <cell r="D157">
            <v>420</v>
          </cell>
          <cell r="E157">
            <v>18.22</v>
          </cell>
          <cell r="F157">
            <v>7652.4</v>
          </cell>
        </row>
        <row r="158">
          <cell r="A158">
            <v>4201870048</v>
          </cell>
          <cell r="B158" t="str">
            <v>ADEL Fineliner, 0.4 mm,Dark Blue 12 p NL</v>
          </cell>
          <cell r="C158" t="str">
            <v>Капиллярная ручка ADEL 0.4мм,  темно-синий, в картонной коробке, 12шт</v>
          </cell>
          <cell r="D158">
            <v>120</v>
          </cell>
          <cell r="E158">
            <v>13.05</v>
          </cell>
          <cell r="F158">
            <v>1566</v>
          </cell>
        </row>
        <row r="159">
          <cell r="A159">
            <v>2201000012</v>
          </cell>
          <cell r="B159" t="str">
            <v>ADEL Fineliner, 0.4 mm, Ochre, 12 pcs NL</v>
          </cell>
          <cell r="C159" t="str">
            <v>Капиллярная ручка ADEL 0.4мм, охра, в картонной коробке, 12 шт</v>
          </cell>
          <cell r="D159">
            <v>312</v>
          </cell>
          <cell r="E159">
            <v>13.21</v>
          </cell>
          <cell r="F159">
            <v>4121.5200000000004</v>
          </cell>
        </row>
        <row r="160">
          <cell r="A160">
            <v>2260000003</v>
          </cell>
          <cell r="B160" t="str">
            <v>ADEL Emoji Sharpener, 24 pcs NL</v>
          </cell>
          <cell r="C160" t="str">
            <v>Точилка Emoji, в картонной коробке, 24 шт</v>
          </cell>
          <cell r="D160">
            <v>24</v>
          </cell>
          <cell r="E160">
            <v>25.09</v>
          </cell>
          <cell r="F160">
            <v>602.16</v>
          </cell>
        </row>
        <row r="161">
          <cell r="A161">
            <v>2201000005</v>
          </cell>
          <cell r="B161" t="str">
            <v>ADEL Fineliner, 0.4 mm,Magenta,12 pcs NL</v>
          </cell>
          <cell r="C161" t="str">
            <v>Капиллярная ручка ADEL 0.4мм, пурпурный, в картонной коробке, 12 шт</v>
          </cell>
          <cell r="D161">
            <v>516</v>
          </cell>
          <cell r="E161">
            <v>12.69</v>
          </cell>
          <cell r="F161">
            <v>6548.04</v>
          </cell>
        </row>
        <row r="162">
          <cell r="A162">
            <v>2201000006</v>
          </cell>
          <cell r="B162" t="str">
            <v>ADEL Fineliner,0.4 mm,Turquise,12 pcs NL</v>
          </cell>
          <cell r="C162" t="str">
            <v>Капиллярная ручка ADEL 0.4мм, бирюзовый, в картонной коробке, 12 шт</v>
          </cell>
          <cell r="D162">
            <v>480</v>
          </cell>
          <cell r="E162">
            <v>12.69</v>
          </cell>
          <cell r="F162">
            <v>6091.2</v>
          </cell>
        </row>
        <row r="163">
          <cell r="A163">
            <v>4201870016</v>
          </cell>
          <cell r="B163" t="str">
            <v>ADEL Fineliner, 0.4 mm, Orange, 12 p NL</v>
          </cell>
          <cell r="C163" t="str">
            <v>Капиллярная ручка ADEL 0.4мм, оранжевый, в картонной коробке, 12шт</v>
          </cell>
          <cell r="D163">
            <v>276</v>
          </cell>
          <cell r="E163">
            <v>13.21</v>
          </cell>
          <cell r="F163">
            <v>3645.96</v>
          </cell>
        </row>
        <row r="164">
          <cell r="A164">
            <v>2201000011</v>
          </cell>
          <cell r="B164" t="str">
            <v>ADEL Fineliner, 0.4 mm, Grey, 12 pcs NL</v>
          </cell>
          <cell r="C164" t="str">
            <v>Капиллярная ручка ADEL 0.4мм, серый, в картонной коробке, 12 шт</v>
          </cell>
          <cell r="D164">
            <v>216</v>
          </cell>
          <cell r="E164">
            <v>13.21</v>
          </cell>
          <cell r="F164">
            <v>2853.36</v>
          </cell>
        </row>
        <row r="165">
          <cell r="A165">
            <v>2290000000</v>
          </cell>
          <cell r="B165" t="str">
            <v>ADEL Brush Set 6 pcs NL</v>
          </cell>
          <cell r="C165" t="str">
            <v>Кисти Adel, набор типов, в блистере, 6 шт., 20 блистеров в дисплее</v>
          </cell>
          <cell r="D165">
            <v>1</v>
          </cell>
          <cell r="E165">
            <v>64.87</v>
          </cell>
          <cell r="F165">
            <v>64.87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44"/>
  <sheetViews>
    <sheetView tabSelected="1" topLeftCell="A139" workbookViewId="0">
      <selection activeCell="G35" sqref="G35"/>
    </sheetView>
  </sheetViews>
  <sheetFormatPr defaultRowHeight="15" x14ac:dyDescent="0.25"/>
  <cols>
    <col min="1" max="1" width="14.140625" style="20" bestFit="1" customWidth="1"/>
    <col min="2" max="3" width="29.85546875" customWidth="1"/>
    <col min="4" max="4" width="16.42578125" style="21" customWidth="1"/>
    <col min="5" max="5" width="10.7109375" bestFit="1" customWidth="1"/>
    <col min="6" max="6" width="8.85546875" style="24" bestFit="1" customWidth="1"/>
    <col min="7" max="7" width="12.85546875" style="24" customWidth="1"/>
    <col min="8" max="8" width="12.85546875" style="25" customWidth="1"/>
  </cols>
  <sheetData>
    <row r="1" spans="1:8" ht="14.45" customHeight="1" x14ac:dyDescent="0.25">
      <c r="A1" s="1" t="s">
        <v>0</v>
      </c>
      <c r="B1" s="2" t="s">
        <v>1</v>
      </c>
      <c r="C1" s="2"/>
      <c r="D1" s="3" t="s">
        <v>2</v>
      </c>
      <c r="E1" s="2" t="s">
        <v>3</v>
      </c>
      <c r="F1" s="4" t="s">
        <v>4</v>
      </c>
      <c r="G1" s="4" t="s">
        <v>5</v>
      </c>
      <c r="H1" s="5" t="s">
        <v>6</v>
      </c>
    </row>
    <row r="2" spans="1:8" ht="45" x14ac:dyDescent="0.25">
      <c r="A2" s="6">
        <v>2112335001</v>
      </c>
      <c r="B2" s="7" t="s">
        <v>7</v>
      </c>
      <c r="C2" s="7" t="str">
        <f>VLOOKUP(A2,[1]ADEL!$A$1:$F$165,2,0)</f>
        <v>ADEL Color Pencils, 6 Col.,Half Size NL</v>
      </c>
      <c r="D2" s="8">
        <v>6143</v>
      </c>
      <c r="E2" s="9">
        <v>1</v>
      </c>
      <c r="F2" s="10">
        <f>VLOOKUP(A2,[1]ADEL!$A$1:$F$165,5,0)</f>
        <v>26.47</v>
      </c>
      <c r="G2" s="10">
        <f>VLOOKUP(A2,[1]ADEL!$A$1:$F$165,6,0)</f>
        <v>162605.21</v>
      </c>
      <c r="H2" s="11">
        <f t="shared" ref="H2:H53" si="0">G2/75</f>
        <v>2168.0694666666664</v>
      </c>
    </row>
    <row r="3" spans="1:8" ht="30" x14ac:dyDescent="0.25">
      <c r="A3" s="12">
        <v>2112312000</v>
      </c>
      <c r="B3" s="13" t="s">
        <v>8</v>
      </c>
      <c r="C3" s="7" t="str">
        <f>VLOOKUP(A3,[1]ADEL!$A$1:$F$165,2,0)</f>
        <v>ADEL Blackline Color Pencils, 12 Col. NL</v>
      </c>
      <c r="D3" s="14">
        <v>3494</v>
      </c>
      <c r="E3" s="9">
        <v>1</v>
      </c>
      <c r="F3" s="10">
        <f>VLOOKUP(A3,[1]ADEL!$A$1:$F$165,5,0)</f>
        <v>78.400000000000006</v>
      </c>
      <c r="G3" s="10">
        <v>272532</v>
      </c>
      <c r="H3" s="11">
        <f t="shared" si="0"/>
        <v>3633.76</v>
      </c>
    </row>
    <row r="4" spans="1:8" ht="30" x14ac:dyDescent="0.25">
      <c r="A4" s="12">
        <v>2112312013</v>
      </c>
      <c r="B4" s="13" t="s">
        <v>9</v>
      </c>
      <c r="C4" s="7" t="str">
        <f>VLOOKUP(A4,[1]ADEL!$A$1:$F$165,2,0)</f>
        <v>ADEL Blackline Color Pencls,12 C.Tube NL</v>
      </c>
      <c r="D4" s="14">
        <v>355</v>
      </c>
      <c r="E4" s="9">
        <v>2</v>
      </c>
      <c r="F4" s="10">
        <f>VLOOKUP(A4,[1]ADEL!$A$1:$F$165,5,0)</f>
        <v>111.93</v>
      </c>
      <c r="G4" s="10">
        <v>39760</v>
      </c>
      <c r="H4" s="11">
        <f t="shared" si="0"/>
        <v>530.13333333333333</v>
      </c>
    </row>
    <row r="5" spans="1:8" ht="45" x14ac:dyDescent="0.25">
      <c r="A5" s="12">
        <v>2201000020</v>
      </c>
      <c r="B5" s="13" t="s">
        <v>10</v>
      </c>
      <c r="C5" s="7" t="str">
        <f>VLOOKUP(A5,[1]ADEL!$A$1:$F$165,2,0)</f>
        <v>ADEL Neon Highlighter, Blue, 12 pcs. NL</v>
      </c>
      <c r="D5" s="14">
        <v>744</v>
      </c>
      <c r="E5" s="9">
        <v>2</v>
      </c>
      <c r="F5" s="10">
        <f>VLOOKUP(A5,[1]ADEL!$A$1:$F$165,5,0)</f>
        <v>16.53</v>
      </c>
      <c r="G5" s="10">
        <v>12648</v>
      </c>
      <c r="H5" s="11">
        <v>0</v>
      </c>
    </row>
    <row r="6" spans="1:8" ht="45" x14ac:dyDescent="0.25">
      <c r="A6" s="12">
        <v>2270000000</v>
      </c>
      <c r="B6" s="13" t="s">
        <v>11</v>
      </c>
      <c r="C6" s="7" t="str">
        <f>VLOOKUP(A6,[1]ADEL!$A$1:$F$165,2,0)</f>
        <v>ADEL Prime Eraser, Vivid Col., 30 pcs NL</v>
      </c>
      <c r="D6" s="14">
        <v>22170</v>
      </c>
      <c r="E6" s="9">
        <v>3</v>
      </c>
      <c r="F6" s="10">
        <f>VLOOKUP(A6,[1]ADEL!$A$1:$F$165,5,0)</f>
        <v>9.44</v>
      </c>
      <c r="G6" s="10">
        <v>199530</v>
      </c>
      <c r="H6" s="11">
        <v>0</v>
      </c>
    </row>
    <row r="7" spans="1:8" ht="45" x14ac:dyDescent="0.25">
      <c r="A7" s="12">
        <v>2061130675</v>
      </c>
      <c r="B7" s="13" t="s">
        <v>12</v>
      </c>
      <c r="C7" s="7" t="str">
        <f>VLOOKUP(A7,[1]ADEL!$A$1:$F$165,2,0)</f>
        <v>ADEL Letter Blacklead Pencls,Diped NL</v>
      </c>
      <c r="D7" s="14">
        <v>25992</v>
      </c>
      <c r="E7" s="9">
        <v>4</v>
      </c>
      <c r="F7" s="10">
        <f>VLOOKUP(A7,[1]ADEL!$A$1:$F$165,5,0)</f>
        <v>6.89</v>
      </c>
      <c r="G7" s="10">
        <v>181944</v>
      </c>
      <c r="H7" s="11">
        <f t="shared" si="0"/>
        <v>2425.92</v>
      </c>
    </row>
    <row r="8" spans="1:8" ht="45" x14ac:dyDescent="0.25">
      <c r="A8" s="12">
        <v>2290921001</v>
      </c>
      <c r="B8" s="13" t="s">
        <v>13</v>
      </c>
      <c r="C8" s="7" t="str">
        <f>VLOOKUP(A8,[1]ADEL!$A$1:$F$165,2,0)</f>
        <v>ADEL Watercolors, 12 Col. White Box NL</v>
      </c>
      <c r="D8" s="14">
        <v>9</v>
      </c>
      <c r="E8" s="9">
        <v>4</v>
      </c>
      <c r="F8" s="10">
        <f>VLOOKUP(A8,[1]ADEL!$A$1:$F$165,5,0)</f>
        <v>47.15</v>
      </c>
      <c r="G8" s="10">
        <v>423</v>
      </c>
      <c r="H8" s="11">
        <f t="shared" si="0"/>
        <v>5.64</v>
      </c>
    </row>
    <row r="9" spans="1:8" ht="45" x14ac:dyDescent="0.25">
      <c r="A9" s="12">
        <v>2102200076</v>
      </c>
      <c r="B9" s="13" t="s">
        <v>14</v>
      </c>
      <c r="C9" s="7" t="str">
        <f>VLOOKUP(A9,[1]ADEL!$A$1:$F$165,2,0)</f>
        <v>ADEL Tech. Drawing Pencil, 7B NL</v>
      </c>
      <c r="D9" s="14">
        <v>744</v>
      </c>
      <c r="E9" s="9">
        <v>4</v>
      </c>
      <c r="F9" s="10">
        <f>VLOOKUP(A9,[1]ADEL!$A$1:$F$165,5,0)</f>
        <v>6.75</v>
      </c>
      <c r="G9" s="10">
        <f>VLOOKUP(A9,[1]ADEL!$A$1:$F$165,6,0)</f>
        <v>5022</v>
      </c>
      <c r="H9" s="11">
        <f t="shared" si="0"/>
        <v>66.959999999999994</v>
      </c>
    </row>
    <row r="10" spans="1:8" ht="45" x14ac:dyDescent="0.25">
      <c r="A10" s="12">
        <v>4201892001</v>
      </c>
      <c r="B10" s="13" t="s">
        <v>15</v>
      </c>
      <c r="C10" s="7" t="str">
        <f>VLOOKUP(A10,[1]ADEL!$A$1:$F$165,2,0)</f>
        <v>ADEL Highlighter, Pink, 12 pcs. NL</v>
      </c>
      <c r="D10" s="14">
        <v>216</v>
      </c>
      <c r="E10" s="9">
        <v>4</v>
      </c>
      <c r="F10" s="10">
        <f>VLOOKUP(A10,[1]ADEL!$A$1:$F$165,5,0)</f>
        <v>18.22</v>
      </c>
      <c r="G10" s="10">
        <v>3888</v>
      </c>
      <c r="H10" s="11">
        <f t="shared" si="0"/>
        <v>51.84</v>
      </c>
    </row>
    <row r="11" spans="1:8" ht="45" x14ac:dyDescent="0.25">
      <c r="A11" s="12">
        <v>2112315013</v>
      </c>
      <c r="B11" s="13" t="s">
        <v>16</v>
      </c>
      <c r="C11" s="7" t="str">
        <f>VLOOKUP(A11,[1]ADEL!$A$1:$F$165,2,0)</f>
        <v>ADEL Color Pencils, 12 Col., Tube NL</v>
      </c>
      <c r="D11" s="14">
        <v>2973</v>
      </c>
      <c r="E11" s="9">
        <v>5.6</v>
      </c>
      <c r="F11" s="10">
        <f>VLOOKUP(A11,[1]ADEL!$A$1:$F$165,5,0)</f>
        <v>96.33</v>
      </c>
      <c r="G11" s="10">
        <v>285408</v>
      </c>
      <c r="H11" s="11">
        <f t="shared" si="0"/>
        <v>3805.44</v>
      </c>
    </row>
    <row r="12" spans="1:8" ht="45" x14ac:dyDescent="0.25">
      <c r="A12" s="12">
        <v>2112325001</v>
      </c>
      <c r="B12" s="13" t="s">
        <v>17</v>
      </c>
      <c r="C12" s="7" t="str">
        <f>VLOOKUP(A12,[1]ADEL!$A$1:$F$165,2,0)</f>
        <v>ADEL Color Pencils, 12 Col.,Half Size NL</v>
      </c>
      <c r="D12" s="14">
        <v>4550</v>
      </c>
      <c r="E12" s="9">
        <v>7</v>
      </c>
      <c r="F12" s="10">
        <f>VLOOKUP(A12,[1]ADEL!$A$1:$F$165,5,0)</f>
        <v>35.86</v>
      </c>
      <c r="G12" s="10">
        <v>163800</v>
      </c>
      <c r="H12" s="11">
        <f t="shared" si="0"/>
        <v>2184</v>
      </c>
    </row>
    <row r="13" spans="1:8" ht="30" x14ac:dyDescent="0.25">
      <c r="A13" s="12">
        <v>2341000002</v>
      </c>
      <c r="B13" s="13" t="s">
        <v>18</v>
      </c>
      <c r="C13" s="7" t="str">
        <f>VLOOKUP(A13,[1]ADEL!$A$1:$F$165,2,0)</f>
        <v>ADEL White Glue, 125 g, 12 pcs NL</v>
      </c>
      <c r="D13" s="14">
        <v>1770</v>
      </c>
      <c r="E13" s="9">
        <v>7</v>
      </c>
      <c r="F13" s="10">
        <f>VLOOKUP(A13,[1]ADEL!$A$1:$F$165,5,0)</f>
        <v>28.32</v>
      </c>
      <c r="G13" s="10">
        <f>VLOOKUP(A13,[1]ADEL!$A$1:$F$165,6,0)</f>
        <v>50126.400000000001</v>
      </c>
      <c r="H13" s="11">
        <f t="shared" si="0"/>
        <v>668.35199999999998</v>
      </c>
    </row>
    <row r="14" spans="1:8" ht="30" x14ac:dyDescent="0.25">
      <c r="A14" s="12">
        <v>2270784001</v>
      </c>
      <c r="B14" s="13" t="s">
        <v>19</v>
      </c>
      <c r="C14" s="7" t="str">
        <f>VLOOKUP(A14,[1]ADEL!$A$1:$F$165,2,0)</f>
        <v>ADEL 784 Flash Eraser, 30 pcs. NL</v>
      </c>
      <c r="D14" s="14">
        <v>14370</v>
      </c>
      <c r="E14" s="9">
        <v>8</v>
      </c>
      <c r="F14" s="10">
        <f>VLOOKUP(A14,[1]ADEL!$A$1:$F$165,5,0)</f>
        <v>8.31</v>
      </c>
      <c r="G14" s="10">
        <v>114960</v>
      </c>
      <c r="H14" s="11">
        <f t="shared" si="0"/>
        <v>1532.8</v>
      </c>
    </row>
    <row r="15" spans="1:8" ht="30" x14ac:dyDescent="0.25">
      <c r="A15" s="12">
        <v>2090000000</v>
      </c>
      <c r="B15" s="13" t="s">
        <v>20</v>
      </c>
      <c r="C15" s="7" t="str">
        <f>VLOOKUP(A15,[1]ADEL!$A$1:$F$165,2,0)</f>
        <v>ADEL Prime Lead, 60 mm, 0.7, 60 pcs NL</v>
      </c>
      <c r="D15" s="14">
        <v>1224</v>
      </c>
      <c r="E15" s="9">
        <v>8</v>
      </c>
      <c r="F15" s="10">
        <f>VLOOKUP(A15,[1]ADEL!$A$1:$F$165,5,0)</f>
        <v>26.18</v>
      </c>
      <c r="G15" s="10">
        <v>28704</v>
      </c>
      <c r="H15" s="11">
        <f t="shared" si="0"/>
        <v>382.72</v>
      </c>
    </row>
    <row r="16" spans="1:8" ht="45" x14ac:dyDescent="0.25">
      <c r="A16" s="12">
        <v>4280867001</v>
      </c>
      <c r="B16" s="13" t="s">
        <v>21</v>
      </c>
      <c r="C16" s="7" t="str">
        <f>VLOOKUP(A16,[1]ADEL!$A$1:$F$165,2,0)</f>
        <v>ADEL Oil Pastels, Hexagonal, 24 Col. NL</v>
      </c>
      <c r="D16" s="14">
        <v>95</v>
      </c>
      <c r="E16" s="9">
        <v>8</v>
      </c>
      <c r="F16" s="10">
        <f>VLOOKUP(A16,[1]ADEL!$A$1:$F$165,5,0)</f>
        <v>85.48</v>
      </c>
      <c r="G16" s="10">
        <f>VLOOKUP(A16,[1]ADEL!$A$1:$F$165,6,0)</f>
        <v>8120.6</v>
      </c>
      <c r="H16" s="11">
        <f t="shared" si="0"/>
        <v>108.27466666666668</v>
      </c>
    </row>
    <row r="17" spans="1:8" ht="30" x14ac:dyDescent="0.25">
      <c r="A17" s="12">
        <v>4260607001</v>
      </c>
      <c r="B17" s="13" t="s">
        <v>22</v>
      </c>
      <c r="C17" s="7" t="str">
        <f>VLOOKUP(A17,[1]ADEL!$A$1:$F$165,2,0)</f>
        <v>ADEL 607 Sharpener, 12 pcs. NL</v>
      </c>
      <c r="D17" s="14">
        <v>48</v>
      </c>
      <c r="E17" s="9">
        <v>8</v>
      </c>
      <c r="F17" s="10">
        <f>VLOOKUP(A17,[1]ADEL!$A$1:$F$165,5,0)</f>
        <v>39.72</v>
      </c>
      <c r="G17" s="10">
        <v>1920</v>
      </c>
      <c r="H17" s="11">
        <f t="shared" si="0"/>
        <v>25.6</v>
      </c>
    </row>
    <row r="18" spans="1:8" ht="45" x14ac:dyDescent="0.25">
      <c r="A18" s="12">
        <v>4012010001</v>
      </c>
      <c r="B18" s="13" t="s">
        <v>23</v>
      </c>
      <c r="C18" s="7" t="str">
        <f>VLOOKUP(A18,[1]ADEL!$A$1:$F$165,2,0)</f>
        <v>ADEL A10 Mechanical Pencil 0.7,40 pcs NL</v>
      </c>
      <c r="D18" s="14">
        <v>17</v>
      </c>
      <c r="E18" s="9">
        <v>8</v>
      </c>
      <c r="F18" s="10">
        <f>VLOOKUP(A18,[1]ADEL!$A$1:$F$165,5,0)</f>
        <v>940.96</v>
      </c>
      <c r="G18" s="10">
        <f>VLOOKUP(A18,[1]ADEL!$A$1:$F$165,6,0)</f>
        <v>15996.32</v>
      </c>
      <c r="H18" s="11">
        <f t="shared" si="0"/>
        <v>213.28426666666667</v>
      </c>
    </row>
    <row r="19" spans="1:8" ht="45" x14ac:dyDescent="0.25">
      <c r="A19" s="12">
        <v>4201881011</v>
      </c>
      <c r="B19" s="13" t="s">
        <v>24</v>
      </c>
      <c r="C19" s="7" t="str">
        <f>VLOOKUP(A19,[1]ADEL!$A$1:$F$165,2,0)</f>
        <v>ADEL Whiteboard Marker, Blue, 12 pcs. NL</v>
      </c>
      <c r="D19" s="14">
        <v>216</v>
      </c>
      <c r="E19" s="9">
        <v>8</v>
      </c>
      <c r="F19" s="10">
        <f>VLOOKUP(A19,[1]ADEL!$A$1:$F$165,5,0)</f>
        <v>22.05</v>
      </c>
      <c r="G19" s="10">
        <v>4752</v>
      </c>
      <c r="H19" s="11">
        <f t="shared" si="0"/>
        <v>63.36</v>
      </c>
    </row>
    <row r="20" spans="1:8" ht="45" x14ac:dyDescent="0.25">
      <c r="A20" s="12">
        <v>4281818001</v>
      </c>
      <c r="B20" s="13" t="s">
        <v>25</v>
      </c>
      <c r="C20" s="7" t="str">
        <f>VLOOKUP(A20,[1]ADEL!$A$1:$F$165,2,0)</f>
        <v>ADEL Oil Pastels, Hexa, 18 Col., Bag NL</v>
      </c>
      <c r="D20" s="14">
        <v>1274</v>
      </c>
      <c r="E20" s="9">
        <v>9</v>
      </c>
      <c r="F20" s="10">
        <f>VLOOKUP(A20,[1]ADEL!$A$1:$F$165,5,0)</f>
        <v>175.66</v>
      </c>
      <c r="G20" s="10">
        <f>VLOOKUP(A20,[1]ADEL!$A$1:$F$165,6,0)</f>
        <v>223790.84</v>
      </c>
      <c r="H20" s="11">
        <f t="shared" si="0"/>
        <v>2983.8778666666667</v>
      </c>
    </row>
    <row r="21" spans="1:8" ht="75" x14ac:dyDescent="0.25">
      <c r="A21" s="12">
        <v>2062045000</v>
      </c>
      <c r="B21" s="13" t="s">
        <v>26</v>
      </c>
      <c r="C21" s="7" t="str">
        <f>VLOOKUP(A21,[1]ADEL!$A$1:$F$165,2,0)</f>
        <v>ADEL Basic Blacklead Pencil HB, Eraser 12 Pcs NL</v>
      </c>
      <c r="D21" s="14">
        <v>660</v>
      </c>
      <c r="E21" s="9">
        <v>9</v>
      </c>
      <c r="F21" s="10">
        <f>VLOOKUP(A21,[1]ADEL!$A$1:$F$165,5,0)</f>
        <v>5.48</v>
      </c>
      <c r="G21" s="10">
        <f>VLOOKUP(A21,[1]ADEL!$A$1:$F$165,6,0)</f>
        <v>3616.8</v>
      </c>
      <c r="H21" s="11">
        <f t="shared" si="0"/>
        <v>48.224000000000004</v>
      </c>
    </row>
    <row r="22" spans="1:8" ht="45" x14ac:dyDescent="0.25">
      <c r="A22" s="12">
        <v>2062130012</v>
      </c>
      <c r="B22" s="13" t="s">
        <v>27</v>
      </c>
      <c r="C22" s="7" t="str">
        <f>VLOOKUP(A22,[1]ADEL!$A$1:$F$165,2,0)</f>
        <v>ADEL School Pencil 2B, 12 Pcs NL</v>
      </c>
      <c r="D22" s="14">
        <v>1536</v>
      </c>
      <c r="E22" s="9">
        <v>9</v>
      </c>
      <c r="F22" s="10">
        <f>VLOOKUP(A22,[1]ADEL!$A$1:$F$165,5,0)</f>
        <v>5.83</v>
      </c>
      <c r="G22" s="10">
        <f>VLOOKUP(A22,[1]ADEL!$A$1:$F$165,6,0)</f>
        <v>8954.880000000001</v>
      </c>
      <c r="H22" s="11">
        <f t="shared" si="0"/>
        <v>119.39840000000001</v>
      </c>
    </row>
    <row r="23" spans="1:8" ht="60" x14ac:dyDescent="0.25">
      <c r="A23" s="12">
        <v>2061113000</v>
      </c>
      <c r="B23" s="13" t="s">
        <v>28</v>
      </c>
      <c r="C23" s="7" t="str">
        <f>VLOOKUP(A23,[1]ADEL!$A$1:$F$165,2,0)</f>
        <v>ADEL Basic Round Pencil HB, Eraser 12 pcs NL</v>
      </c>
      <c r="D23" s="14">
        <v>432</v>
      </c>
      <c r="E23" s="9">
        <v>9</v>
      </c>
      <c r="F23" s="10">
        <f>VLOOKUP(A23,[1]ADEL!$A$1:$F$165,5,0)</f>
        <v>5.93</v>
      </c>
      <c r="G23" s="10">
        <f>VLOOKUP(A23,[1]ADEL!$A$1:$F$165,6,0)</f>
        <v>2561.7599999999998</v>
      </c>
      <c r="H23" s="11">
        <f t="shared" si="0"/>
        <v>34.156799999999997</v>
      </c>
    </row>
    <row r="24" spans="1:8" ht="45" x14ac:dyDescent="0.25">
      <c r="A24" s="12">
        <v>2102200086</v>
      </c>
      <c r="B24" s="13" t="s">
        <v>29</v>
      </c>
      <c r="C24" s="7" t="str">
        <f>VLOOKUP(A24,[1]ADEL!$A$1:$F$165,2,0)</f>
        <v>ADEL Tech. Drawing Pencil, 8B NL</v>
      </c>
      <c r="D24" s="14">
        <v>456</v>
      </c>
      <c r="E24" s="9">
        <v>9</v>
      </c>
      <c r="F24" s="10">
        <f>VLOOKUP(A24,[1]ADEL!$A$1:$F$165,5,0)</f>
        <v>6.71</v>
      </c>
      <c r="G24" s="10">
        <f>VLOOKUP(A24,[1]ADEL!$A$1:$F$165,6,0)</f>
        <v>3059.7599999999998</v>
      </c>
      <c r="H24" s="11">
        <f t="shared" si="0"/>
        <v>40.796799999999998</v>
      </c>
    </row>
    <row r="25" spans="1:8" ht="45" x14ac:dyDescent="0.25">
      <c r="A25" s="12">
        <v>2102200116</v>
      </c>
      <c r="B25" s="13" t="s">
        <v>30</v>
      </c>
      <c r="C25" s="7" t="str">
        <f>VLOOKUP(A25,[1]ADEL!$A$1:$F$165,2,0)</f>
        <v>ADEL Tech. Drawing Pencil, H NL</v>
      </c>
      <c r="D25" s="14">
        <v>636</v>
      </c>
      <c r="E25" s="9">
        <v>9</v>
      </c>
      <c r="F25" s="10">
        <f>VLOOKUP(A25,[1]ADEL!$A$1:$F$165,5,0)</f>
        <v>7.29</v>
      </c>
      <c r="G25" s="10">
        <f>VLOOKUP(A25,[1]ADEL!$A$1:$F$165,6,0)</f>
        <v>4636.4399999999996</v>
      </c>
      <c r="H25" s="11">
        <f t="shared" si="0"/>
        <v>61.819199999999995</v>
      </c>
    </row>
    <row r="26" spans="1:8" ht="45" x14ac:dyDescent="0.25">
      <c r="A26" s="12">
        <v>2112360013</v>
      </c>
      <c r="B26" s="13" t="s">
        <v>31</v>
      </c>
      <c r="C26" s="7" t="str">
        <f>VLOOKUP(A26,[1]ADEL!$A$1:$F$165,2,0)</f>
        <v>ADEL Color Pencils, 24 Col., Tube NL</v>
      </c>
      <c r="D26" s="14">
        <v>1288</v>
      </c>
      <c r="E26" s="9">
        <v>10.11</v>
      </c>
      <c r="F26" s="10">
        <f>VLOOKUP(A26,[1]ADEL!$A$1:$F$165,5,0)</f>
        <v>179.64</v>
      </c>
      <c r="G26" s="10">
        <f>VLOOKUP(A26,[1]ADEL!$A$1:$F$165,6,0)</f>
        <v>231376.31999999998</v>
      </c>
      <c r="H26" s="11">
        <f t="shared" si="0"/>
        <v>3085.0175999999997</v>
      </c>
    </row>
    <row r="27" spans="1:8" ht="30" x14ac:dyDescent="0.25">
      <c r="A27" s="12">
        <v>4341504001</v>
      </c>
      <c r="B27" s="13" t="s">
        <v>32</v>
      </c>
      <c r="C27" s="7" t="str">
        <f>VLOOKUP(A27,[1]ADEL!$A$1:$F$165,2,0)</f>
        <v>ADEL Glue Stick, 36 gr. NL</v>
      </c>
      <c r="D27" s="15">
        <v>684</v>
      </c>
      <c r="E27" s="9">
        <v>11</v>
      </c>
      <c r="F27" s="10">
        <f>VLOOKUP(A27,[1]ADEL!$A$1:$F$165,5,0)</f>
        <v>39.44</v>
      </c>
      <c r="G27" s="10">
        <v>26676</v>
      </c>
      <c r="H27" s="11">
        <f t="shared" si="0"/>
        <v>355.68</v>
      </c>
    </row>
    <row r="28" spans="1:8" ht="45" x14ac:dyDescent="0.25">
      <c r="A28" s="12">
        <v>2102200026</v>
      </c>
      <c r="B28" s="13" t="s">
        <v>33</v>
      </c>
      <c r="C28" s="7" t="str">
        <f>VLOOKUP(A28,[1]ADEL!$A$1:$F$165,2,0)</f>
        <v>ADEL Tech. Drawing Pencil, 2B NL</v>
      </c>
      <c r="D28" s="14">
        <v>2124</v>
      </c>
      <c r="E28" s="9">
        <v>11</v>
      </c>
      <c r="F28" s="10">
        <f>VLOOKUP(A28,[1]ADEL!$A$1:$F$165,5,0)</f>
        <v>6.64</v>
      </c>
      <c r="G28" s="10">
        <f>VLOOKUP(A28,[1]ADEL!$A$1:$F$165,6,0)</f>
        <v>14103.359999999999</v>
      </c>
      <c r="H28" s="11">
        <f t="shared" si="0"/>
        <v>188.04479999999998</v>
      </c>
    </row>
    <row r="29" spans="1:8" ht="45" x14ac:dyDescent="0.25">
      <c r="A29" s="12">
        <v>4280837001</v>
      </c>
      <c r="B29" s="13" t="s">
        <v>34</v>
      </c>
      <c r="C29" s="7" t="str">
        <f>VLOOKUP(A29,[1]ADEL!$A$1:$F$165,2,0)</f>
        <v>ADEL Oil Pastels, Hexagonal, 12 Col. NL</v>
      </c>
      <c r="D29" s="14">
        <v>92</v>
      </c>
      <c r="E29" s="9">
        <v>11</v>
      </c>
      <c r="F29" s="10">
        <f>VLOOKUP(A29,[1]ADEL!$A$1:$F$165,5,0)</f>
        <v>51.8</v>
      </c>
      <c r="G29" s="10">
        <f>VLOOKUP(A29,[1]ADEL!$A$1:$F$165,6,0)</f>
        <v>4765.5999999999995</v>
      </c>
      <c r="H29" s="11">
        <f t="shared" si="0"/>
        <v>63.541333333333327</v>
      </c>
    </row>
    <row r="30" spans="1:8" ht="45" x14ac:dyDescent="0.25">
      <c r="A30" s="12">
        <v>2340620101</v>
      </c>
      <c r="B30" s="13" t="s">
        <v>35</v>
      </c>
      <c r="C30" s="7" t="str">
        <f>VLOOKUP(A30,[1]ADEL!$A$1:$F$165,2,0)</f>
        <v>ADEL Finger Paints, 25 ml 6 Col. NL</v>
      </c>
      <c r="D30" s="14">
        <v>93</v>
      </c>
      <c r="E30" s="9">
        <v>11</v>
      </c>
      <c r="F30" s="10">
        <f>VLOOKUP(A30,[1]ADEL!$A$1:$F$165,5,0)</f>
        <v>115.08</v>
      </c>
      <c r="G30" s="10">
        <f>VLOOKUP(A30,[1]ADEL!$A$1:$F$165,6,0)</f>
        <v>10702.44</v>
      </c>
      <c r="H30" s="11">
        <f t="shared" si="0"/>
        <v>142.69920000000002</v>
      </c>
    </row>
    <row r="31" spans="1:8" ht="45" x14ac:dyDescent="0.25">
      <c r="A31" s="12">
        <v>4012043021</v>
      </c>
      <c r="B31" s="13" t="s">
        <v>36</v>
      </c>
      <c r="C31" s="7" t="str">
        <f>VLOOKUP(A31,[1]ADEL!$A$1:$F$165,2,0)</f>
        <v>ADEL Auto 043 Mechnical P, 0.7 -40Pcs NL</v>
      </c>
      <c r="D31" s="14">
        <v>19</v>
      </c>
      <c r="E31" s="9">
        <v>11</v>
      </c>
      <c r="F31" s="10">
        <f>VLOOKUP(A31,[1]ADEL!$A$1:$F$165,5,0)</f>
        <v>982.67</v>
      </c>
      <c r="G31" s="10">
        <f>VLOOKUP(A31,[1]ADEL!$A$1:$F$165,6,0)</f>
        <v>18670.73</v>
      </c>
      <c r="H31" s="11">
        <f t="shared" si="0"/>
        <v>248.94306666666665</v>
      </c>
    </row>
    <row r="32" spans="1:8" ht="45" x14ac:dyDescent="0.25">
      <c r="A32" s="12">
        <v>2061130206</v>
      </c>
      <c r="B32" s="13" t="s">
        <v>37</v>
      </c>
      <c r="C32" s="7" t="str">
        <f>VLOOKUP(A32,[1]ADEL!$A$1:$F$165,2,0)</f>
        <v>ADEL Evil Eye Blacklead Pencils,Diped NL</v>
      </c>
      <c r="D32" s="14">
        <v>37224</v>
      </c>
      <c r="E32" s="9">
        <v>12</v>
      </c>
      <c r="F32" s="10">
        <f>VLOOKUP(A32,[1]ADEL!$A$1:$F$165,5,0)</f>
        <v>6.63</v>
      </c>
      <c r="G32" s="10">
        <v>260568</v>
      </c>
      <c r="H32" s="11">
        <f t="shared" si="0"/>
        <v>3474.24</v>
      </c>
    </row>
    <row r="33" spans="1:8" ht="45" x14ac:dyDescent="0.25">
      <c r="A33" s="12">
        <v>2220213001</v>
      </c>
      <c r="B33" s="13" t="s">
        <v>38</v>
      </c>
      <c r="C33" s="7" t="str">
        <f>VLOOKUP(A33,[1]ADEL!$A$1:$F$165,2,0)</f>
        <v>ADEL Fibre Pen, 12 Col. NL</v>
      </c>
      <c r="D33" s="14">
        <v>968</v>
      </c>
      <c r="E33" s="9">
        <v>12</v>
      </c>
      <c r="F33" s="10">
        <f>VLOOKUP(A33,[1]ADEL!$A$1:$F$165,5,0)</f>
        <v>77.569999999999993</v>
      </c>
      <c r="G33" s="10">
        <f>VLOOKUP(A33,[1]ADEL!$A$1:$F$165,6,0)</f>
        <v>75087.759999999995</v>
      </c>
      <c r="H33" s="11">
        <f t="shared" si="0"/>
        <v>1001.1701333333333</v>
      </c>
    </row>
    <row r="34" spans="1:8" ht="45" x14ac:dyDescent="0.25">
      <c r="A34" s="12">
        <v>2260000004</v>
      </c>
      <c r="B34" s="13" t="s">
        <v>39</v>
      </c>
      <c r="C34" s="7" t="str">
        <f>VLOOKUP(A34,[1]ADEL!$A$1:$F$165,2,0)</f>
        <v>ADEL Prime Sharpener,Classic C.24 pcs NL</v>
      </c>
      <c r="D34" s="14">
        <v>23064</v>
      </c>
      <c r="E34" s="9">
        <v>16.36</v>
      </c>
      <c r="F34" s="10">
        <f>VLOOKUP(A34,[1]ADEL!$A$1:$F$165,5,0)</f>
        <v>26.09</v>
      </c>
      <c r="G34" s="10">
        <v>599664</v>
      </c>
      <c r="H34" s="11">
        <f t="shared" si="0"/>
        <v>7995.52</v>
      </c>
    </row>
    <row r="35" spans="1:8" ht="45" x14ac:dyDescent="0.25">
      <c r="A35" s="12">
        <v>2112315001</v>
      </c>
      <c r="B35" s="13" t="s">
        <v>40</v>
      </c>
      <c r="C35" s="7" t="str">
        <f>VLOOKUP(A35,[1]ADEL!$A$1:$F$165,2,0)</f>
        <v>ADEL Color Pencils, 12 Col. NL</v>
      </c>
      <c r="D35" s="14">
        <v>9955</v>
      </c>
      <c r="E35" s="9">
        <v>17.18</v>
      </c>
      <c r="F35" s="10">
        <f>VLOOKUP(A35,[1]ADEL!$A$1:$F$165,5,0)</f>
        <v>65.67</v>
      </c>
      <c r="G35" s="10">
        <v>657030</v>
      </c>
      <c r="H35" s="11">
        <f t="shared" si="0"/>
        <v>8760.4</v>
      </c>
    </row>
    <row r="36" spans="1:8" ht="45" x14ac:dyDescent="0.25">
      <c r="A36" s="12">
        <v>4201882031</v>
      </c>
      <c r="B36" s="13" t="s">
        <v>41</v>
      </c>
      <c r="C36" s="7" t="str">
        <f>VLOOKUP(A36,[1]ADEL!$A$1:$F$165,2,0)</f>
        <v>ADEL Whiteboard Marker, Red, 12 pcs. NL</v>
      </c>
      <c r="D36" s="14">
        <v>228</v>
      </c>
      <c r="E36" s="9">
        <v>19</v>
      </c>
      <c r="F36" s="10">
        <f>VLOOKUP(A36,[1]ADEL!$A$1:$F$165,5,0)</f>
        <v>22.05</v>
      </c>
      <c r="G36" s="10">
        <v>5016</v>
      </c>
      <c r="H36" s="11">
        <f t="shared" si="0"/>
        <v>66.88</v>
      </c>
    </row>
    <row r="37" spans="1:8" ht="45" x14ac:dyDescent="0.25">
      <c r="A37" s="12">
        <v>4201870020</v>
      </c>
      <c r="B37" s="13" t="s">
        <v>42</v>
      </c>
      <c r="C37" s="7" t="str">
        <f>VLOOKUP(A37,[1]ADEL!$A$1:$F$165,2,0)</f>
        <v>ADEL Fineliner, 0.4 mm, Pink, 12 pcs NL</v>
      </c>
      <c r="D37" s="14">
        <v>120</v>
      </c>
      <c r="E37" s="9">
        <v>19</v>
      </c>
      <c r="F37" s="10">
        <f>VLOOKUP(A37,[1]ADEL!$A$1:$F$165,5,0)</f>
        <v>13.21</v>
      </c>
      <c r="G37" s="10">
        <v>1560</v>
      </c>
      <c r="H37" s="11">
        <f t="shared" si="0"/>
        <v>20.8</v>
      </c>
    </row>
    <row r="38" spans="1:8" ht="45" x14ac:dyDescent="0.25">
      <c r="A38" s="12">
        <v>2102200036</v>
      </c>
      <c r="B38" s="13" t="s">
        <v>43</v>
      </c>
      <c r="C38" s="7" t="str">
        <f>VLOOKUP(A38,[1]ADEL!$A$1:$F$165,2,0)</f>
        <v>ADEL Tech. Drawing Pencil, 3B NL</v>
      </c>
      <c r="D38" s="14">
        <v>432</v>
      </c>
      <c r="E38" s="9">
        <v>19</v>
      </c>
      <c r="F38" s="10">
        <f>VLOOKUP(A38,[1]ADEL!$A$1:$F$165,5,0)</f>
        <v>6.75</v>
      </c>
      <c r="G38" s="10">
        <f>VLOOKUP(A38,[1]ADEL!$A$1:$F$165,6,0)</f>
        <v>2916</v>
      </c>
      <c r="H38" s="11">
        <f t="shared" si="0"/>
        <v>38.880000000000003</v>
      </c>
    </row>
    <row r="39" spans="1:8" ht="60" x14ac:dyDescent="0.25">
      <c r="A39" s="12">
        <v>4201981021</v>
      </c>
      <c r="B39" s="13" t="s">
        <v>44</v>
      </c>
      <c r="C39" s="7" t="str">
        <f>VLOOKUP(A39,[1]ADEL!$A$1:$F$165,2,0)</f>
        <v>ADEL Prmnnt Mrkr,Black 12p.Chisel Nip NL</v>
      </c>
      <c r="D39" s="14">
        <v>132</v>
      </c>
      <c r="E39" s="9">
        <v>19</v>
      </c>
      <c r="F39" s="10">
        <f>VLOOKUP(A39,[1]ADEL!$A$1:$F$165,5,0)</f>
        <v>22.01</v>
      </c>
      <c r="G39" s="10">
        <f>VLOOKUP(A39,[1]ADEL!$A$1:$F$165,6,0)</f>
        <v>2905.32</v>
      </c>
      <c r="H39" s="11">
        <f t="shared" si="0"/>
        <v>38.7376</v>
      </c>
    </row>
    <row r="40" spans="1:8" ht="45" x14ac:dyDescent="0.25">
      <c r="A40" s="12">
        <v>4340214101</v>
      </c>
      <c r="B40" s="13" t="s">
        <v>45</v>
      </c>
      <c r="C40" s="7" t="str">
        <f>VLOOKUP(A40,[1]ADEL!$A$1:$F$165,2,0)</f>
        <v>ADEL Jumbo Fibre Pen, 12 Col. NL</v>
      </c>
      <c r="D40" s="14">
        <v>18</v>
      </c>
      <c r="E40" s="9">
        <v>19</v>
      </c>
      <c r="F40" s="10">
        <f>VLOOKUP(A40,[1]ADEL!$A$1:$F$165,5,0)</f>
        <v>174.59</v>
      </c>
      <c r="G40" s="10">
        <f>VLOOKUP(A40,[1]ADEL!$A$1:$F$165,6,0)</f>
        <v>3142.62</v>
      </c>
      <c r="H40" s="11">
        <f t="shared" si="0"/>
        <v>41.901600000000002</v>
      </c>
    </row>
    <row r="41" spans="1:8" ht="60" x14ac:dyDescent="0.25">
      <c r="A41" s="12">
        <v>4201981031</v>
      </c>
      <c r="B41" s="13" t="s">
        <v>46</v>
      </c>
      <c r="C41" s="7" t="str">
        <f>VLOOKUP(A41,[1]ADEL!$A$1:$F$165,2,0)</f>
        <v>ADEL Prmnnt Mrkr, Red 12p. Chisel Nip NL</v>
      </c>
      <c r="D41" s="14">
        <v>216</v>
      </c>
      <c r="E41" s="9">
        <v>19</v>
      </c>
      <c r="F41" s="10">
        <f>VLOOKUP(A41,[1]ADEL!$A$1:$F$165,5,0)</f>
        <v>22.01</v>
      </c>
      <c r="G41" s="10">
        <f>VLOOKUP(A41,[1]ADEL!$A$1:$F$165,6,0)</f>
        <v>4754.1600000000008</v>
      </c>
      <c r="H41" s="11">
        <f t="shared" si="0"/>
        <v>63.38880000000001</v>
      </c>
    </row>
    <row r="42" spans="1:8" ht="45" x14ac:dyDescent="0.25">
      <c r="A42" s="12">
        <v>2061112000</v>
      </c>
      <c r="B42" s="13" t="s">
        <v>47</v>
      </c>
      <c r="C42" s="7" t="str">
        <f>VLOOKUP(A42,[1]ADEL!$A$1:$F$165,2,0)</f>
        <v>ADEL Basic Round Pencil HB, Dipped 12 pcs NL</v>
      </c>
      <c r="D42" s="14">
        <v>60</v>
      </c>
      <c r="E42" s="9">
        <v>19</v>
      </c>
      <c r="F42" s="10">
        <f>VLOOKUP(A42,[1]ADEL!$A$1:$F$165,5,0)</f>
        <v>5.36</v>
      </c>
      <c r="G42" s="10">
        <f>VLOOKUP(A42,[1]ADEL!$A$1:$F$165,6,0)</f>
        <v>321.60000000000002</v>
      </c>
      <c r="H42" s="11">
        <f t="shared" si="0"/>
        <v>4.2880000000000003</v>
      </c>
    </row>
    <row r="43" spans="1:8" ht="45" x14ac:dyDescent="0.25">
      <c r="A43" s="12">
        <v>4201980011</v>
      </c>
      <c r="B43" s="13" t="s">
        <v>48</v>
      </c>
      <c r="C43" s="7" t="str">
        <f>VLOOKUP(A43,[1]ADEL!$A$1:$F$165,2,0)</f>
        <v>ADEL Prmnnt Mrkr, Blue 12p.Bullet Nip NL</v>
      </c>
      <c r="D43" s="14">
        <v>456</v>
      </c>
      <c r="E43" s="9">
        <v>19</v>
      </c>
      <c r="F43" s="10">
        <f>VLOOKUP(A43,[1]ADEL!$A$1:$F$165,5,0)</f>
        <v>22.05</v>
      </c>
      <c r="G43" s="10">
        <f>VLOOKUP(A43,[1]ADEL!$A$1:$F$165,6,0)</f>
        <v>10054.800000000001</v>
      </c>
      <c r="H43" s="11">
        <f t="shared" si="0"/>
        <v>134.06400000000002</v>
      </c>
    </row>
    <row r="44" spans="1:8" ht="45" x14ac:dyDescent="0.25">
      <c r="A44" s="12">
        <v>4201870088</v>
      </c>
      <c r="B44" s="13" t="s">
        <v>49</v>
      </c>
      <c r="C44" s="7" t="str">
        <f>VLOOKUP(A44,[1]ADEL!$A$1:$F$165,2,0)</f>
        <v>ADEL Fineliner, 0.4 mm, Brown, 12 pcs NL</v>
      </c>
      <c r="D44" s="14">
        <v>96</v>
      </c>
      <c r="E44" s="9">
        <v>19</v>
      </c>
      <c r="F44" s="10">
        <f>VLOOKUP(A44,[1]ADEL!$A$1:$F$165,5,0)</f>
        <v>13.21</v>
      </c>
      <c r="G44" s="10">
        <v>1248</v>
      </c>
      <c r="H44" s="11">
        <f t="shared" si="0"/>
        <v>16.64</v>
      </c>
    </row>
    <row r="45" spans="1:8" ht="45" x14ac:dyDescent="0.25">
      <c r="A45" s="12">
        <v>4201870035</v>
      </c>
      <c r="B45" s="13" t="s">
        <v>50</v>
      </c>
      <c r="C45" s="7" t="str">
        <f>VLOOKUP(A45,[1]ADEL!$A$1:$F$165,2,0)</f>
        <v>ADEL Fineliner, 0.4 mm, Purple, 12 p NL</v>
      </c>
      <c r="D45" s="14">
        <v>456</v>
      </c>
      <c r="E45" s="9">
        <v>19</v>
      </c>
      <c r="F45" s="10">
        <f>VLOOKUP(A45,[1]ADEL!$A$1:$F$165,5,0)</f>
        <v>12.69</v>
      </c>
      <c r="G45" s="10">
        <v>5928</v>
      </c>
      <c r="H45" s="11">
        <f t="shared" si="0"/>
        <v>79.040000000000006</v>
      </c>
    </row>
    <row r="46" spans="1:8" ht="45" x14ac:dyDescent="0.25">
      <c r="A46" s="12">
        <v>4201870022</v>
      </c>
      <c r="B46" s="13" t="s">
        <v>51</v>
      </c>
      <c r="C46" s="7" t="str">
        <f>VLOOKUP(A46,[1]ADEL!$A$1:$F$165,2,0)</f>
        <v>ADEL Fineliner, 0.4 mm, Red, 12 pcs NL</v>
      </c>
      <c r="D46" s="14">
        <v>612</v>
      </c>
      <c r="E46" s="9">
        <v>19</v>
      </c>
      <c r="F46" s="10">
        <f>VLOOKUP(A46,[1]ADEL!$A$1:$F$165,5,0)</f>
        <v>12.56</v>
      </c>
      <c r="G46" s="10">
        <v>7956</v>
      </c>
      <c r="H46" s="11">
        <f t="shared" si="0"/>
        <v>106.08</v>
      </c>
    </row>
    <row r="47" spans="1:8" ht="45" x14ac:dyDescent="0.25">
      <c r="A47" s="12">
        <v>4201870052</v>
      </c>
      <c r="B47" s="13" t="s">
        <v>52</v>
      </c>
      <c r="C47" s="7" t="str">
        <f>VLOOKUP(A47,[1]ADEL!$A$1:$F$165,2,0)</f>
        <v>ADEL Fineliner, 0.4 mm, Blue, 12 pcs NL</v>
      </c>
      <c r="D47" s="14">
        <v>84</v>
      </c>
      <c r="E47" s="9">
        <v>19</v>
      </c>
      <c r="F47" s="10">
        <f>VLOOKUP(A47,[1]ADEL!$A$1:$F$165,5,0)</f>
        <v>13.21</v>
      </c>
      <c r="G47" s="10">
        <v>1092</v>
      </c>
      <c r="H47" s="11">
        <f t="shared" si="0"/>
        <v>14.56</v>
      </c>
    </row>
    <row r="48" spans="1:8" ht="45" x14ac:dyDescent="0.25">
      <c r="A48" s="12">
        <v>4201891001</v>
      </c>
      <c r="B48" s="13" t="s">
        <v>53</v>
      </c>
      <c r="C48" s="7" t="str">
        <f>VLOOKUP(A48,[1]ADEL!$A$1:$F$165,2,0)</f>
        <v>ADEL Highlighter, Orange, 12 pcs. NL</v>
      </c>
      <c r="D48" s="14">
        <v>192</v>
      </c>
      <c r="E48" s="9">
        <v>19</v>
      </c>
      <c r="F48" s="10">
        <f>VLOOKUP(A48,[1]ADEL!$A$1:$F$165,5,0)</f>
        <v>18.22</v>
      </c>
      <c r="G48" s="10">
        <v>3456</v>
      </c>
      <c r="H48" s="11">
        <f t="shared" si="0"/>
        <v>46.08</v>
      </c>
    </row>
    <row r="49" spans="1:8" ht="45" x14ac:dyDescent="0.25">
      <c r="A49" s="12">
        <v>4201870048</v>
      </c>
      <c r="B49" s="13" t="s">
        <v>54</v>
      </c>
      <c r="C49" s="7" t="str">
        <f>VLOOKUP(A49,[1]ADEL!$A$1:$F$165,2,0)</f>
        <v>ADEL Fineliner, 0.4 mm,Dark Blue 12 p NL</v>
      </c>
      <c r="D49" s="14">
        <v>72</v>
      </c>
      <c r="E49" s="9">
        <v>19</v>
      </c>
      <c r="F49" s="10">
        <f>VLOOKUP(A49,[1]ADEL!$A$1:$F$165,5,0)</f>
        <v>13.05</v>
      </c>
      <c r="G49" s="10">
        <v>936</v>
      </c>
      <c r="H49" s="11">
        <f t="shared" si="0"/>
        <v>12.48</v>
      </c>
    </row>
    <row r="50" spans="1:8" ht="45" x14ac:dyDescent="0.25">
      <c r="A50" s="12">
        <v>2201000012</v>
      </c>
      <c r="B50" s="13" t="s">
        <v>55</v>
      </c>
      <c r="C50" s="7" t="str">
        <f>VLOOKUP(A50,[1]ADEL!$A$1:$F$165,2,0)</f>
        <v>ADEL Fineliner, 0.4 mm, Ochre, 12 pcs NL</v>
      </c>
      <c r="D50" s="14">
        <v>264</v>
      </c>
      <c r="E50" s="9">
        <v>19</v>
      </c>
      <c r="F50" s="10">
        <f>VLOOKUP(A50,[1]ADEL!$A$1:$F$165,5,0)</f>
        <v>13.21</v>
      </c>
      <c r="G50" s="10">
        <v>3432</v>
      </c>
      <c r="H50" s="11">
        <f t="shared" si="0"/>
        <v>45.76</v>
      </c>
    </row>
    <row r="51" spans="1:8" ht="45" x14ac:dyDescent="0.25">
      <c r="A51" s="12">
        <v>2201000005</v>
      </c>
      <c r="B51" s="13" t="s">
        <v>56</v>
      </c>
      <c r="C51" s="7" t="str">
        <f>VLOOKUP(A51,[1]ADEL!$A$1:$F$165,2,0)</f>
        <v>ADEL Fineliner, 0.4 mm,Magenta,12 pcs NL</v>
      </c>
      <c r="D51" s="14">
        <v>468</v>
      </c>
      <c r="E51" s="9">
        <v>19</v>
      </c>
      <c r="F51" s="10">
        <f>VLOOKUP(A51,[1]ADEL!$A$1:$F$165,5,0)</f>
        <v>12.69</v>
      </c>
      <c r="G51" s="10">
        <v>6084</v>
      </c>
      <c r="H51" s="11">
        <f t="shared" si="0"/>
        <v>81.12</v>
      </c>
    </row>
    <row r="52" spans="1:8" ht="45" x14ac:dyDescent="0.25">
      <c r="A52" s="12">
        <v>2201000006</v>
      </c>
      <c r="B52" s="13" t="s">
        <v>57</v>
      </c>
      <c r="C52" s="7" t="str">
        <f>VLOOKUP(A52,[1]ADEL!$A$1:$F$165,2,0)</f>
        <v>ADEL Fineliner,0.4 mm,Turquise,12 pcs NL</v>
      </c>
      <c r="D52" s="14">
        <v>432</v>
      </c>
      <c r="E52" s="9">
        <v>19</v>
      </c>
      <c r="F52" s="10">
        <f>VLOOKUP(A52,[1]ADEL!$A$1:$F$165,5,0)</f>
        <v>12.69</v>
      </c>
      <c r="G52" s="10">
        <v>5616</v>
      </c>
      <c r="H52" s="11">
        <f t="shared" si="0"/>
        <v>74.88</v>
      </c>
    </row>
    <row r="53" spans="1:8" ht="45" x14ac:dyDescent="0.25">
      <c r="A53" s="12">
        <v>4201870016</v>
      </c>
      <c r="B53" s="13" t="s">
        <v>58</v>
      </c>
      <c r="C53" s="7" t="str">
        <f>VLOOKUP(A53,[1]ADEL!$A$1:$F$165,2,0)</f>
        <v>ADEL Fineliner, 0.4 mm, Orange, 12 p NL</v>
      </c>
      <c r="D53" s="14">
        <v>228</v>
      </c>
      <c r="E53" s="9">
        <v>19</v>
      </c>
      <c r="F53" s="10">
        <f>VLOOKUP(A53,[1]ADEL!$A$1:$F$165,5,0)</f>
        <v>13.21</v>
      </c>
      <c r="G53" s="10">
        <v>2964</v>
      </c>
      <c r="H53" s="11">
        <f t="shared" si="0"/>
        <v>39.520000000000003</v>
      </c>
    </row>
    <row r="54" spans="1:8" ht="45" x14ac:dyDescent="0.25">
      <c r="A54" s="12">
        <v>2201000011</v>
      </c>
      <c r="B54" s="13" t="s">
        <v>59</v>
      </c>
      <c r="C54" s="7" t="str">
        <f>VLOOKUP(A54,[1]ADEL!$A$1:$F$165,2,0)</f>
        <v>ADEL Fineliner, 0.4 mm, Grey, 12 pcs NL</v>
      </c>
      <c r="D54" s="14">
        <v>168</v>
      </c>
      <c r="E54" s="9">
        <v>19</v>
      </c>
      <c r="F54" s="10">
        <f>VLOOKUP(A54,[1]ADEL!$A$1:$F$165,5,0)</f>
        <v>13.21</v>
      </c>
      <c r="G54" s="10">
        <v>2184</v>
      </c>
      <c r="H54" s="11">
        <f t="shared" ref="H54:H107" si="1">G54/75</f>
        <v>29.12</v>
      </c>
    </row>
    <row r="55" spans="1:8" ht="45" x14ac:dyDescent="0.25">
      <c r="A55" s="16">
        <v>2290000000</v>
      </c>
      <c r="B55" s="17" t="s">
        <v>60</v>
      </c>
      <c r="C55" s="7" t="str">
        <f>VLOOKUP(A55,[1]ADEL!$A$1:$F$165,2,0)</f>
        <v>ADEL Brush Set 6 pcs NL</v>
      </c>
      <c r="D55" s="18">
        <v>1</v>
      </c>
      <c r="E55" s="9">
        <v>19</v>
      </c>
      <c r="F55" s="10">
        <f>VLOOKUP(A55,[1]ADEL!$A$1:$F$165,5,0)</f>
        <v>64.87</v>
      </c>
      <c r="G55" s="10">
        <f>VLOOKUP(A55,[1]ADEL!$A$1:$F$165,6,0)</f>
        <v>64.87</v>
      </c>
      <c r="H55" s="11">
        <f t="shared" si="1"/>
        <v>0.86493333333333344</v>
      </c>
    </row>
    <row r="56" spans="1:8" ht="45" x14ac:dyDescent="0.25">
      <c r="A56" s="12">
        <v>2112365001</v>
      </c>
      <c r="B56" s="13" t="s">
        <v>61</v>
      </c>
      <c r="C56" s="7" t="str">
        <f>VLOOKUP(A56,[1]ADEL!$A$1:$F$165,2,0)</f>
        <v>ADEL Color Pencils, 24 Col. NL</v>
      </c>
      <c r="D56" s="14">
        <v>5279</v>
      </c>
      <c r="E56" s="9">
        <v>19.21</v>
      </c>
      <c r="F56" s="10">
        <f>VLOOKUP(A56,[1]ADEL!$A$1:$F$165,5,0)</f>
        <v>133.41999999999999</v>
      </c>
      <c r="G56" s="10">
        <f>VLOOKUP(A56,[1]ADEL!$A$1:$F$165,6,0)</f>
        <v>704324.17999999993</v>
      </c>
      <c r="H56" s="11">
        <f t="shared" si="1"/>
        <v>9390.9890666666652</v>
      </c>
    </row>
    <row r="57" spans="1:8" ht="45" x14ac:dyDescent="0.25">
      <c r="A57" s="12">
        <v>2290934001</v>
      </c>
      <c r="B57" s="13" t="s">
        <v>62</v>
      </c>
      <c r="C57" s="7" t="str">
        <f>VLOOKUP(A57,[1]ADEL!$A$1:$F$165,2,0)</f>
        <v>ADEL Watercolors, 24 mm, 8 Col. NL</v>
      </c>
      <c r="D57" s="14">
        <v>1366</v>
      </c>
      <c r="E57" s="9">
        <v>20</v>
      </c>
      <c r="F57" s="10">
        <f>VLOOKUP(A57,[1]ADEL!$A$1:$F$165,5,0)</f>
        <v>43.3</v>
      </c>
      <c r="G57" s="10">
        <f>VLOOKUP(A57,[1]ADEL!$A$1:$F$165,6,0)</f>
        <v>59147.799999999996</v>
      </c>
      <c r="H57" s="11">
        <f t="shared" si="1"/>
        <v>788.63733333333323</v>
      </c>
    </row>
    <row r="58" spans="1:8" ht="45" x14ac:dyDescent="0.25">
      <c r="A58" s="12">
        <v>2340630101</v>
      </c>
      <c r="B58" s="13" t="s">
        <v>63</v>
      </c>
      <c r="C58" s="7" t="str">
        <f>VLOOKUP(A58,[1]ADEL!$A$1:$F$165,2,0)</f>
        <v>ADEL Finger Paints, 45 ml, 4 Col. NL</v>
      </c>
      <c r="D58" s="14">
        <v>8</v>
      </c>
      <c r="E58" s="9">
        <v>20</v>
      </c>
      <c r="F58" s="10">
        <f>VLOOKUP(A58,[1]ADEL!$A$1:$F$165,5,0)</f>
        <v>129.06</v>
      </c>
      <c r="G58" s="10">
        <f>VLOOKUP(A58,[1]ADEL!$A$1:$F$165,6,0)</f>
        <v>1032.48</v>
      </c>
      <c r="H58" s="11">
        <f t="shared" si="1"/>
        <v>13.766400000000001</v>
      </c>
    </row>
    <row r="59" spans="1:8" ht="45" x14ac:dyDescent="0.25">
      <c r="A59" s="12">
        <v>2117510111</v>
      </c>
      <c r="B59" s="13" t="s">
        <v>64</v>
      </c>
      <c r="C59" s="7" t="str">
        <f>VLOOKUP(A59,[1]ADEL!$A$1:$F$165,2,0)</f>
        <v>ADEL Jumbo Trio Color Pencls,12 C. NL</v>
      </c>
      <c r="D59" s="14">
        <v>83</v>
      </c>
      <c r="E59" s="9">
        <v>20</v>
      </c>
      <c r="F59" s="10">
        <f>VLOOKUP(A59,[1]ADEL!$A$1:$F$165,5,0)</f>
        <v>194.44</v>
      </c>
      <c r="G59" s="10">
        <f>VLOOKUP(A59,[1]ADEL!$A$1:$F$165,6,0)</f>
        <v>16138.52</v>
      </c>
      <c r="H59" s="11">
        <f t="shared" si="1"/>
        <v>215.18026666666668</v>
      </c>
    </row>
    <row r="60" spans="1:8" ht="60" x14ac:dyDescent="0.25">
      <c r="A60" s="12">
        <v>4201981011</v>
      </c>
      <c r="B60" s="13" t="s">
        <v>65</v>
      </c>
      <c r="C60" s="7" t="str">
        <f>VLOOKUP(A60,[1]ADEL!$A$1:$F$165,2,0)</f>
        <v>ADEL Prmnnt Mrkr,Blue 12p. Chisel Nip NL</v>
      </c>
      <c r="D60" s="14">
        <v>228</v>
      </c>
      <c r="E60" s="9">
        <v>20</v>
      </c>
      <c r="F60" s="10">
        <f>VLOOKUP(A60,[1]ADEL!$A$1:$F$165,5,0)</f>
        <v>16.46</v>
      </c>
      <c r="G60" s="10">
        <f>VLOOKUP(A60,[1]ADEL!$A$1:$F$165,6,0)</f>
        <v>3752.88</v>
      </c>
      <c r="H60" s="11">
        <f t="shared" si="1"/>
        <v>50.038400000000003</v>
      </c>
    </row>
    <row r="61" spans="1:8" ht="45" x14ac:dyDescent="0.25">
      <c r="A61" s="12">
        <v>4281824001</v>
      </c>
      <c r="B61" s="13" t="s">
        <v>66</v>
      </c>
      <c r="C61" s="7" t="str">
        <f>VLOOKUP(A61,[1]ADEL!$A$1:$F$165,2,0)</f>
        <v>ADEL Oil Pastels, Hexa, 24 Col., Bag NL</v>
      </c>
      <c r="D61" s="14">
        <v>11</v>
      </c>
      <c r="E61" s="9">
        <v>20</v>
      </c>
      <c r="F61" s="10">
        <f>VLOOKUP(A61,[1]ADEL!$A$1:$F$165,5,0)</f>
        <v>209.91</v>
      </c>
      <c r="G61" s="10">
        <f>VLOOKUP(A61,[1]ADEL!$A$1:$F$165,6,0)</f>
        <v>2309.0099999999998</v>
      </c>
      <c r="H61" s="11">
        <f t="shared" si="1"/>
        <v>30.786799999999996</v>
      </c>
    </row>
    <row r="62" spans="1:8" ht="45" x14ac:dyDescent="0.25">
      <c r="A62" s="12">
        <v>2102200156</v>
      </c>
      <c r="B62" s="13" t="s">
        <v>67</v>
      </c>
      <c r="C62" s="7" t="str">
        <f>VLOOKUP(A62,[1]ADEL!$A$1:$F$165,2,0)</f>
        <v>ADEL Tech. Drawing Pencil, 5H NL</v>
      </c>
      <c r="D62" s="14">
        <v>936</v>
      </c>
      <c r="E62" s="9">
        <v>20</v>
      </c>
      <c r="F62" s="10">
        <f>VLOOKUP(A62,[1]ADEL!$A$1:$F$165,5,0)</f>
        <v>7.25</v>
      </c>
      <c r="G62" s="10">
        <f>VLOOKUP(A62,[1]ADEL!$A$1:$F$165,6,0)</f>
        <v>6786</v>
      </c>
      <c r="H62" s="11">
        <f t="shared" si="1"/>
        <v>90.48</v>
      </c>
    </row>
    <row r="63" spans="1:8" ht="45" x14ac:dyDescent="0.25">
      <c r="A63" s="12">
        <v>4201870008</v>
      </c>
      <c r="B63" s="13" t="s">
        <v>68</v>
      </c>
      <c r="C63" s="7" t="str">
        <f>VLOOKUP(A63,[1]ADEL!$A$1:$F$165,2,0)</f>
        <v>ADEL Fineliner 0,4 mm, Yellow, 12 p. NL</v>
      </c>
      <c r="D63" s="14">
        <v>312</v>
      </c>
      <c r="E63" s="9">
        <v>20</v>
      </c>
      <c r="F63" s="10">
        <f>VLOOKUP(A63,[1]ADEL!$A$1:$F$165,5,0)</f>
        <v>12.35</v>
      </c>
      <c r="G63" s="10">
        <v>3744</v>
      </c>
      <c r="H63" s="11">
        <f t="shared" si="1"/>
        <v>49.92</v>
      </c>
    </row>
    <row r="64" spans="1:8" ht="45" x14ac:dyDescent="0.25">
      <c r="A64" s="12">
        <v>2201000014</v>
      </c>
      <c r="B64" s="13" t="s">
        <v>69</v>
      </c>
      <c r="C64" s="7" t="str">
        <f>VLOOKUP(A64,[1]ADEL!$A$1:$F$165,2,0)</f>
        <v>ADEL Fineliner,0.4 mm,Olive Gr.,12 pc NL</v>
      </c>
      <c r="D64" s="14">
        <v>204</v>
      </c>
      <c r="E64" s="9">
        <v>20</v>
      </c>
      <c r="F64" s="10">
        <f>VLOOKUP(A64,[1]ADEL!$A$1:$F$165,5,0)</f>
        <v>13.21</v>
      </c>
      <c r="G64" s="10">
        <v>2652</v>
      </c>
      <c r="H64" s="11">
        <f t="shared" si="1"/>
        <v>35.36</v>
      </c>
    </row>
    <row r="65" spans="1:8" ht="45" x14ac:dyDescent="0.25">
      <c r="A65" s="12">
        <v>2201000013</v>
      </c>
      <c r="B65" s="13" t="s">
        <v>70</v>
      </c>
      <c r="C65" s="7" t="str">
        <f>VLOOKUP(A65,[1]ADEL!$A$1:$F$165,2,0)</f>
        <v>ADEL Fineliner,0.4 mm,L.Turquise,12 p NL</v>
      </c>
      <c r="D65" s="14">
        <v>228</v>
      </c>
      <c r="E65" s="9">
        <v>20</v>
      </c>
      <c r="F65" s="10">
        <f>VLOOKUP(A65,[1]ADEL!$A$1:$F$165,5,0)</f>
        <v>13.21</v>
      </c>
      <c r="G65" s="10">
        <v>3964</v>
      </c>
      <c r="H65" s="11">
        <f t="shared" si="1"/>
        <v>52.853333333333332</v>
      </c>
    </row>
    <row r="66" spans="1:8" ht="45" x14ac:dyDescent="0.25">
      <c r="A66" s="12">
        <v>2201000009</v>
      </c>
      <c r="B66" s="13" t="s">
        <v>71</v>
      </c>
      <c r="C66" s="7" t="str">
        <f>VLOOKUP(A66,[1]ADEL!$A$1:$F$165,2,0)</f>
        <v>ADEL Fineliner, 0.4 mm, Blush, 12 pcs NL</v>
      </c>
      <c r="D66" s="14">
        <v>24</v>
      </c>
      <c r="E66" s="9">
        <v>20</v>
      </c>
      <c r="F66" s="10">
        <f>VLOOKUP(A66,[1]ADEL!$A$1:$F$165,5,0)</f>
        <v>13.21</v>
      </c>
      <c r="G66" s="10">
        <v>312</v>
      </c>
      <c r="H66" s="11">
        <f t="shared" si="1"/>
        <v>4.16</v>
      </c>
    </row>
    <row r="67" spans="1:8" ht="45" x14ac:dyDescent="0.25">
      <c r="A67" s="12">
        <v>2201000010</v>
      </c>
      <c r="B67" s="13" t="s">
        <v>72</v>
      </c>
      <c r="C67" s="7" t="str">
        <f>VLOOKUP(A67,[1]ADEL!$A$1:$F$165,2,0)</f>
        <v>ADEL Fineliner, 0.4 mm, Lilac, 12 pcs NL</v>
      </c>
      <c r="D67" s="14">
        <v>12</v>
      </c>
      <c r="E67" s="9">
        <v>20</v>
      </c>
      <c r="F67" s="10">
        <f>VLOOKUP(A67,[1]ADEL!$A$1:$F$165,5,0)</f>
        <v>13.21</v>
      </c>
      <c r="G67" s="10">
        <v>156</v>
      </c>
      <c r="H67" s="11">
        <f t="shared" si="1"/>
        <v>2.08</v>
      </c>
    </row>
    <row r="68" spans="1:8" ht="45" x14ac:dyDescent="0.25">
      <c r="A68" s="12">
        <v>2201000008</v>
      </c>
      <c r="B68" s="13" t="s">
        <v>73</v>
      </c>
      <c r="C68" s="7" t="str">
        <f>VLOOKUP(A68,[1]ADEL!$A$1:$F$165,2,0)</f>
        <v>ADEL Fineliner, 0.4 mm,D.Green,12 pcs NL</v>
      </c>
      <c r="D68" s="14">
        <v>108</v>
      </c>
      <c r="E68" s="9">
        <v>20</v>
      </c>
      <c r="F68" s="10">
        <f>VLOOKUP(A68,[1]ADEL!$A$1:$F$165,5,0)</f>
        <v>13.21</v>
      </c>
      <c r="G68" s="10">
        <v>1404</v>
      </c>
      <c r="H68" s="11">
        <f t="shared" si="1"/>
        <v>18.72</v>
      </c>
    </row>
    <row r="69" spans="1:8" ht="45" x14ac:dyDescent="0.25">
      <c r="A69" s="12">
        <v>2201000007</v>
      </c>
      <c r="B69" s="13" t="s">
        <v>74</v>
      </c>
      <c r="C69" s="7" t="str">
        <f>VLOOKUP(A69,[1]ADEL!$A$1:$F$165,2,0)</f>
        <v>ADEL Fineliner, 0.4 mm,L.Green,12 pcs NL</v>
      </c>
      <c r="D69" s="14">
        <v>168</v>
      </c>
      <c r="E69" s="9">
        <v>20</v>
      </c>
      <c r="F69" s="10">
        <f>VLOOKUP(A69,[1]ADEL!$A$1:$F$165,5,0)</f>
        <v>13.21</v>
      </c>
      <c r="G69" s="10">
        <v>2184</v>
      </c>
      <c r="H69" s="11">
        <f t="shared" si="1"/>
        <v>29.12</v>
      </c>
    </row>
    <row r="70" spans="1:8" ht="60" x14ac:dyDescent="0.25">
      <c r="A70" s="12">
        <v>2062135000</v>
      </c>
      <c r="B70" s="13" t="s">
        <v>75</v>
      </c>
      <c r="C70" s="7" t="str">
        <f>VLOOKUP(A70,[1]ADEL!$A$1:$F$165,2,0)</f>
        <v>ADEL School Pencil 2B,w/eraser 12 Pcs NL</v>
      </c>
      <c r="D70" s="14">
        <v>1152</v>
      </c>
      <c r="E70" s="9">
        <v>20</v>
      </c>
      <c r="F70" s="10">
        <f>VLOOKUP(A70,[1]ADEL!$A$1:$F$165,5,0)</f>
        <v>6.24</v>
      </c>
      <c r="G70" s="10">
        <v>6912</v>
      </c>
      <c r="H70" s="11">
        <f t="shared" si="1"/>
        <v>92.16</v>
      </c>
    </row>
    <row r="71" spans="1:8" ht="45" x14ac:dyDescent="0.25">
      <c r="A71" s="12">
        <v>2260000006</v>
      </c>
      <c r="B71" s="13" t="s">
        <v>76</v>
      </c>
      <c r="C71" s="7" t="str">
        <f>VLOOKUP(A71,[1]ADEL!$A$1:$F$165,2,0)</f>
        <v>ADEL Comfy Sharpeners,Vivid C.24  pcs NL</v>
      </c>
      <c r="D71" s="14">
        <v>480</v>
      </c>
      <c r="E71" s="9">
        <v>20</v>
      </c>
      <c r="F71" s="10">
        <f>VLOOKUP(A71,[1]ADEL!$A$1:$F$165,5,0)</f>
        <v>31.27</v>
      </c>
      <c r="G71" s="10">
        <v>14880</v>
      </c>
      <c r="H71" s="11">
        <f t="shared" si="1"/>
        <v>198.4</v>
      </c>
    </row>
    <row r="72" spans="1:8" ht="45" x14ac:dyDescent="0.25">
      <c r="A72" s="12">
        <v>2260000007</v>
      </c>
      <c r="B72" s="13" t="s">
        <v>77</v>
      </c>
      <c r="C72" s="7" t="str">
        <f>VLOOKUP(A72,[1]ADEL!$A$1:$F$165,2,0)</f>
        <v>ADEL Comfy Sharpeners,Clsc. C.24 pcs NL</v>
      </c>
      <c r="D72" s="14">
        <v>456</v>
      </c>
      <c r="E72" s="9">
        <v>20</v>
      </c>
      <c r="F72" s="10">
        <f>VLOOKUP(A72,[1]ADEL!$A$1:$F$165,5,0)</f>
        <v>31.27</v>
      </c>
      <c r="G72" s="10">
        <v>14136</v>
      </c>
      <c r="H72" s="11">
        <f t="shared" si="1"/>
        <v>188.48</v>
      </c>
    </row>
    <row r="73" spans="1:8" ht="45" x14ac:dyDescent="0.25">
      <c r="A73" s="12">
        <v>2162610001</v>
      </c>
      <c r="B73" s="13" t="s">
        <v>78</v>
      </c>
      <c r="C73" s="7" t="str">
        <f>VLOOKUP(A73,[1]ADEL!$A$1:$F$165,2,0)</f>
        <v>ADEL Aquarell Color Pencils, 12 Col. NL</v>
      </c>
      <c r="D73" s="14">
        <v>321</v>
      </c>
      <c r="E73" s="9">
        <v>20</v>
      </c>
      <c r="F73" s="10">
        <f>VLOOKUP(A73,[1]ADEL!$A$1:$F$165,5,0)</f>
        <v>96.49</v>
      </c>
      <c r="G73" s="10">
        <f>VLOOKUP(A73,[1]ADEL!$A$1:$F$165,6,0)</f>
        <v>30973.289999999997</v>
      </c>
      <c r="H73" s="11">
        <f t="shared" si="1"/>
        <v>412.97719999999998</v>
      </c>
    </row>
    <row r="74" spans="1:8" ht="30" x14ac:dyDescent="0.25">
      <c r="A74" s="12">
        <v>4260600001</v>
      </c>
      <c r="B74" s="13" t="s">
        <v>79</v>
      </c>
      <c r="C74" s="7" t="str">
        <f>VLOOKUP(A74,[1]ADEL!$A$1:$F$165,2,0)</f>
        <v>ADEL 600 Sharpener, 24 pcs. NL</v>
      </c>
      <c r="D74" s="14">
        <v>28440</v>
      </c>
      <c r="E74" s="9">
        <v>22.26</v>
      </c>
      <c r="F74" s="10">
        <f>VLOOKUP(A74,[1]ADEL!$A$1:$F$165,5,0)</f>
        <v>12.3</v>
      </c>
      <c r="G74" s="10">
        <v>341280</v>
      </c>
      <c r="H74" s="11">
        <f t="shared" si="1"/>
        <v>4550.3999999999996</v>
      </c>
    </row>
    <row r="75" spans="1:8" ht="30" x14ac:dyDescent="0.25">
      <c r="A75" s="12">
        <v>2270789001</v>
      </c>
      <c r="B75" s="13" t="s">
        <v>80</v>
      </c>
      <c r="C75" s="7" t="str">
        <f>VLOOKUP(A75,[1]ADEL!$A$1:$F$165,2,0)</f>
        <v>ADEL 789 Black Eraser, 20 pcs. NL</v>
      </c>
      <c r="D75" s="14">
        <v>8740</v>
      </c>
      <c r="E75" s="9">
        <v>23</v>
      </c>
      <c r="F75" s="10">
        <f>VLOOKUP(A75,[1]ADEL!$A$1:$F$165,5,0)</f>
        <v>17.96</v>
      </c>
      <c r="G75" s="10">
        <f>VLOOKUP(A75,[1]ADEL!$A$1:$F$165,6,0)</f>
        <v>156970.4</v>
      </c>
      <c r="H75" s="11">
        <f t="shared" si="1"/>
        <v>2092.9386666666664</v>
      </c>
    </row>
    <row r="76" spans="1:8" ht="45" x14ac:dyDescent="0.25">
      <c r="A76" s="12">
        <v>2340612101</v>
      </c>
      <c r="B76" s="13" t="s">
        <v>81</v>
      </c>
      <c r="C76" s="7" t="str">
        <f>VLOOKUP(A76,[1]ADEL!$A$1:$F$165,2,0)</f>
        <v>ADEL Gouache Paints, 15 ml 12 Col. NL</v>
      </c>
      <c r="D76" s="14">
        <v>352</v>
      </c>
      <c r="E76" s="9">
        <v>23</v>
      </c>
      <c r="F76" s="10">
        <f>VLOOKUP(A76,[1]ADEL!$A$1:$F$165,5,0)</f>
        <v>164.3</v>
      </c>
      <c r="G76" s="10">
        <f>VLOOKUP(A76,[1]ADEL!$A$1:$F$165,6,0)</f>
        <v>57833.600000000006</v>
      </c>
      <c r="H76" s="11">
        <f t="shared" si="1"/>
        <v>771.11466666666672</v>
      </c>
    </row>
    <row r="77" spans="1:8" ht="45" x14ac:dyDescent="0.25">
      <c r="A77" s="12">
        <v>2102200136</v>
      </c>
      <c r="B77" s="13" t="s">
        <v>82</v>
      </c>
      <c r="C77" s="7" t="str">
        <f>VLOOKUP(A77,[1]ADEL!$A$1:$F$165,2,0)</f>
        <v>ADEL Tech. Drawing Pencil, 3H NL</v>
      </c>
      <c r="D77" s="14">
        <v>732</v>
      </c>
      <c r="E77" s="9">
        <v>23</v>
      </c>
      <c r="F77" s="10">
        <f>VLOOKUP(A77,[1]ADEL!$A$1:$F$165,5,0)</f>
        <v>7.29</v>
      </c>
      <c r="G77" s="10">
        <f>VLOOKUP(A77,[1]ADEL!$A$1:$F$165,6,0)</f>
        <v>5336.28</v>
      </c>
      <c r="H77" s="11">
        <f t="shared" si="1"/>
        <v>71.150399999999991</v>
      </c>
    </row>
    <row r="78" spans="1:8" ht="60" x14ac:dyDescent="0.25">
      <c r="A78" s="12">
        <v>2062140000</v>
      </c>
      <c r="B78" s="13" t="s">
        <v>83</v>
      </c>
      <c r="C78" s="7" t="str">
        <f>VLOOKUP(A78,[1]ADEL!$A$1:$F$165,2,0)</f>
        <v>ADEL Blackline School Pencil 2B NL</v>
      </c>
      <c r="D78" s="14">
        <v>3456</v>
      </c>
      <c r="E78" s="9">
        <v>23</v>
      </c>
      <c r="F78" s="10">
        <f>VLOOKUP(A78,[1]ADEL!$A$1:$F$165,5,0)</f>
        <v>6.81</v>
      </c>
      <c r="G78" s="10">
        <f>VLOOKUP(A78,[1]ADEL!$A$1:$F$165,6,0)</f>
        <v>23535.359999999997</v>
      </c>
      <c r="H78" s="11">
        <f t="shared" si="1"/>
        <v>313.80479999999994</v>
      </c>
    </row>
    <row r="79" spans="1:8" s="19" customFormat="1" ht="45" x14ac:dyDescent="0.25">
      <c r="A79" s="12">
        <v>4201980021</v>
      </c>
      <c r="B79" s="13" t="s">
        <v>84</v>
      </c>
      <c r="C79" s="7" t="str">
        <f>VLOOKUP(A79,[1]ADEL!$A$1:$F$165,2,0)</f>
        <v>ADEL Prmnt Mrkr, Blck,12p. Bullet Nip NL</v>
      </c>
      <c r="D79" s="14">
        <v>384</v>
      </c>
      <c r="E79" s="9">
        <v>23</v>
      </c>
      <c r="F79" s="10">
        <f>VLOOKUP(A79,[1]ADEL!$A$1:$F$165,5,0)</f>
        <v>22.05</v>
      </c>
      <c r="G79" s="10">
        <f>VLOOKUP(A79,[1]ADEL!$A$1:$F$165,6,0)</f>
        <v>8467.2000000000007</v>
      </c>
      <c r="H79" s="11">
        <f t="shared" si="1"/>
        <v>112.89600000000002</v>
      </c>
    </row>
    <row r="80" spans="1:8" ht="30" x14ac:dyDescent="0.25">
      <c r="A80" s="12">
        <v>4340126601</v>
      </c>
      <c r="B80" s="13" t="s">
        <v>85</v>
      </c>
      <c r="C80" s="7" t="str">
        <f>VLOOKUP(A80,[1]ADEL!$A$1:$F$165,2,0)</f>
        <v>ADEL Tape, 12mmx66m</v>
      </c>
      <c r="D80" s="14">
        <v>240</v>
      </c>
      <c r="E80" s="9">
        <v>23</v>
      </c>
      <c r="F80" s="10">
        <f>VLOOKUP(A80,[1]ADEL!$A$1:$F$165,5,0)</f>
        <v>14.77</v>
      </c>
      <c r="G80" s="10">
        <f>VLOOKUP(A80,[1]ADEL!$A$1:$F$165,6,0)</f>
        <v>3544.7999999999997</v>
      </c>
      <c r="H80" s="11">
        <f t="shared" si="1"/>
        <v>47.263999999999996</v>
      </c>
    </row>
    <row r="81" spans="1:8" ht="30" x14ac:dyDescent="0.25">
      <c r="A81" s="12">
        <v>4340121001</v>
      </c>
      <c r="B81" s="13" t="s">
        <v>86</v>
      </c>
      <c r="C81" s="7" t="str">
        <f>VLOOKUP(A81,[1]ADEL!$A$1:$F$165,2,0)</f>
        <v>ADEL Tape, 12mmx10m</v>
      </c>
      <c r="D81" s="14">
        <v>432</v>
      </c>
      <c r="E81" s="9">
        <v>23</v>
      </c>
      <c r="F81" s="10">
        <f>VLOOKUP(A81,[1]ADEL!$A$1:$F$165,5,0)</f>
        <v>4.32</v>
      </c>
      <c r="G81" s="10">
        <f>VLOOKUP(A81,[1]ADEL!$A$1:$F$165,6,0)</f>
        <v>1866.2400000000002</v>
      </c>
      <c r="H81" s="11">
        <f t="shared" si="1"/>
        <v>24.883200000000002</v>
      </c>
    </row>
    <row r="82" spans="1:8" ht="45" x14ac:dyDescent="0.25">
      <c r="A82" s="12">
        <v>4201980031</v>
      </c>
      <c r="B82" s="13" t="s">
        <v>87</v>
      </c>
      <c r="C82" s="7" t="str">
        <f>VLOOKUP(A82,[1]ADEL!$A$1:$F$165,2,0)</f>
        <v>ADEL Prmnnt Mrkr, Red,12p. Bullet Nip NL</v>
      </c>
      <c r="D82" s="14">
        <v>480</v>
      </c>
      <c r="E82" s="9">
        <v>23</v>
      </c>
      <c r="F82" s="10">
        <f>VLOOKUP(A82,[1]ADEL!$A$1:$F$165,5,0)</f>
        <v>22.05</v>
      </c>
      <c r="G82" s="10">
        <f>VLOOKUP(A82,[1]ADEL!$A$1:$F$165,6,0)</f>
        <v>10584</v>
      </c>
      <c r="H82" s="11">
        <f t="shared" si="1"/>
        <v>141.12</v>
      </c>
    </row>
    <row r="83" spans="1:8" ht="45" x14ac:dyDescent="0.25">
      <c r="A83" s="12">
        <v>4340121113</v>
      </c>
      <c r="B83" s="13" t="s">
        <v>88</v>
      </c>
      <c r="C83" s="7" t="str">
        <f>VLOOKUP(A83,[1]ADEL!$A$1:$F$165,2,0)</f>
        <v>ADEL Crystal Clear,Coloured Tape,16p. NL</v>
      </c>
      <c r="D83" s="14">
        <v>179</v>
      </c>
      <c r="E83" s="9">
        <v>23</v>
      </c>
      <c r="F83" s="10">
        <f>VLOOKUP(A83,[1]ADEL!$A$1:$F$165,5,0)</f>
        <v>14.28</v>
      </c>
      <c r="G83" s="10">
        <f>VLOOKUP(A83,[1]ADEL!$A$1:$F$165,6,0)</f>
        <v>2556.12</v>
      </c>
      <c r="H83" s="11">
        <f t="shared" si="1"/>
        <v>34.081600000000002</v>
      </c>
    </row>
    <row r="84" spans="1:8" ht="30" x14ac:dyDescent="0.25">
      <c r="A84" s="12">
        <v>4340123301</v>
      </c>
      <c r="B84" s="13" t="s">
        <v>89</v>
      </c>
      <c r="C84" s="7" t="str">
        <f>VLOOKUP(A84,[1]ADEL!$A$1:$F$165,2,0)</f>
        <v>ADEL Tape, 12mmx33m</v>
      </c>
      <c r="D84" s="14">
        <v>253</v>
      </c>
      <c r="E84" s="9">
        <v>23</v>
      </c>
      <c r="F84" s="10">
        <f>VLOOKUP(A84,[1]ADEL!$A$1:$F$165,5,0)</f>
        <v>8.6300000000000008</v>
      </c>
      <c r="G84" s="10">
        <f>VLOOKUP(A84,[1]ADEL!$A$1:$F$165,6,0)</f>
        <v>2183.3900000000003</v>
      </c>
      <c r="H84" s="11">
        <f t="shared" si="1"/>
        <v>29.111866666666671</v>
      </c>
    </row>
    <row r="85" spans="1:8" ht="45" x14ac:dyDescent="0.25">
      <c r="A85" s="12">
        <v>2062180000</v>
      </c>
      <c r="B85" s="13" t="s">
        <v>90</v>
      </c>
      <c r="C85" s="7" t="str">
        <f>VLOOKUP(A85,[1]ADEL!$A$1:$F$165,2,0)</f>
        <v>ADEL Matte Blcklead Pncl 2B,4 Vivid C.NL</v>
      </c>
      <c r="D85" s="14">
        <v>3960</v>
      </c>
      <c r="E85" s="9">
        <v>23</v>
      </c>
      <c r="F85" s="10">
        <f>VLOOKUP(A85,[1]ADEL!$A$1:$F$165,5,0)</f>
        <v>5.67</v>
      </c>
      <c r="G85" s="10">
        <f>VLOOKUP(A85,[1]ADEL!$A$1:$F$165,6,0)</f>
        <v>22453.200000000001</v>
      </c>
      <c r="H85" s="11">
        <f t="shared" si="1"/>
        <v>299.37600000000003</v>
      </c>
    </row>
    <row r="86" spans="1:8" ht="30" x14ac:dyDescent="0.25">
      <c r="A86" s="12">
        <v>2341000011</v>
      </c>
      <c r="B86" s="13" t="s">
        <v>91</v>
      </c>
      <c r="C86" s="7" t="str">
        <f>VLOOKUP(A86,[1]ADEL!$A$1:$F$165,2,0)</f>
        <v>ADEL White Glue, 40g, 24 pcs NL</v>
      </c>
      <c r="D86" s="14">
        <v>4309</v>
      </c>
      <c r="E86" s="9">
        <v>24</v>
      </c>
      <c r="F86" s="10">
        <f>VLOOKUP(A86,[1]ADEL!$A$1:$F$165,5,0)</f>
        <v>11.53</v>
      </c>
      <c r="G86" s="10">
        <f>VLOOKUP(A86,[1]ADEL!$A$1:$F$165,6,0)</f>
        <v>49682.77</v>
      </c>
      <c r="H86" s="11">
        <f t="shared" si="1"/>
        <v>662.43693333333329</v>
      </c>
    </row>
    <row r="87" spans="1:8" ht="30" x14ac:dyDescent="0.25">
      <c r="A87" s="12">
        <v>4342854101</v>
      </c>
      <c r="B87" s="13" t="s">
        <v>92</v>
      </c>
      <c r="C87" s="7" t="str">
        <f>VLOOKUP(A87,[1]ADEL!$A$1:$F$165,2,0)</f>
        <v>ADEL Jumbo Wax Crayon, 12 Clrs. NL</v>
      </c>
      <c r="D87" s="14">
        <v>119</v>
      </c>
      <c r="E87" s="9">
        <v>24</v>
      </c>
      <c r="F87" s="10">
        <f>VLOOKUP(A87,[1]ADEL!$A$1:$F$165,5,0)</f>
        <v>68.87</v>
      </c>
      <c r="G87" s="10">
        <f>VLOOKUP(A87,[1]ADEL!$A$1:$F$165,6,0)</f>
        <v>8195.5300000000007</v>
      </c>
      <c r="H87" s="11">
        <f t="shared" si="1"/>
        <v>109.27373333333334</v>
      </c>
    </row>
    <row r="88" spans="1:8" ht="45" x14ac:dyDescent="0.25">
      <c r="A88" s="12">
        <v>2102200066</v>
      </c>
      <c r="B88" s="13" t="s">
        <v>93</v>
      </c>
      <c r="C88" s="7" t="str">
        <f>VLOOKUP(A88,[1]ADEL!$A$1:$F$165,2,0)</f>
        <v>ADEL Tech. Drawing Pencil, 6B NL</v>
      </c>
      <c r="D88" s="14">
        <v>576</v>
      </c>
      <c r="E88" s="9">
        <v>24</v>
      </c>
      <c r="F88" s="10">
        <f>VLOOKUP(A88,[1]ADEL!$A$1:$F$165,5,0)</f>
        <v>6.71</v>
      </c>
      <c r="G88" s="10">
        <f>VLOOKUP(A88,[1]ADEL!$A$1:$F$165,6,0)</f>
        <v>3864.96</v>
      </c>
      <c r="H88" s="11">
        <f t="shared" si="1"/>
        <v>51.532800000000002</v>
      </c>
    </row>
    <row r="89" spans="1:8" ht="45" x14ac:dyDescent="0.25">
      <c r="A89" s="12">
        <v>2102200046</v>
      </c>
      <c r="B89" s="13" t="s">
        <v>94</v>
      </c>
      <c r="C89" s="7" t="str">
        <f>VLOOKUP(A89,[1]ADEL!$A$1:$F$165,2,0)</f>
        <v>ADEL Tech. Drawing Pencil, 4B NL</v>
      </c>
      <c r="D89" s="14">
        <v>492</v>
      </c>
      <c r="E89" s="9">
        <v>24</v>
      </c>
      <c r="F89" s="10">
        <f>VLOOKUP(A89,[1]ADEL!$A$1:$F$165,5,0)</f>
        <v>6.71</v>
      </c>
      <c r="G89" s="10">
        <f>VLOOKUP(A89,[1]ADEL!$A$1:$F$165,6,0)</f>
        <v>3301.32</v>
      </c>
      <c r="H89" s="11">
        <f t="shared" si="1"/>
        <v>44.017600000000002</v>
      </c>
    </row>
    <row r="90" spans="1:8" ht="45" x14ac:dyDescent="0.25">
      <c r="A90" s="12">
        <v>2102200056</v>
      </c>
      <c r="B90" s="13" t="s">
        <v>95</v>
      </c>
      <c r="C90" s="7" t="str">
        <f>VLOOKUP(A90,[1]ADEL!$A$1:$F$165,2,0)</f>
        <v>ADEL Tech. Drawing Pencil, 5B NL</v>
      </c>
      <c r="D90" s="14">
        <v>792</v>
      </c>
      <c r="E90" s="9">
        <v>24</v>
      </c>
      <c r="F90" s="10">
        <f>VLOOKUP(A90,[1]ADEL!$A$1:$F$165,5,0)</f>
        <v>6.71</v>
      </c>
      <c r="G90" s="10">
        <f>VLOOKUP(A90,[1]ADEL!$A$1:$F$165,6,0)</f>
        <v>5314.32</v>
      </c>
      <c r="H90" s="11">
        <f t="shared" si="1"/>
        <v>70.857599999999991</v>
      </c>
    </row>
    <row r="91" spans="1:8" ht="45" x14ac:dyDescent="0.25">
      <c r="A91" s="12">
        <v>2102200146</v>
      </c>
      <c r="B91" s="13" t="s">
        <v>96</v>
      </c>
      <c r="C91" s="7" t="str">
        <f>VLOOKUP(A91,[1]ADEL!$A$1:$F$165,2,0)</f>
        <v>ADEL Tech. Drawing Pencil, 4H NL</v>
      </c>
      <c r="D91" s="14">
        <v>1236</v>
      </c>
      <c r="E91" s="9">
        <v>24</v>
      </c>
      <c r="F91" s="10">
        <f>VLOOKUP(A91,[1]ADEL!$A$1:$F$165,5,0)</f>
        <v>7.25</v>
      </c>
      <c r="G91" s="10">
        <f>VLOOKUP(A91,[1]ADEL!$A$1:$F$165,6,0)</f>
        <v>8961</v>
      </c>
      <c r="H91" s="11">
        <f t="shared" si="1"/>
        <v>119.48</v>
      </c>
    </row>
    <row r="92" spans="1:8" ht="45" x14ac:dyDescent="0.25">
      <c r="A92" s="12">
        <v>2102200126</v>
      </c>
      <c r="B92" s="13" t="s">
        <v>97</v>
      </c>
      <c r="C92" s="7" t="str">
        <f>VLOOKUP(A92,[1]ADEL!$A$1:$F$165,2,0)</f>
        <v>ADEL Tech. Drawing Pencil, 2H NL</v>
      </c>
      <c r="D92" s="14">
        <v>1308</v>
      </c>
      <c r="E92" s="9">
        <v>24</v>
      </c>
      <c r="F92" s="10">
        <f>VLOOKUP(A92,[1]ADEL!$A$1:$F$165,5,0)</f>
        <v>6.69</v>
      </c>
      <c r="G92" s="10">
        <f>VLOOKUP(A92,[1]ADEL!$A$1:$F$165,6,0)</f>
        <v>8750.52</v>
      </c>
      <c r="H92" s="11">
        <f t="shared" si="1"/>
        <v>116.67360000000001</v>
      </c>
    </row>
    <row r="93" spans="1:8" ht="45" x14ac:dyDescent="0.25">
      <c r="A93" s="12">
        <v>2201000023</v>
      </c>
      <c r="B93" s="13" t="s">
        <v>98</v>
      </c>
      <c r="C93" s="7" t="str">
        <f>VLOOKUP(A93,[1]ADEL!$A$1:$F$165,2,0)</f>
        <v>ADEL Neon Highlighter, Pink, 12 pcs. NL</v>
      </c>
      <c r="D93" s="14">
        <v>180</v>
      </c>
      <c r="E93" s="9">
        <v>24</v>
      </c>
      <c r="F93" s="10">
        <f>VLOOKUP(A93,[1]ADEL!$A$1:$F$165,5,0)</f>
        <v>16.53</v>
      </c>
      <c r="G93" s="10">
        <v>3060</v>
      </c>
      <c r="H93" s="11">
        <f t="shared" si="1"/>
        <v>40.799999999999997</v>
      </c>
    </row>
    <row r="94" spans="1:8" ht="45" x14ac:dyDescent="0.25">
      <c r="A94" s="12">
        <v>2270000001</v>
      </c>
      <c r="B94" s="13" t="s">
        <v>99</v>
      </c>
      <c r="C94" s="7" t="str">
        <f>VLOOKUP(A94,[1]ADEL!$A$1:$F$165,2,0)</f>
        <v>ADEL Prime Eraser, Clas. Col., 30 pcs NL</v>
      </c>
      <c r="D94" s="14">
        <v>990</v>
      </c>
      <c r="E94" s="9">
        <v>24</v>
      </c>
      <c r="F94" s="10">
        <f>VLOOKUP(A94,[1]ADEL!$A$1:$F$165,5,0)</f>
        <v>8.76</v>
      </c>
      <c r="G94" s="10">
        <v>8910</v>
      </c>
      <c r="H94" s="11">
        <f t="shared" si="1"/>
        <v>118.8</v>
      </c>
    </row>
    <row r="95" spans="1:8" ht="45" x14ac:dyDescent="0.25">
      <c r="A95" s="12">
        <v>2062050000</v>
      </c>
      <c r="B95" s="13" t="s">
        <v>100</v>
      </c>
      <c r="C95" s="7" t="str">
        <f>VLOOKUP(A95,[1]ADEL!$A$1:$F$165,2,0)</f>
        <v>ADEL Basic Blacklead Pencil 2B,12 Pcs NL</v>
      </c>
      <c r="D95" s="14">
        <v>1176</v>
      </c>
      <c r="E95" s="9">
        <v>24</v>
      </c>
      <c r="F95" s="10">
        <f>VLOOKUP(A95,[1]ADEL!$A$1:$F$165,5,0)</f>
        <v>3.87</v>
      </c>
      <c r="G95" s="10">
        <f>VLOOKUP(A95,[1]ADEL!$A$1:$F$165,6,0)</f>
        <v>4551.12</v>
      </c>
      <c r="H95" s="11">
        <f t="shared" si="1"/>
        <v>60.681599999999996</v>
      </c>
    </row>
    <row r="96" spans="1:8" ht="60" x14ac:dyDescent="0.25">
      <c r="A96" s="12">
        <v>2062055000</v>
      </c>
      <c r="B96" s="13" t="s">
        <v>101</v>
      </c>
      <c r="C96" s="7" t="str">
        <f>VLOOKUP(A96,[1]ADEL!$A$1:$F$165,2,0)</f>
        <v>ADEL Basic Blcklead Pncl 2B,w/ersr12P NL</v>
      </c>
      <c r="D96" s="14">
        <v>1176</v>
      </c>
      <c r="E96" s="9">
        <v>24</v>
      </c>
      <c r="F96" s="10">
        <f>VLOOKUP(A96,[1]ADEL!$A$1:$F$165,5,0)</f>
        <v>4.3899999999999997</v>
      </c>
      <c r="G96" s="10">
        <f>VLOOKUP(A96,[1]ADEL!$A$1:$F$165,6,0)</f>
        <v>5162.6399999999994</v>
      </c>
      <c r="H96" s="11">
        <f t="shared" si="1"/>
        <v>68.835199999999986</v>
      </c>
    </row>
    <row r="97" spans="1:8" ht="45" x14ac:dyDescent="0.25">
      <c r="A97" s="12">
        <v>2102200006</v>
      </c>
      <c r="B97" s="13" t="s">
        <v>102</v>
      </c>
      <c r="C97" s="7" t="str">
        <f>VLOOKUP(A97,[1]ADEL!$A$1:$F$165,2,0)</f>
        <v>ADEL Tech. Drawing Pencil, HB NL</v>
      </c>
      <c r="D97" s="14">
        <v>3012</v>
      </c>
      <c r="E97" s="9">
        <v>25</v>
      </c>
      <c r="F97" s="10">
        <f>VLOOKUP(A97,[1]ADEL!$A$1:$F$165,5,0)</f>
        <v>6.43</v>
      </c>
      <c r="G97" s="10">
        <f>VLOOKUP(A97,[1]ADEL!$A$1:$F$165,6,0)</f>
        <v>19367.16</v>
      </c>
      <c r="H97" s="11">
        <f t="shared" si="1"/>
        <v>258.22879999999998</v>
      </c>
    </row>
    <row r="98" spans="1:8" ht="45" x14ac:dyDescent="0.25">
      <c r="A98" s="12">
        <v>2102200016</v>
      </c>
      <c r="B98" s="13" t="s">
        <v>103</v>
      </c>
      <c r="C98" s="7" t="str">
        <f>VLOOKUP(A98,[1]ADEL!$A$1:$F$165,2,0)</f>
        <v>ADEL Tech. Drawing Pencil, B NL</v>
      </c>
      <c r="D98" s="14">
        <v>384</v>
      </c>
      <c r="E98" s="9">
        <v>25</v>
      </c>
      <c r="F98" s="10">
        <f>VLOOKUP(A98,[1]ADEL!$A$1:$F$165,5,0)</f>
        <v>6.71</v>
      </c>
      <c r="G98" s="10">
        <f>VLOOKUP(A98,[1]ADEL!$A$1:$F$165,6,0)</f>
        <v>2576.64</v>
      </c>
      <c r="H98" s="11">
        <f t="shared" si="1"/>
        <v>34.355199999999996</v>
      </c>
    </row>
    <row r="99" spans="1:8" ht="60" x14ac:dyDescent="0.25">
      <c r="A99" s="12">
        <v>4281835001</v>
      </c>
      <c r="B99" s="13" t="s">
        <v>104</v>
      </c>
      <c r="C99" s="7" t="str">
        <f>VLOOKUP(A99,[1]ADEL!$A$1:$F$165,2,0)</f>
        <v>ADEL Oil Pastels,Hex 12 C.PP Bx Pnk NL</v>
      </c>
      <c r="D99" s="14">
        <v>1302</v>
      </c>
      <c r="E99" s="9">
        <v>25</v>
      </c>
      <c r="F99" s="10">
        <f>VLOOKUP(A99,[1]ADEL!$A$1:$F$165,5,0)</f>
        <v>64.13</v>
      </c>
      <c r="G99" s="10">
        <f>VLOOKUP(A99,[1]ADEL!$A$1:$F$165,6,0)</f>
        <v>83497.259999999995</v>
      </c>
      <c r="H99" s="11">
        <f t="shared" si="1"/>
        <v>1113.2967999999998</v>
      </c>
    </row>
    <row r="100" spans="1:8" ht="60" x14ac:dyDescent="0.25">
      <c r="A100" s="12">
        <v>4012043031</v>
      </c>
      <c r="B100" s="13" t="s">
        <v>105</v>
      </c>
      <c r="C100" s="7" t="str">
        <f>VLOOKUP(A100,[1]ADEL!$A$1:$F$165,2,0)</f>
        <v>ADEL Auto 043 Mech.Pncl.Opaq.0.7, 40P NL</v>
      </c>
      <c r="D100" s="14">
        <v>113</v>
      </c>
      <c r="E100" s="9">
        <v>25</v>
      </c>
      <c r="F100" s="10">
        <f>VLOOKUP(A100,[1]ADEL!$A$1:$F$165,5,0)</f>
        <v>860.89</v>
      </c>
      <c r="G100" s="10">
        <f>VLOOKUP(A100,[1]ADEL!$A$1:$F$165,6,0)</f>
        <v>97280.569999999992</v>
      </c>
      <c r="H100" s="11">
        <f t="shared" si="1"/>
        <v>1297.0742666666665</v>
      </c>
    </row>
    <row r="101" spans="1:8" ht="30" x14ac:dyDescent="0.25">
      <c r="A101" s="12">
        <v>2270769001</v>
      </c>
      <c r="B101" s="13" t="s">
        <v>106</v>
      </c>
      <c r="C101" s="7" t="str">
        <f>VLOOKUP(A101,[1]ADEL!$A$1:$F$165,2,0)</f>
        <v>ADEL 769 White Eraser, 20 pcs. NL</v>
      </c>
      <c r="D101" s="14">
        <v>459</v>
      </c>
      <c r="E101" s="9">
        <v>26</v>
      </c>
      <c r="F101" s="10">
        <f>VLOOKUP(A101,[1]ADEL!$A$1:$F$165,5,0)</f>
        <v>13.9</v>
      </c>
      <c r="G101" s="10">
        <v>6426</v>
      </c>
      <c r="H101" s="11">
        <f t="shared" si="1"/>
        <v>85.68</v>
      </c>
    </row>
    <row r="102" spans="1:8" ht="30" x14ac:dyDescent="0.25">
      <c r="A102" s="12">
        <v>4343030001</v>
      </c>
      <c r="B102" s="13" t="s">
        <v>107</v>
      </c>
      <c r="C102" s="7" t="str">
        <f>VLOOKUP(A102,[1]ADEL!$A$1:$F$165,2,0)</f>
        <v>ADEL Cardboard Paper 25x35cm,10 pcs NL</v>
      </c>
      <c r="D102" s="14">
        <v>45</v>
      </c>
      <c r="E102" s="9">
        <v>26</v>
      </c>
      <c r="F102" s="10">
        <f>VLOOKUP(A102,[1]ADEL!$A$1:$F$165,5,0)</f>
        <v>62.32</v>
      </c>
      <c r="G102" s="10">
        <f>VLOOKUP(A102,[1]ADEL!$A$1:$F$165,6,0)</f>
        <v>2804.4</v>
      </c>
      <c r="H102" s="11">
        <f t="shared" si="1"/>
        <v>37.392000000000003</v>
      </c>
    </row>
    <row r="103" spans="1:8" ht="45" x14ac:dyDescent="0.25">
      <c r="A103" s="12">
        <v>2220222001</v>
      </c>
      <c r="B103" s="13" t="s">
        <v>108</v>
      </c>
      <c r="C103" s="7" t="str">
        <f>VLOOKUP(A103,[1]ADEL!$A$1:$F$165,2,0)</f>
        <v>ADEL Fibre Pen, 6 Col. NL</v>
      </c>
      <c r="D103" s="14">
        <v>355</v>
      </c>
      <c r="E103" s="9">
        <v>26</v>
      </c>
      <c r="F103" s="10">
        <f>VLOOKUP(A103,[1]ADEL!$A$1:$F$165,5,0)</f>
        <v>40.630000000000003</v>
      </c>
      <c r="G103" s="10">
        <f>VLOOKUP(A103,[1]ADEL!$A$1:$F$165,6,0)</f>
        <v>14423.650000000001</v>
      </c>
      <c r="H103" s="11">
        <f t="shared" si="1"/>
        <v>192.31533333333334</v>
      </c>
    </row>
    <row r="104" spans="1:8" ht="45" x14ac:dyDescent="0.25">
      <c r="A104" s="12">
        <v>4012145721</v>
      </c>
      <c r="B104" s="13" t="s">
        <v>109</v>
      </c>
      <c r="C104" s="7" t="str">
        <f>VLOOKUP(A104,[1]ADEL!$A$1:$F$165,2,0)</f>
        <v>ADEL Kindergarden Scissors, 30 pcs NL</v>
      </c>
      <c r="D104" s="14">
        <v>17</v>
      </c>
      <c r="E104" s="9">
        <v>26</v>
      </c>
      <c r="F104" s="10">
        <f>VLOOKUP(A104,[1]ADEL!$A$1:$F$165,5,0)</f>
        <v>27.22</v>
      </c>
      <c r="G104" s="10">
        <v>459</v>
      </c>
      <c r="H104" s="11">
        <f t="shared" si="1"/>
        <v>6.12</v>
      </c>
    </row>
    <row r="105" spans="1:8" ht="45" x14ac:dyDescent="0.25">
      <c r="A105" s="12">
        <v>2119510001</v>
      </c>
      <c r="B105" s="13" t="s">
        <v>110</v>
      </c>
      <c r="C105" s="7" t="str">
        <f>VLOOKUP(A105,[1]ADEL!$A$1:$F$165,2,0)</f>
        <v>ADEL Jumbo Color Pencils, 12 Col. NL</v>
      </c>
      <c r="D105" s="14">
        <v>263</v>
      </c>
      <c r="E105" s="9">
        <v>26</v>
      </c>
      <c r="F105" s="10">
        <f>VLOOKUP(A105,[1]ADEL!$A$1:$F$165,5,0)</f>
        <v>185.18</v>
      </c>
      <c r="G105" s="10">
        <f>VLOOKUP(A105,[1]ADEL!$A$1:$F$165,6,0)</f>
        <v>48702.340000000004</v>
      </c>
      <c r="H105" s="11">
        <f t="shared" si="1"/>
        <v>649.36453333333338</v>
      </c>
    </row>
    <row r="106" spans="1:8" ht="45" x14ac:dyDescent="0.25">
      <c r="A106" s="12">
        <v>2201000022</v>
      </c>
      <c r="B106" s="13" t="s">
        <v>111</v>
      </c>
      <c r="C106" s="7" t="str">
        <f>VLOOKUP(A106,[1]ADEL!$A$1:$F$165,2,0)</f>
        <v>ADEL Neon Highlighter, Orange, 12 pcs. NL</v>
      </c>
      <c r="D106" s="14">
        <v>300</v>
      </c>
      <c r="E106" s="9">
        <v>26</v>
      </c>
      <c r="F106" s="10">
        <f>VLOOKUP(A106,[1]ADEL!$A$1:$F$165,5,0)</f>
        <v>16.52</v>
      </c>
      <c r="G106" s="10">
        <v>5100</v>
      </c>
      <c r="H106" s="11">
        <f t="shared" si="1"/>
        <v>68</v>
      </c>
    </row>
    <row r="107" spans="1:8" ht="45" x14ac:dyDescent="0.25">
      <c r="A107" s="12">
        <v>2290931001</v>
      </c>
      <c r="B107" s="13" t="s">
        <v>112</v>
      </c>
      <c r="C107" s="7" t="str">
        <f>VLOOKUP(A107,[1]ADEL!$A$1:$F$165,2,0)</f>
        <v>ADEL Watercolors, 30 mm, 21 Col. NL</v>
      </c>
      <c r="D107" s="14">
        <v>52</v>
      </c>
      <c r="E107" s="9">
        <v>26</v>
      </c>
      <c r="F107" s="10">
        <f>VLOOKUP(A107,[1]ADEL!$A$1:$F$165,5,0)</f>
        <v>133.01</v>
      </c>
      <c r="G107" s="10">
        <v>6916</v>
      </c>
      <c r="H107" s="11">
        <f t="shared" si="1"/>
        <v>92.213333333333338</v>
      </c>
    </row>
    <row r="108" spans="1:8" ht="45" x14ac:dyDescent="0.25">
      <c r="A108" s="12">
        <v>2119510013</v>
      </c>
      <c r="B108" s="13" t="s">
        <v>113</v>
      </c>
      <c r="C108" s="7" t="str">
        <f>VLOOKUP(A108,[1]ADEL!$A$1:$F$165,2,0)</f>
        <v>ADEL Jumbo Color Pencils, 12 Col. Tube NL</v>
      </c>
      <c r="D108" s="14">
        <v>388</v>
      </c>
      <c r="E108" s="9">
        <v>27</v>
      </c>
      <c r="F108" s="10">
        <f>VLOOKUP(A108,[1]ADEL!$A$1:$F$165,5,0)</f>
        <v>198.4</v>
      </c>
      <c r="G108" s="10">
        <f>VLOOKUP(A108,[1]ADEL!$A$1:$F$165,6,0)</f>
        <v>76979.199999999997</v>
      </c>
      <c r="H108" s="11">
        <f t="shared" ref="H108:H142" si="2">G108/75</f>
        <v>1026.3893333333333</v>
      </c>
    </row>
    <row r="109" spans="1:8" ht="30" x14ac:dyDescent="0.25">
      <c r="A109" s="12">
        <v>4341501001</v>
      </c>
      <c r="B109" s="13" t="s">
        <v>114</v>
      </c>
      <c r="C109" s="7" t="str">
        <f>VLOOKUP(A109,[1]ADEL!$A$1:$F$165,2,0)</f>
        <v>ADEL Glue Stick, 8 gr. NL</v>
      </c>
      <c r="D109" s="14">
        <v>3960</v>
      </c>
      <c r="E109" s="9">
        <v>27</v>
      </c>
      <c r="F109" s="10">
        <f>VLOOKUP(A109,[1]ADEL!$A$1:$F$165,5,0)</f>
        <v>11.1</v>
      </c>
      <c r="G109" s="10">
        <v>43560</v>
      </c>
      <c r="H109" s="11">
        <f t="shared" si="2"/>
        <v>580.79999999999995</v>
      </c>
    </row>
    <row r="110" spans="1:8" ht="30" x14ac:dyDescent="0.25">
      <c r="A110" s="12">
        <v>2112362013</v>
      </c>
      <c r="B110" s="13" t="s">
        <v>115</v>
      </c>
      <c r="C110" s="7" t="str">
        <f>VLOOKUP(A110,[1]ADEL!$A$1:$F$165,2,0)</f>
        <v>ADEL Blackline Color P., 24 Col.,Tube NL</v>
      </c>
      <c r="D110" s="14">
        <v>154</v>
      </c>
      <c r="E110" s="9">
        <v>27</v>
      </c>
      <c r="F110" s="10">
        <f>VLOOKUP(A110,[1]ADEL!$A$1:$F$165,5,0)</f>
        <v>204.28</v>
      </c>
      <c r="G110" s="10">
        <f>VLOOKUP(A110,[1]ADEL!$A$1:$F$165,6,0)</f>
        <v>31459.119999999999</v>
      </c>
      <c r="H110" s="11">
        <f t="shared" si="2"/>
        <v>419.45493333333332</v>
      </c>
    </row>
    <row r="111" spans="1:8" ht="30" x14ac:dyDescent="0.25">
      <c r="A111" s="12">
        <v>2090000001</v>
      </c>
      <c r="B111" s="13" t="s">
        <v>116</v>
      </c>
      <c r="C111" s="7" t="str">
        <f>VLOOKUP(A111,[1]ADEL!$A$1:$F$165,2,0)</f>
        <v>ADEL Prime Lead, 60 mm, 0.5, 60 pcs NL</v>
      </c>
      <c r="D111" s="14">
        <v>1320</v>
      </c>
      <c r="E111" s="9">
        <v>27</v>
      </c>
      <c r="F111" s="10">
        <f>VLOOKUP(A111,[1]ADEL!$A$1:$F$165,5,0)</f>
        <v>26.11</v>
      </c>
      <c r="G111" s="10">
        <f>VLOOKUP(A111,[1]ADEL!$A$1:$F$165,6,0)</f>
        <v>34465.199999999997</v>
      </c>
      <c r="H111" s="11">
        <f t="shared" si="2"/>
        <v>459.53599999999994</v>
      </c>
    </row>
    <row r="112" spans="1:8" ht="45" x14ac:dyDescent="0.25">
      <c r="A112" s="12">
        <v>4012049001</v>
      </c>
      <c r="B112" s="13" t="s">
        <v>117</v>
      </c>
      <c r="C112" s="7" t="str">
        <f>VLOOKUP(A112,[1]ADEL!$A$1:$F$165,2,0)</f>
        <v>ADEL Auto 049 Mechanical P, 0.7 -40Pcs NL</v>
      </c>
      <c r="D112" s="14">
        <v>17</v>
      </c>
      <c r="E112" s="9">
        <v>28</v>
      </c>
      <c r="F112" s="10">
        <f>VLOOKUP(A112,[1]ADEL!$A$1:$F$165,5,0)</f>
        <v>1572.2</v>
      </c>
      <c r="G112" s="10">
        <f>VLOOKUP(A112,[1]ADEL!$A$1:$F$165,6,0)</f>
        <v>26727.4</v>
      </c>
      <c r="H112" s="11">
        <f t="shared" si="2"/>
        <v>356.36533333333335</v>
      </c>
    </row>
    <row r="113" spans="1:8" ht="45" x14ac:dyDescent="0.25">
      <c r="A113" s="12">
        <v>2120000001</v>
      </c>
      <c r="B113" s="13" t="s">
        <v>118</v>
      </c>
      <c r="C113" s="7" t="str">
        <f>VLOOKUP(A113,[1]ADEL!$A$1:$F$165,2,0)</f>
        <v>ADEL Auto Prime, Classic Colors</v>
      </c>
      <c r="D113" s="14">
        <v>111</v>
      </c>
      <c r="E113" s="9">
        <v>28</v>
      </c>
      <c r="F113" s="10">
        <f>VLOOKUP(A113,[1]ADEL!$A$1:$F$165,5,0)</f>
        <v>1794.93</v>
      </c>
      <c r="G113" s="10">
        <f>VLOOKUP(A113,[1]ADEL!$A$1:$F$165,6,0)</f>
        <v>199237.23</v>
      </c>
      <c r="H113" s="11">
        <f t="shared" si="2"/>
        <v>2656.4964</v>
      </c>
    </row>
    <row r="114" spans="1:8" ht="45" x14ac:dyDescent="0.25">
      <c r="A114" s="12">
        <v>2120000003</v>
      </c>
      <c r="B114" s="13" t="s">
        <v>119</v>
      </c>
      <c r="C114" s="7" t="str">
        <f>VLOOKUP(A114,[1]ADEL!$A$1:$F$165,2,0)</f>
        <v>ADEL Auto Eclipse Mech.Pen.Cls.0,7 40p NL</v>
      </c>
      <c r="D114" s="14">
        <v>102</v>
      </c>
      <c r="E114" s="9">
        <v>28</v>
      </c>
      <c r="F114" s="10">
        <f>VLOOKUP(A114,[1]ADEL!$A$1:$F$165,5,0)</f>
        <v>1403.89</v>
      </c>
      <c r="G114" s="10">
        <f>VLOOKUP(A114,[1]ADEL!$A$1:$F$165,6,0)</f>
        <v>143196.78</v>
      </c>
      <c r="H114" s="11">
        <f t="shared" si="2"/>
        <v>1909.2904000000001</v>
      </c>
    </row>
    <row r="115" spans="1:8" ht="30" x14ac:dyDescent="0.25">
      <c r="A115" s="12">
        <v>4012145811</v>
      </c>
      <c r="B115" s="13" t="s">
        <v>120</v>
      </c>
      <c r="C115" s="7" t="str">
        <f>VLOOKUP(A115,[1]ADEL!$A$1:$F$165,2,0)</f>
        <v>ADEL Spring Loaded Scssr w/Ruler 30p NL</v>
      </c>
      <c r="D115" s="14">
        <v>10050</v>
      </c>
      <c r="E115" s="9">
        <v>29</v>
      </c>
      <c r="F115" s="10">
        <f>VLOOKUP(A115,[1]ADEL!$A$1:$F$165,5,0)</f>
        <v>17.940000000000001</v>
      </c>
      <c r="G115" s="10">
        <f>VLOOKUP(A115,[1]ADEL!$A$1:$F$165,6,0)</f>
        <v>180297</v>
      </c>
      <c r="H115" s="11">
        <f t="shared" si="2"/>
        <v>2403.96</v>
      </c>
    </row>
    <row r="116" spans="1:8" ht="30" x14ac:dyDescent="0.25">
      <c r="A116" s="12">
        <v>4012145731</v>
      </c>
      <c r="B116" s="13" t="s">
        <v>121</v>
      </c>
      <c r="C116" s="7" t="str">
        <f>VLOOKUP(A116,[1]ADEL!$A$1:$F$165,2,0)</f>
        <v>ADEL Flexible Scissors, 30 pcs. NL</v>
      </c>
      <c r="D116" s="14">
        <v>9390</v>
      </c>
      <c r="E116" s="9">
        <v>30</v>
      </c>
      <c r="F116" s="10">
        <f>VLOOKUP(A116,[1]ADEL!$A$1:$F$165,5,0)</f>
        <v>28.19</v>
      </c>
      <c r="G116" s="10">
        <v>262920</v>
      </c>
      <c r="H116" s="11">
        <f t="shared" si="2"/>
        <v>3505.6</v>
      </c>
    </row>
    <row r="117" spans="1:8" ht="45" x14ac:dyDescent="0.25">
      <c r="A117" s="12">
        <v>4012145911</v>
      </c>
      <c r="B117" s="13" t="s">
        <v>122</v>
      </c>
      <c r="C117" s="7" t="str">
        <f>VLOOKUP(A117,[1]ADEL!$A$1:$F$165,2,0)</f>
        <v>ADEL Office Scissors,Medium Size 12 p NL</v>
      </c>
      <c r="D117" s="14">
        <v>1338</v>
      </c>
      <c r="E117" s="9">
        <v>31</v>
      </c>
      <c r="F117" s="10">
        <f>VLOOKUP(A117,[1]ADEL!$A$1:$F$165,5,0)</f>
        <v>46.48</v>
      </c>
      <c r="G117" s="10">
        <f>VLOOKUP(A117,[1]ADEL!$A$1:$F$165,6,0)</f>
        <v>62190.239999999998</v>
      </c>
      <c r="H117" s="11">
        <f t="shared" si="2"/>
        <v>829.20319999999992</v>
      </c>
    </row>
    <row r="118" spans="1:8" ht="45" x14ac:dyDescent="0.25">
      <c r="A118" s="12">
        <v>4012145901</v>
      </c>
      <c r="B118" s="13" t="s">
        <v>123</v>
      </c>
      <c r="C118" s="7" t="str">
        <f>VLOOKUP(A118,[1]ADEL!$A$1:$F$165,2,0)</f>
        <v>ADEL Office Scissors, Big Size 12 pcs NL</v>
      </c>
      <c r="D118" s="14">
        <v>1499</v>
      </c>
      <c r="E118" s="9">
        <v>31</v>
      </c>
      <c r="F118" s="10">
        <f>VLOOKUP(A118,[1]ADEL!$A$1:$F$165,5,0)</f>
        <v>56.05</v>
      </c>
      <c r="G118" s="10">
        <f>VLOOKUP(A118,[1]ADEL!$A$1:$F$165,6,0)</f>
        <v>84018.95</v>
      </c>
      <c r="H118" s="11">
        <f t="shared" si="2"/>
        <v>1120.2526666666665</v>
      </c>
    </row>
    <row r="119" spans="1:8" ht="45" x14ac:dyDescent="0.25">
      <c r="A119" s="12">
        <v>2340610101</v>
      </c>
      <c r="B119" s="13" t="s">
        <v>124</v>
      </c>
      <c r="C119" s="7" t="str">
        <f>VLOOKUP(A119,[1]ADEL!$A$1:$F$165,2,0)</f>
        <v>ADEL Gouache Paints, 15 ml 6 Col. NL</v>
      </c>
      <c r="D119" s="14">
        <v>543</v>
      </c>
      <c r="E119" s="9">
        <v>32</v>
      </c>
      <c r="F119" s="10">
        <f>VLOOKUP(A119,[1]ADEL!$A$1:$F$165,5,0)</f>
        <v>92.61</v>
      </c>
      <c r="G119" s="10">
        <f>VLOOKUP(A119,[1]ADEL!$A$1:$F$165,6,0)</f>
        <v>50287.23</v>
      </c>
      <c r="H119" s="11">
        <f t="shared" si="2"/>
        <v>670.49639999999999</v>
      </c>
    </row>
    <row r="120" spans="1:8" ht="45" x14ac:dyDescent="0.25">
      <c r="A120" s="12">
        <v>2290933001</v>
      </c>
      <c r="B120" s="13" t="s">
        <v>125</v>
      </c>
      <c r="C120" s="7" t="str">
        <f>VLOOKUP(A120,[1]ADEL!$A$1:$F$165,2,0)</f>
        <v>ADEL Watercolors, 24 mm, 12 Col. NL</v>
      </c>
      <c r="D120" s="14">
        <v>1117</v>
      </c>
      <c r="E120" s="9">
        <v>32</v>
      </c>
      <c r="F120" s="10">
        <f>VLOOKUP(A120,[1]ADEL!$A$1:$F$165,5,0)</f>
        <v>62.17</v>
      </c>
      <c r="G120" s="10">
        <f>VLOOKUP(A120,[1]ADEL!$A$1:$F$165,6,0)</f>
        <v>69443.89</v>
      </c>
      <c r="H120" s="11">
        <f t="shared" si="2"/>
        <v>925.91853333333336</v>
      </c>
    </row>
    <row r="121" spans="1:8" ht="45" x14ac:dyDescent="0.25">
      <c r="A121" s="12">
        <v>4342824101</v>
      </c>
      <c r="B121" s="13" t="s">
        <v>126</v>
      </c>
      <c r="C121" s="7" t="str">
        <f>VLOOKUP(A121,[1]ADEL!$A$1:$F$165,2,0)</f>
        <v>ADEL Twist Wax Crayon, Long 12 C. NL</v>
      </c>
      <c r="D121" s="14">
        <v>129</v>
      </c>
      <c r="E121" s="9">
        <v>32</v>
      </c>
      <c r="F121" s="10">
        <f>VLOOKUP(A121,[1]ADEL!$A$1:$F$165,5,0)</f>
        <v>183.83</v>
      </c>
      <c r="G121" s="10">
        <f>VLOOKUP(A121,[1]ADEL!$A$1:$F$165,6,0)</f>
        <v>23714.070000000003</v>
      </c>
      <c r="H121" s="11">
        <f t="shared" si="2"/>
        <v>316.18760000000003</v>
      </c>
    </row>
    <row r="122" spans="1:8" ht="30" x14ac:dyDescent="0.25">
      <c r="A122" s="12">
        <v>2121000001</v>
      </c>
      <c r="B122" s="13" t="s">
        <v>127</v>
      </c>
      <c r="C122" s="7" t="str">
        <f>VLOOKUP(A122,[1]ADEL!$A$1:$F$165,2,0)</f>
        <v>ADEL Craft Scissors, 24 pcs NL</v>
      </c>
      <c r="D122" s="14">
        <v>5794</v>
      </c>
      <c r="E122" s="9">
        <v>33</v>
      </c>
      <c r="F122" s="10">
        <f>VLOOKUP(A122,[1]ADEL!$A$1:$F$165,5,0)</f>
        <v>31.84</v>
      </c>
      <c r="G122" s="10">
        <v>185408</v>
      </c>
      <c r="H122" s="11">
        <f t="shared" si="2"/>
        <v>2472.1066666666666</v>
      </c>
    </row>
    <row r="123" spans="1:8" ht="45" x14ac:dyDescent="0.25">
      <c r="A123" s="12">
        <v>4012145821</v>
      </c>
      <c r="B123" s="13" t="s">
        <v>128</v>
      </c>
      <c r="C123" s="7" t="str">
        <f>VLOOKUP(A123,[1]ADEL!$A$1:$F$165,2,0)</f>
        <v>ADEL Spring Loaded Scssr w/pls.Protec NL</v>
      </c>
      <c r="D123" s="14">
        <v>9720</v>
      </c>
      <c r="E123" s="9">
        <v>34</v>
      </c>
      <c r="F123" s="10">
        <f>VLOOKUP(A123,[1]ADEL!$A$1:$F$165,5,0)</f>
        <v>22.83</v>
      </c>
      <c r="G123" s="10">
        <f>VLOOKUP(A123,[1]ADEL!$A$1:$F$165,6,0)</f>
        <v>228756.59999999998</v>
      </c>
      <c r="H123" s="11">
        <f t="shared" si="2"/>
        <v>3050.0879999999997</v>
      </c>
    </row>
    <row r="124" spans="1:8" ht="45" x14ac:dyDescent="0.25">
      <c r="A124" s="12">
        <v>4280817001</v>
      </c>
      <c r="B124" s="13" t="s">
        <v>129</v>
      </c>
      <c r="C124" s="7" t="str">
        <f>VLOOKUP(A124,[1]ADEL!$A$1:$F$165,2,0)</f>
        <v>ADEL Oil Pastels, Hexagonal, 8 Col. NL</v>
      </c>
      <c r="D124" s="14">
        <v>1643</v>
      </c>
      <c r="E124" s="9">
        <v>35</v>
      </c>
      <c r="F124" s="10">
        <f>VLOOKUP(A124,[1]ADEL!$A$1:$F$165,5,0)</f>
        <v>39.200000000000003</v>
      </c>
      <c r="G124" s="10">
        <f>VLOOKUP(A124,[1]ADEL!$A$1:$F$165,6,0)</f>
        <v>64405.600000000006</v>
      </c>
      <c r="H124" s="11">
        <f t="shared" si="2"/>
        <v>858.74133333333339</v>
      </c>
    </row>
    <row r="125" spans="1:8" ht="45" x14ac:dyDescent="0.25">
      <c r="A125" s="12">
        <v>4012145831</v>
      </c>
      <c r="B125" s="13" t="s">
        <v>130</v>
      </c>
      <c r="C125" s="7" t="str">
        <f>VLOOKUP(A125,[1]ADEL!$A$1:$F$165,2,0)</f>
        <v>ADEL Spring Loaded Scssr with NameTag NL</v>
      </c>
      <c r="D125" s="14">
        <v>25</v>
      </c>
      <c r="E125" s="9">
        <v>36</v>
      </c>
      <c r="F125" s="10">
        <f>VLOOKUP(A125,[1]ADEL!$A$1:$F$165,5,0)</f>
        <v>24.24</v>
      </c>
      <c r="G125" s="10">
        <v>600</v>
      </c>
      <c r="H125" s="11">
        <f t="shared" si="2"/>
        <v>8</v>
      </c>
    </row>
    <row r="126" spans="1:8" ht="30" x14ac:dyDescent="0.25">
      <c r="A126" s="12">
        <v>4341502001</v>
      </c>
      <c r="B126" s="13" t="s">
        <v>131</v>
      </c>
      <c r="C126" s="7" t="str">
        <f>VLOOKUP(A126,[1]ADEL!$A$1:$F$165,2,0)</f>
        <v>ADEL Glue Stick, 21 gr. NL</v>
      </c>
      <c r="D126" s="14">
        <v>4460</v>
      </c>
      <c r="E126" s="9">
        <v>37</v>
      </c>
      <c r="F126" s="10">
        <f>VLOOKUP(A126,[1]ADEL!$A$1:$F$165,5,0)</f>
        <v>23.91</v>
      </c>
      <c r="G126" s="10">
        <v>107040</v>
      </c>
      <c r="H126" s="11">
        <f t="shared" si="2"/>
        <v>1427.2</v>
      </c>
    </row>
    <row r="127" spans="1:8" ht="60" x14ac:dyDescent="0.25">
      <c r="A127" s="12">
        <v>4281834001</v>
      </c>
      <c r="B127" s="13" t="s">
        <v>132</v>
      </c>
      <c r="C127" s="7" t="str">
        <f>VLOOKUP(A127,[1]ADEL!$A$1:$F$165,2,0)</f>
        <v>ADEL Oil Pastels,Hex 12 C.PP Bx Blu NL</v>
      </c>
      <c r="D127" s="14">
        <v>1299</v>
      </c>
      <c r="E127" s="9">
        <v>37</v>
      </c>
      <c r="F127" s="10">
        <f>VLOOKUP(A127,[1]ADEL!$A$1:$F$165,5,0)</f>
        <v>64.150000000000006</v>
      </c>
      <c r="G127" s="10">
        <f>VLOOKUP(A127,[1]ADEL!$A$1:$F$165,6,0)</f>
        <v>83330.850000000006</v>
      </c>
      <c r="H127" s="11">
        <f t="shared" si="2"/>
        <v>1111.078</v>
      </c>
    </row>
    <row r="128" spans="1:8" ht="45" x14ac:dyDescent="0.25">
      <c r="A128" s="12">
        <v>4342844101</v>
      </c>
      <c r="B128" s="13" t="s">
        <v>133</v>
      </c>
      <c r="C128" s="7" t="str">
        <f>VLOOKUP(A128,[1]ADEL!$A$1:$F$165,2,0)</f>
        <v>ADEL Twist Wax Crayon, HS 12 C. NL</v>
      </c>
      <c r="D128" s="14">
        <v>408</v>
      </c>
      <c r="E128" s="9">
        <v>37</v>
      </c>
      <c r="F128" s="10">
        <f>VLOOKUP(A128,[1]ADEL!$A$1:$F$165,5,0)</f>
        <v>154.15</v>
      </c>
      <c r="G128" s="10">
        <f>VLOOKUP(A128,[1]ADEL!$A$1:$F$165,6,0)</f>
        <v>62893.200000000004</v>
      </c>
      <c r="H128" s="11">
        <f t="shared" si="2"/>
        <v>838.57600000000002</v>
      </c>
    </row>
    <row r="129" spans="1:8" ht="45" x14ac:dyDescent="0.25">
      <c r="A129" s="12">
        <v>2112375013</v>
      </c>
      <c r="B129" s="13" t="s">
        <v>134</v>
      </c>
      <c r="C129" s="7" t="str">
        <f>VLOOKUP(A129,[1]ADEL!$A$1:$F$165,2,0)</f>
        <v>ADEL Color Pencils, 36 Col., Tube NL</v>
      </c>
      <c r="D129" s="14">
        <v>94</v>
      </c>
      <c r="E129" s="9">
        <v>38</v>
      </c>
      <c r="F129" s="10">
        <f>VLOOKUP(A129,[1]ADEL!$A$1:$F$165,5,0)</f>
        <v>287.24</v>
      </c>
      <c r="G129" s="10">
        <f>VLOOKUP(A129,[1]ADEL!$A$1:$F$165,6,0)</f>
        <v>27000.560000000001</v>
      </c>
      <c r="H129" s="11">
        <f t="shared" si="2"/>
        <v>360.00746666666669</v>
      </c>
    </row>
    <row r="130" spans="1:8" ht="45" x14ac:dyDescent="0.25">
      <c r="A130" s="12">
        <v>4012048001</v>
      </c>
      <c r="B130" s="13" t="s">
        <v>135</v>
      </c>
      <c r="C130" s="7" t="str">
        <f>VLOOKUP(A130,[1]ADEL!$A$1:$F$165,2,0)</f>
        <v>ADEL Auto 048 Mechanical P, 0.7 -40Pcs NL</v>
      </c>
      <c r="D130" s="14">
        <v>15</v>
      </c>
      <c r="E130" s="9">
        <v>38</v>
      </c>
      <c r="F130" s="10">
        <f>VLOOKUP(A130,[1]ADEL!$A$1:$F$165,5,0)</f>
        <v>1502.57</v>
      </c>
      <c r="G130" s="10">
        <v>22545</v>
      </c>
      <c r="H130" s="11">
        <f t="shared" si="2"/>
        <v>300.60000000000002</v>
      </c>
    </row>
    <row r="131" spans="1:8" ht="45" x14ac:dyDescent="0.25">
      <c r="A131" s="12">
        <v>4012057001</v>
      </c>
      <c r="B131" s="13" t="s">
        <v>136</v>
      </c>
      <c r="C131" s="7" t="str">
        <f>VLOOKUP(A131,[1]ADEL!$A$1:$F$165,2,0)</f>
        <v>ADEL Auto 057 Mechanical P, 0.7 -40Pcs NL</v>
      </c>
      <c r="D131" s="14">
        <v>117</v>
      </c>
      <c r="E131" s="9">
        <v>38</v>
      </c>
      <c r="F131" s="10">
        <f>VLOOKUP(A131,[1]ADEL!$A$1:$F$165,5,0)</f>
        <v>982.42</v>
      </c>
      <c r="G131" s="10">
        <v>114894</v>
      </c>
      <c r="H131" s="11">
        <f t="shared" si="2"/>
        <v>1531.92</v>
      </c>
    </row>
    <row r="132" spans="1:8" ht="45" customHeight="1" x14ac:dyDescent="0.25">
      <c r="A132" s="12">
        <v>2062130000</v>
      </c>
      <c r="B132" s="13" t="s">
        <v>137</v>
      </c>
      <c r="C132" s="7" t="str">
        <f>VLOOKUP(A132,[1]ADEL!$A$1:$F$165,2,0)</f>
        <v>ADELSchool Pencil 2B NL</v>
      </c>
      <c r="D132" s="14">
        <v>2952</v>
      </c>
      <c r="E132" s="9">
        <v>38</v>
      </c>
      <c r="F132" s="10">
        <f>VLOOKUP(A132,[1]ADEL!$A$1:$F$165,5,0)</f>
        <v>5.55</v>
      </c>
      <c r="G132" s="10">
        <f>VLOOKUP(A132,[1]ADEL!$A$1:$F$165,6,0)</f>
        <v>16383.6</v>
      </c>
      <c r="H132" s="11">
        <f t="shared" si="2"/>
        <v>218.44800000000001</v>
      </c>
    </row>
    <row r="133" spans="1:8" ht="45" x14ac:dyDescent="0.25">
      <c r="A133" s="12">
        <v>2290932001</v>
      </c>
      <c r="B133" s="13" t="s">
        <v>138</v>
      </c>
      <c r="C133" s="7" t="str">
        <f>VLOOKUP(A133,[1]ADEL!$A$1:$F$165,2,0)</f>
        <v>ADEL Watercolors, 30 mm, 12 Col. NL</v>
      </c>
      <c r="D133" s="14">
        <v>3</v>
      </c>
      <c r="E133" s="9">
        <v>38</v>
      </c>
      <c r="F133" s="10">
        <f>VLOOKUP(A133,[1]ADEL!$A$1:$F$165,5,0)</f>
        <v>85.86</v>
      </c>
      <c r="G133" s="10">
        <v>258</v>
      </c>
      <c r="H133" s="11">
        <f t="shared" si="2"/>
        <v>3.44</v>
      </c>
    </row>
    <row r="134" spans="1:8" ht="45" x14ac:dyDescent="0.25">
      <c r="A134" s="12">
        <v>4012045001</v>
      </c>
      <c r="B134" s="13" t="s">
        <v>139</v>
      </c>
      <c r="C134" s="7" t="str">
        <f>VLOOKUP(A134,[1]ADEL!$A$1:$F$165,2,0)</f>
        <v>ADEL Auto 045 Mechanical P,0.7 -40Pcs NL</v>
      </c>
      <c r="D134" s="14">
        <v>116</v>
      </c>
      <c r="E134" s="9">
        <v>39</v>
      </c>
      <c r="F134" s="10">
        <f>VLOOKUP(A134,[1]ADEL!$A$1:$F$165,5,0)</f>
        <v>1009.92</v>
      </c>
      <c r="G134" s="10">
        <f>VLOOKUP(A134,[1]ADEL!$A$1:$F$165,6,0)</f>
        <v>117150.72</v>
      </c>
      <c r="H134" s="11">
        <f t="shared" si="2"/>
        <v>1562.0096000000001</v>
      </c>
    </row>
    <row r="135" spans="1:8" ht="30" x14ac:dyDescent="0.25">
      <c r="A135" s="12">
        <v>4260685001</v>
      </c>
      <c r="B135" s="13" t="s">
        <v>140</v>
      </c>
      <c r="C135" s="7" t="str">
        <f>VLOOKUP(A135,[1]ADEL!$A$1:$F$165,2,0)</f>
        <v>ADEL 685 Autolock Sharpener, 12 pcs. NL</v>
      </c>
      <c r="D135" s="14">
        <v>372</v>
      </c>
      <c r="E135" s="9">
        <v>39</v>
      </c>
      <c r="F135" s="10">
        <f>VLOOKUP(A135,[1]ADEL!$A$1:$F$165,5,0)</f>
        <v>24.02</v>
      </c>
      <c r="G135" s="10">
        <v>8928</v>
      </c>
      <c r="H135" s="11">
        <f t="shared" si="2"/>
        <v>119.04</v>
      </c>
    </row>
    <row r="136" spans="1:8" ht="45" x14ac:dyDescent="0.25">
      <c r="A136" s="12">
        <v>4012035001</v>
      </c>
      <c r="B136" s="13" t="s">
        <v>141</v>
      </c>
      <c r="C136" s="7" t="str">
        <f>VLOOKUP(A136,[1]ADEL!$A$1:$F$165,2,0)</f>
        <v>ADEL Auto 035 Mechnical P,0.5/0.7-40P NL</v>
      </c>
      <c r="D136" s="14">
        <v>125</v>
      </c>
      <c r="E136" s="9">
        <v>39</v>
      </c>
      <c r="F136" s="10">
        <f>VLOOKUP(A136,[1]ADEL!$A$1:$F$165,5,0)</f>
        <v>1106.95</v>
      </c>
      <c r="G136" s="10">
        <v>138375</v>
      </c>
      <c r="H136" s="11">
        <f t="shared" si="2"/>
        <v>1845</v>
      </c>
    </row>
    <row r="137" spans="1:8" ht="45" x14ac:dyDescent="0.25">
      <c r="A137" s="12">
        <v>4280857001</v>
      </c>
      <c r="B137" s="13" t="s">
        <v>142</v>
      </c>
      <c r="C137" s="7" t="str">
        <f>VLOOKUP(A137,[1]ADEL!$A$1:$F$165,2,0)</f>
        <v>ADEL Oil Pastels, Hexagonal, 18 Col. NL</v>
      </c>
      <c r="D137" s="14">
        <v>157</v>
      </c>
      <c r="E137" s="9">
        <v>39</v>
      </c>
      <c r="F137" s="10">
        <f>VLOOKUP(A137,[1]ADEL!$A$1:$F$165,5,0)</f>
        <v>71.88</v>
      </c>
      <c r="G137" s="10">
        <f>VLOOKUP(A137,[1]ADEL!$A$1:$F$165,6,0)</f>
        <v>11285.16</v>
      </c>
      <c r="H137" s="11">
        <f t="shared" si="2"/>
        <v>150.46879999999999</v>
      </c>
    </row>
    <row r="138" spans="1:8" ht="45" x14ac:dyDescent="0.25">
      <c r="A138" s="12">
        <v>4012145921</v>
      </c>
      <c r="B138" s="13" t="s">
        <v>143</v>
      </c>
      <c r="C138" s="7" t="str">
        <f>VLOOKUP(A138,[1]ADEL!$A$1:$F$165,2,0)</f>
        <v>ADEL Office Scissors,Small Size 12 p NL</v>
      </c>
      <c r="D138" s="14">
        <v>1495</v>
      </c>
      <c r="E138" s="9">
        <v>40</v>
      </c>
      <c r="F138" s="10">
        <f>VLOOKUP(A138,[1]ADEL!$A$1:$F$165,5,0)</f>
        <v>37.86</v>
      </c>
      <c r="G138" s="10">
        <f>VLOOKUP(A138,[1]ADEL!$A$1:$F$165,6,0)</f>
        <v>56600.7</v>
      </c>
      <c r="H138" s="11">
        <f t="shared" si="2"/>
        <v>754.67599999999993</v>
      </c>
    </row>
    <row r="139" spans="1:8" ht="30" x14ac:dyDescent="0.25">
      <c r="A139" s="12">
        <v>2112362001</v>
      </c>
      <c r="B139" s="13" t="s">
        <v>144</v>
      </c>
      <c r="C139" s="7" t="str">
        <f>VLOOKUP(A139,[1]ADEL!$A$1:$F$165,2,0)</f>
        <v>ADEL Blackline Color Pencils, 24 Col. NL</v>
      </c>
      <c r="D139" s="14">
        <v>763</v>
      </c>
      <c r="E139" s="9">
        <v>40</v>
      </c>
      <c r="F139" s="10">
        <f>VLOOKUP(A139,[1]ADEL!$A$1:$F$165,5,0)</f>
        <v>160.51</v>
      </c>
      <c r="G139" s="10">
        <v>122843</v>
      </c>
      <c r="H139" s="11">
        <f t="shared" si="2"/>
        <v>1637.9066666666668</v>
      </c>
    </row>
    <row r="140" spans="1:8" ht="45" x14ac:dyDescent="0.25">
      <c r="A140" s="12">
        <v>2120000002</v>
      </c>
      <c r="B140" s="13" t="s">
        <v>145</v>
      </c>
      <c r="C140" s="7" t="str">
        <f>VLOOKUP(A140,[1]ADEL!$A$1:$F$165,2,0)</f>
        <v>ADEL Auto Prime, Vivid Colors</v>
      </c>
      <c r="D140" s="14">
        <v>98</v>
      </c>
      <c r="E140" s="9">
        <v>41</v>
      </c>
      <c r="F140" s="10">
        <f>VLOOKUP(A140,[1]ADEL!$A$1:$F$165,5,0)</f>
        <v>1794.96</v>
      </c>
      <c r="G140" s="10">
        <v>175910</v>
      </c>
      <c r="H140" s="11">
        <f t="shared" si="2"/>
        <v>2345.4666666666667</v>
      </c>
    </row>
    <row r="141" spans="1:8" ht="60" x14ac:dyDescent="0.25">
      <c r="A141" s="12">
        <v>2119520101</v>
      </c>
      <c r="B141" s="13" t="s">
        <v>146</v>
      </c>
      <c r="C141" s="7" t="str">
        <f>VLOOKUP(A141,[1]ADEL!$A$1:$F$165,2,0)</f>
        <v>ADEL Jumbo Color Pencils, 12 C, HS NL</v>
      </c>
      <c r="D141" s="14">
        <v>167</v>
      </c>
      <c r="E141" s="9">
        <v>41</v>
      </c>
      <c r="F141" s="10">
        <f>VLOOKUP(A141,[1]ADEL!$A$1:$F$165,5,0)</f>
        <v>146.84</v>
      </c>
      <c r="G141" s="10">
        <f>VLOOKUP(A141,[1]ADEL!$A$1:$F$165,6,0)</f>
        <v>24522.28</v>
      </c>
      <c r="H141" s="11">
        <f t="shared" si="2"/>
        <v>326.96373333333332</v>
      </c>
    </row>
    <row r="142" spans="1:8" s="19" customFormat="1" ht="45" x14ac:dyDescent="0.25">
      <c r="A142" s="12">
        <v>2112319001</v>
      </c>
      <c r="B142" s="13" t="s">
        <v>147</v>
      </c>
      <c r="C142" s="7" t="str">
        <f>VLOOKUP(A142,[1]ADEL!$A$1:$F$165,2,0)</f>
        <v>ADEL Natural Color Pencils, 12 Col. NL</v>
      </c>
      <c r="D142" s="14">
        <v>15301</v>
      </c>
      <c r="E142" s="9" t="s">
        <v>148</v>
      </c>
      <c r="F142" s="10">
        <f>VLOOKUP(A142,[1]ADEL!$A$1:$F$165,5,0)</f>
        <v>66.239999999999995</v>
      </c>
      <c r="G142" s="10">
        <f>VLOOKUP(A142,[1]ADEL!$A$1:$F$165,6,0)</f>
        <v>1013538.2399999999</v>
      </c>
      <c r="H142" s="11">
        <f t="shared" si="2"/>
        <v>13513.843199999998</v>
      </c>
    </row>
    <row r="144" spans="1:8" x14ac:dyDescent="0.25">
      <c r="F144" s="22" t="s">
        <v>149</v>
      </c>
      <c r="G144" s="22">
        <f>SUM(G2:G143)</f>
        <v>9548926.3600000013</v>
      </c>
      <c r="H144" s="23">
        <f>SUM(H2:H143)</f>
        <v>124489.97813333338</v>
      </c>
    </row>
  </sheetData>
  <autoFilter ref="A1:L142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ADEL-41пал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ELMACI</dc:creator>
  <cp:lastModifiedBy>Sony</cp:lastModifiedBy>
  <dcterms:created xsi:type="dcterms:W3CDTF">2019-11-11T10:47:42Z</dcterms:created>
  <dcterms:modified xsi:type="dcterms:W3CDTF">2019-12-19T07:45:06Z</dcterms:modified>
</cp:coreProperties>
</file>