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8175" windowHeight="7875"/>
  </bookViews>
  <sheets>
    <sheet name="Прайс - лист" sheetId="6" r:id="rId1"/>
  </sheets>
  <definedNames>
    <definedName name="_xlnm.Print_Titles" localSheetId="0">'Прайс - лист'!$1:$2</definedName>
  </definedNames>
  <calcPr calcId="145621"/>
</workbook>
</file>

<file path=xl/calcChain.xml><?xml version="1.0" encoding="utf-8"?>
<calcChain xmlns="http://schemas.openxmlformats.org/spreadsheetml/2006/main">
  <c r="G924" i="6" l="1"/>
  <c r="G947" i="6"/>
  <c r="G944" i="6"/>
  <c r="G933" i="6"/>
  <c r="G908" i="6"/>
  <c r="G911" i="6"/>
  <c r="G897" i="6"/>
  <c r="G817" i="6"/>
  <c r="G820" i="6"/>
  <c r="G821" i="6"/>
  <c r="G827" i="6"/>
  <c r="G834" i="6"/>
  <c r="G835" i="6"/>
  <c r="G839" i="6"/>
  <c r="G847" i="6"/>
  <c r="G870" i="6"/>
  <c r="G873" i="6"/>
  <c r="G874" i="6"/>
  <c r="G876" i="6"/>
  <c r="G705" i="6"/>
  <c r="G722" i="6"/>
  <c r="G724" i="6"/>
  <c r="G734" i="6"/>
  <c r="G736" i="6"/>
  <c r="G738" i="6"/>
  <c r="G740" i="6"/>
  <c r="G758" i="6"/>
  <c r="G763" i="6"/>
  <c r="G764" i="6"/>
  <c r="G765" i="6"/>
  <c r="G776" i="6"/>
  <c r="G793" i="6"/>
  <c r="G479" i="6"/>
  <c r="G486" i="6"/>
  <c r="G488" i="6"/>
  <c r="G493" i="6"/>
  <c r="G496" i="6"/>
  <c r="G507" i="6"/>
  <c r="G508" i="6"/>
  <c r="G517" i="6"/>
  <c r="G555" i="6"/>
  <c r="G556" i="6"/>
  <c r="G559" i="6"/>
  <c r="G561" i="6"/>
  <c r="G572" i="6"/>
  <c r="G575" i="6"/>
  <c r="G576" i="6"/>
  <c r="G590" i="6"/>
  <c r="G591" i="6"/>
  <c r="G609" i="6"/>
  <c r="G614" i="6"/>
  <c r="G616" i="6"/>
  <c r="G619" i="6"/>
  <c r="G620" i="6"/>
  <c r="G638" i="6"/>
  <c r="G647" i="6"/>
  <c r="G660" i="6"/>
  <c r="G661" i="6"/>
  <c r="G665" i="6"/>
  <c r="G674" i="6"/>
  <c r="G675" i="6"/>
  <c r="G679" i="6"/>
  <c r="G681" i="6"/>
  <c r="G683" i="6"/>
  <c r="G702" i="6"/>
  <c r="G401" i="6"/>
  <c r="G415" i="6"/>
  <c r="G416" i="6"/>
  <c r="G420" i="6"/>
  <c r="G423" i="6"/>
  <c r="G427" i="6"/>
  <c r="G440" i="6"/>
  <c r="G462" i="6"/>
  <c r="G328" i="6"/>
  <c r="G334" i="6"/>
  <c r="G344" i="6"/>
  <c r="G348" i="6"/>
  <c r="G358" i="6"/>
  <c r="G311" i="6"/>
  <c r="G312" i="6"/>
  <c r="G299" i="6"/>
  <c r="G202" i="6" l="1"/>
  <c r="G149" i="6"/>
  <c r="G151" i="6"/>
  <c r="G101" i="6"/>
  <c r="G70" i="6"/>
  <c r="G71" i="6"/>
  <c r="G72" i="6"/>
  <c r="G69" i="6"/>
  <c r="G63" i="6" l="1"/>
  <c r="G45" i="6"/>
  <c r="G46" i="6"/>
  <c r="G51" i="6"/>
  <c r="G14" i="6"/>
  <c r="G16" i="6"/>
  <c r="G20" i="6"/>
  <c r="F40" i="6" l="1"/>
  <c r="F19" i="6" l="1"/>
  <c r="F294" i="6"/>
</calcChain>
</file>

<file path=xl/sharedStrings.xml><?xml version="1.0" encoding="utf-8"?>
<sst xmlns="http://schemas.openxmlformats.org/spreadsheetml/2006/main" count="969" uniqueCount="958">
  <si>
    <t>Маркировка изделия</t>
  </si>
  <si>
    <t xml:space="preserve">Ширина
(d-внут.)  </t>
  </si>
  <si>
    <t>КС 20-10</t>
  </si>
  <si>
    <t>КС 20-9</t>
  </si>
  <si>
    <t>КС 20-6</t>
  </si>
  <si>
    <t>КС 20-5</t>
  </si>
  <si>
    <t>КС 15-10</t>
  </si>
  <si>
    <t>КС 15-9</t>
  </si>
  <si>
    <t>КС 15-6</t>
  </si>
  <si>
    <t>КС 15-5</t>
  </si>
  <si>
    <t>КС 10-10</t>
  </si>
  <si>
    <t>КС 10-9</t>
  </si>
  <si>
    <t>КС 10-6</t>
  </si>
  <si>
    <t>КС 10-5</t>
  </si>
  <si>
    <t>КС 10-3</t>
  </si>
  <si>
    <t>КС 7-10</t>
  </si>
  <si>
    <t>КС 7-9</t>
  </si>
  <si>
    <t>КС 7-6</t>
  </si>
  <si>
    <t>КС 7-5</t>
  </si>
  <si>
    <t>КС 7-3</t>
  </si>
  <si>
    <t>КС 7-1.5</t>
  </si>
  <si>
    <t>КС 7-1</t>
  </si>
  <si>
    <t>КС 20-10ч</t>
  </si>
  <si>
    <t>КС 20-9ч</t>
  </si>
  <si>
    <t>КС 20-6ч</t>
  </si>
  <si>
    <t>КС 20-5ч</t>
  </si>
  <si>
    <t>КС 15-10ч</t>
  </si>
  <si>
    <t>КС 15-9ч</t>
  </si>
  <si>
    <t>КС 15-6ч</t>
  </si>
  <si>
    <t>КС 15-5ч</t>
  </si>
  <si>
    <t>КС 10-10ч</t>
  </si>
  <si>
    <t>КС 10-9ч</t>
  </si>
  <si>
    <t>КС 10-6ч</t>
  </si>
  <si>
    <t>КС 10-5ч</t>
  </si>
  <si>
    <t>КС 10-3ч</t>
  </si>
  <si>
    <t>КС 7-10ч</t>
  </si>
  <si>
    <t>КС 7-9ч</t>
  </si>
  <si>
    <t>КС 7-6ч</t>
  </si>
  <si>
    <t>КС 7-5ч</t>
  </si>
  <si>
    <t>КС 7-3ч</t>
  </si>
  <si>
    <t>КСД 20-10</t>
  </si>
  <si>
    <t>КСД 20-9</t>
  </si>
  <si>
    <t>КСД 20-6</t>
  </si>
  <si>
    <t>КСД 20-5</t>
  </si>
  <si>
    <t>КСД 15-10</t>
  </si>
  <si>
    <t>КСД 15-9</t>
  </si>
  <si>
    <t>КСД 15-6</t>
  </si>
  <si>
    <t>КСД 10-10</t>
  </si>
  <si>
    <t>КСД 10-9</t>
  </si>
  <si>
    <t>КСД 10-6</t>
  </si>
  <si>
    <t>КСД 7-10</t>
  </si>
  <si>
    <t>КСД 7-9</t>
  </si>
  <si>
    <t>КСД 20-10ч</t>
  </si>
  <si>
    <t>КСД 20-9ч</t>
  </si>
  <si>
    <t>КСД 20-6ч</t>
  </si>
  <si>
    <t>КСД 15-10ч</t>
  </si>
  <si>
    <t>КСД 15-9ч</t>
  </si>
  <si>
    <t>КСД 15-6ч</t>
  </si>
  <si>
    <t>КСД 10-10ч</t>
  </si>
  <si>
    <t>КСД 10-9ч</t>
  </si>
  <si>
    <t>КСД 10-6ч</t>
  </si>
  <si>
    <t>КСД 7-10ч</t>
  </si>
  <si>
    <t>КСД 7-9ч</t>
  </si>
  <si>
    <t>ОПОРНЫЕ ПЛИТЫ</t>
  </si>
  <si>
    <t xml:space="preserve">УОП-6 </t>
  </si>
  <si>
    <t>ОП-1К</t>
  </si>
  <si>
    <t>ОП-1Д</t>
  </si>
  <si>
    <t>ОПОРНЫЕ КОЛЬЦА</t>
  </si>
  <si>
    <t>КО-1</t>
  </si>
  <si>
    <t>КО-2</t>
  </si>
  <si>
    <t>КО-6</t>
  </si>
  <si>
    <t>К-1А</t>
  </si>
  <si>
    <t>КП-12</t>
  </si>
  <si>
    <t>ПВК-8</t>
  </si>
  <si>
    <t>ПВК-10</t>
  </si>
  <si>
    <t>ПП 20-1</t>
  </si>
  <si>
    <t>ПП 20-2</t>
  </si>
  <si>
    <t>ПП 15-1</t>
  </si>
  <si>
    <t>ПП 15-2</t>
  </si>
  <si>
    <t>ПП 12-1</t>
  </si>
  <si>
    <t>ПП 12-2</t>
  </si>
  <si>
    <t>ПП 10-1</t>
  </si>
  <si>
    <t>ПП 10-2</t>
  </si>
  <si>
    <t>ПП 20-1ч</t>
  </si>
  <si>
    <t>ПП 20-2ч</t>
  </si>
  <si>
    <t>ПП 15-1ч</t>
  </si>
  <si>
    <t>ПП 15-2ч</t>
  </si>
  <si>
    <t>ПП 12-1ч</t>
  </si>
  <si>
    <t>ПП 12-2ч</t>
  </si>
  <si>
    <t>ПП 10-1ч</t>
  </si>
  <si>
    <t>ПП 10-2ч</t>
  </si>
  <si>
    <t>ППЛ 20-1</t>
  </si>
  <si>
    <t>ППЛ 20-2</t>
  </si>
  <si>
    <t>ППЛ 15-1</t>
  </si>
  <si>
    <t>ППЛ 15-2</t>
  </si>
  <si>
    <t>ППЛ 12-1</t>
  </si>
  <si>
    <t>ППЛ 12-2</t>
  </si>
  <si>
    <t>ППЛ 10-1</t>
  </si>
  <si>
    <t>ППЛ 10-2</t>
  </si>
  <si>
    <t>ППЛ 20-1ч</t>
  </si>
  <si>
    <t>ППЛ 20-2ч</t>
  </si>
  <si>
    <t>ППЛ 15-1ч</t>
  </si>
  <si>
    <t>ППЛ 15-2ч</t>
  </si>
  <si>
    <t>ППЛ 12-1ч</t>
  </si>
  <si>
    <t>ППЛ 12-2ч</t>
  </si>
  <si>
    <t>ППЛ 10-1ч</t>
  </si>
  <si>
    <t>ППЛ 10-2ч</t>
  </si>
  <si>
    <t>ПН 20-1</t>
  </si>
  <si>
    <t>-</t>
  </si>
  <si>
    <t>ПН 20-2</t>
  </si>
  <si>
    <t>ПН 15-1</t>
  </si>
  <si>
    <t>ПН 15-2</t>
  </si>
  <si>
    <t>ПН 12-1</t>
  </si>
  <si>
    <t>ПН 12-2</t>
  </si>
  <si>
    <t>ПН 10-1</t>
  </si>
  <si>
    <t>ПН 10-2</t>
  </si>
  <si>
    <t>1П 30-15-30</t>
  </si>
  <si>
    <t>2П 30-15-30</t>
  </si>
  <si>
    <t>1П 30-18-30</t>
  </si>
  <si>
    <t>2П 30-18-30</t>
  </si>
  <si>
    <t>ПД 6</t>
  </si>
  <si>
    <t>ПД 10</t>
  </si>
  <si>
    <t>ДБ-21</t>
  </si>
  <si>
    <t>ДБ-24</t>
  </si>
  <si>
    <t>ДБ-29</t>
  </si>
  <si>
    <t>ДБ-34</t>
  </si>
  <si>
    <t>ДБ-39</t>
  </si>
  <si>
    <t>ДБ-44</t>
  </si>
  <si>
    <t>ДБ-49</t>
  </si>
  <si>
    <t>ВД-8</t>
  </si>
  <si>
    <t>ВС-10</t>
  </si>
  <si>
    <t>ВГ-10</t>
  </si>
  <si>
    <t>ВС-15</t>
  </si>
  <si>
    <t>ВГ-15</t>
  </si>
  <si>
    <t>КОЛОДЦЫ КАБЕЛЬНОЙ СВЯЗИ</t>
  </si>
  <si>
    <t>КОЛЛЕКТОРЫ ПОДЗЕМНЫХ КОММУНИКАЦИЙ (Альбом РК 1101-87)</t>
  </si>
  <si>
    <t>КД-36</t>
  </si>
  <si>
    <t>КП-21</t>
  </si>
  <si>
    <t>КП-25</t>
  </si>
  <si>
    <t>КП-30</t>
  </si>
  <si>
    <t>КП-36</t>
  </si>
  <si>
    <t>КП-21д</t>
  </si>
  <si>
    <t>КП-25д</t>
  </si>
  <si>
    <t>В4</t>
  </si>
  <si>
    <t>В5</t>
  </si>
  <si>
    <t>В6</t>
  </si>
  <si>
    <t>В7</t>
  </si>
  <si>
    <t>В8</t>
  </si>
  <si>
    <t>В9</t>
  </si>
  <si>
    <t>В10</t>
  </si>
  <si>
    <t>В11</t>
  </si>
  <si>
    <t>В12</t>
  </si>
  <si>
    <t>В13</t>
  </si>
  <si>
    <t>В16</t>
  </si>
  <si>
    <t>ПЛИТЫ ПЕРЕКРЫТИЯ КАНАЛОВ И КАМЕР ВОДОСТОЧНЫХ И КАНАЛИЗАЦИОННЫХ СЕТЕЙ (РК 2303-86)</t>
  </si>
  <si>
    <t>ВП 25-6</t>
  </si>
  <si>
    <t>ВП 28-6</t>
  </si>
  <si>
    <t>ВП 31-6</t>
  </si>
  <si>
    <t>ВП 34-6</t>
  </si>
  <si>
    <t>ВП 37-6</t>
  </si>
  <si>
    <t>ВП 40-6</t>
  </si>
  <si>
    <t>ВП 43-6</t>
  </si>
  <si>
    <t>ВП 46-6</t>
  </si>
  <si>
    <t>ВП 16-12</t>
  </si>
  <si>
    <t>ВП 19-12</t>
  </si>
  <si>
    <t>ВП 22-12</t>
  </si>
  <si>
    <t>ВП 25-12</t>
  </si>
  <si>
    <t>ВП 28-12</t>
  </si>
  <si>
    <t>ВП 31-12</t>
  </si>
  <si>
    <t>ВП 34-12</t>
  </si>
  <si>
    <t>ВП 37-12</t>
  </si>
  <si>
    <t>ВП 40-12</t>
  </si>
  <si>
    <t>ВП 43-12</t>
  </si>
  <si>
    <t>ВП 46-12</t>
  </si>
  <si>
    <t>ВП 49-12</t>
  </si>
  <si>
    <t>ВП 55-12</t>
  </si>
  <si>
    <t>ВП 16-18</t>
  </si>
  <si>
    <t>ВП 22-18</t>
  </si>
  <si>
    <t>ВП 25-18</t>
  </si>
  <si>
    <t>ВП 31-18</t>
  </si>
  <si>
    <t>ВП 34-18</t>
  </si>
  <si>
    <t>ВП 37-18</t>
  </si>
  <si>
    <t>ВП 40-18</t>
  </si>
  <si>
    <t>ВП 46-18</t>
  </si>
  <si>
    <t>ВП 49-18</t>
  </si>
  <si>
    <t>Б-6</t>
  </si>
  <si>
    <t>Б-7</t>
  </si>
  <si>
    <t>888(716)</t>
  </si>
  <si>
    <t>400(340)</t>
  </si>
  <si>
    <t>ПЕРЕМЫЧКИ БРУСКОВЫЕ (ГОСТ 948-84, Серия 1.038.1-1, Выпуск 1)</t>
  </si>
  <si>
    <t>1 ПБ 10-1-п</t>
  </si>
  <si>
    <t>1 ПБ 13-1-п</t>
  </si>
  <si>
    <t>1 ПБ 16-1-п</t>
  </si>
  <si>
    <t>2 ПБ 10-1п</t>
  </si>
  <si>
    <t>2 ПБ 13-1-п</t>
  </si>
  <si>
    <t>2 ПБ 16-2-п</t>
  </si>
  <si>
    <t>2 ПБ 17-2-п</t>
  </si>
  <si>
    <t>2 ПБ 19-3-п</t>
  </si>
  <si>
    <t>2 ПБ 22-3-п</t>
  </si>
  <si>
    <t>2 ПБ 25-3-п</t>
  </si>
  <si>
    <t>2 ПБ 26-4-п</t>
  </si>
  <si>
    <t>2 ПБ 29-4-п</t>
  </si>
  <si>
    <t>2 ПБ 30-4-п</t>
  </si>
  <si>
    <t>3 ПБ 13-37-п</t>
  </si>
  <si>
    <t>3 ПБ 16-37-п</t>
  </si>
  <si>
    <t>3 ПБ 18-8-п</t>
  </si>
  <si>
    <t>3 ПБ 18-37-п</t>
  </si>
  <si>
    <t>3 ПБ 20-37п</t>
  </si>
  <si>
    <t>3 ПБ 21-8-п</t>
  </si>
  <si>
    <t>3 ПБ 25-8-п</t>
  </si>
  <si>
    <t>3 ПБ 25-37п</t>
  </si>
  <si>
    <t>3 ПБ 27-8-п</t>
  </si>
  <si>
    <t>3 ПБ 30-8-п</t>
  </si>
  <si>
    <t>3 ПБ 34-4-п</t>
  </si>
  <si>
    <t>3 ПБ 36-4-п</t>
  </si>
  <si>
    <t>3 ПБ 39-8-п</t>
  </si>
  <si>
    <t>5 ПБ 16-37-п</t>
  </si>
  <si>
    <t>5 ПБ 18-27-п</t>
  </si>
  <si>
    <t>5 ПБ 18-37-п</t>
  </si>
  <si>
    <t>5 ПБ 21-27-п</t>
  </si>
  <si>
    <t>5 ПБ 21-37-п</t>
  </si>
  <si>
    <t>5 ПБ 23-37-п</t>
  </si>
  <si>
    <t>5 ПБ 25-27-п</t>
  </si>
  <si>
    <t>5 ПБ 25-37-п</t>
  </si>
  <si>
    <t>5 ПБ 27-27-п</t>
  </si>
  <si>
    <t>5 ПБ 27-37-п</t>
  </si>
  <si>
    <t>5 ПБ 30-27-п</t>
  </si>
  <si>
    <t>5 ПБ 30-37-п</t>
  </si>
  <si>
    <t>5 ПБ 31-27-п</t>
  </si>
  <si>
    <t>5 ПБ 32-37-п</t>
  </si>
  <si>
    <t>5 ПБ 34-20-п</t>
  </si>
  <si>
    <t>5 ПБ 36-20-п</t>
  </si>
  <si>
    <t>8 ПБ 10-1-п</t>
  </si>
  <si>
    <t>8 ПБ 13-1-п</t>
  </si>
  <si>
    <t>8 ПБ 16-1-п</t>
  </si>
  <si>
    <t>8 ПБ 17-2-п</t>
  </si>
  <si>
    <t>8 ПБ 19-3-п</t>
  </si>
  <si>
    <t>9 ПБ 13-37-п</t>
  </si>
  <si>
    <t>9 ПБ 16-37-п</t>
  </si>
  <si>
    <t>9 ПБ 18-8-п</t>
  </si>
  <si>
    <t>9 ПБ 18-37-п</t>
  </si>
  <si>
    <t>9 ПБ 21-8-п</t>
  </si>
  <si>
    <t>9 ПБ 22-3-п</t>
  </si>
  <si>
    <t>9 ПБ 25-3-п</t>
  </si>
  <si>
    <t>9 ПБ 25-8-п</t>
  </si>
  <si>
    <t>9 ПБ 26-4-п</t>
  </si>
  <si>
    <t>9 ПБ 27-8-п</t>
  </si>
  <si>
    <t>9 ПБ 29-4-п</t>
  </si>
  <si>
    <t>9 ПБ 30-4-п</t>
  </si>
  <si>
    <t>10 ПБ 18-27-п</t>
  </si>
  <si>
    <t>10 ПБ 21-27-п</t>
  </si>
  <si>
    <t>10 ПБ 25-27-п</t>
  </si>
  <si>
    <t>10 ПБ 25-37-п</t>
  </si>
  <si>
    <t>10 ПБ 27-27-п</t>
  </si>
  <si>
    <t>10 ПБ 27-37-п</t>
  </si>
  <si>
    <t>ПЕРЕМЫЧКИ ПЛИТНЫЕ (Серия 1.038.1-1 Выпуск 2)</t>
  </si>
  <si>
    <t>3 ПП 12-71-п</t>
  </si>
  <si>
    <t>3 ПП 13-71п</t>
  </si>
  <si>
    <t>3 ПП 14-71-п</t>
  </si>
  <si>
    <t>3 ПП 16-71-п</t>
  </si>
  <si>
    <t>3 ПП 18-71-п</t>
  </si>
  <si>
    <t>3 ПП 21-27-п</t>
  </si>
  <si>
    <t>3 ПП 21-71-п</t>
  </si>
  <si>
    <t>3 ПП 23-71-п</t>
  </si>
  <si>
    <t>3 ПП 25-71-п</t>
  </si>
  <si>
    <t>3 ПП 27-71-п</t>
  </si>
  <si>
    <t>3 ПП 30-10-п</t>
  </si>
  <si>
    <t>3 ПП 30-71-п</t>
  </si>
  <si>
    <t>8 ПП 14-71</t>
  </si>
  <si>
    <t>ЛЕСТНИЧНЫЕ СТУПЕНИ (ГОСТ 8717.0-84* или ГОСТ 8717-2016)</t>
  </si>
  <si>
    <t>ЛС 11</t>
  </si>
  <si>
    <t>ЛС 11-1</t>
  </si>
  <si>
    <t>ЛС 12</t>
  </si>
  <si>
    <t>ЛС 12-1</t>
  </si>
  <si>
    <t>ЛС 14</t>
  </si>
  <si>
    <t>ЛС 14-1</t>
  </si>
  <si>
    <t>ЛС 15</t>
  </si>
  <si>
    <t>ЛС 15-1</t>
  </si>
  <si>
    <t>ЛС 16</t>
  </si>
  <si>
    <t>ЛС 16-1</t>
  </si>
  <si>
    <t>ЛС 17</t>
  </si>
  <si>
    <t>ЛС 17-1</t>
  </si>
  <si>
    <t>ЛС 18</t>
  </si>
  <si>
    <t>ЛС 18-1</t>
  </si>
  <si>
    <t>ЛОТКИ (Серия 3.006.1-2.87, Выпуск 1)</t>
  </si>
  <si>
    <t>Л 4-8/2</t>
  </si>
  <si>
    <t>Л 4-15/2</t>
  </si>
  <si>
    <t>Л 4д-8</t>
  </si>
  <si>
    <t>Л 4д-15</t>
  </si>
  <si>
    <t>Л 6-8/2</t>
  </si>
  <si>
    <t>Л 6-15/2</t>
  </si>
  <si>
    <t>Л 6д-8</t>
  </si>
  <si>
    <t>Л 6д-15</t>
  </si>
  <si>
    <t>Л 7-8/2</t>
  </si>
  <si>
    <t>Л 7-15/2</t>
  </si>
  <si>
    <t>Л 7д-8</t>
  </si>
  <si>
    <t>Л 7д-15</t>
  </si>
  <si>
    <t>Л 10-8/2</t>
  </si>
  <si>
    <t>Л 10-15/2</t>
  </si>
  <si>
    <t>Л 10д-8</t>
  </si>
  <si>
    <t>Л 10д-15</t>
  </si>
  <si>
    <t>Л 11-8/2</t>
  </si>
  <si>
    <t>Л 11-15/2</t>
  </si>
  <si>
    <t>Л 11д-8</t>
  </si>
  <si>
    <t>Л 11д-15</t>
  </si>
  <si>
    <t>ЛОТКИ (Серия 3.006.1-8, Выпуск 1)</t>
  </si>
  <si>
    <t>ЛК 300.45.45-1</t>
  </si>
  <si>
    <t>ЛК 75.45.45-1</t>
  </si>
  <si>
    <t>ЛК 300.45.60-3</t>
  </si>
  <si>
    <t>ЛК 300.45.60-4</t>
  </si>
  <si>
    <t>ЛК 75.45.60-3</t>
  </si>
  <si>
    <t>ЛК 75.45.60-4</t>
  </si>
  <si>
    <t>ЛК 300.60.45-3</t>
  </si>
  <si>
    <t>ЛК 75.60.45-3</t>
  </si>
  <si>
    <t>ЛК 300.60.60-3</t>
  </si>
  <si>
    <t>ЛК 300.60.60-4</t>
  </si>
  <si>
    <t>ЛК 75.60.60-3</t>
  </si>
  <si>
    <t>ЛК 75.60.60-4</t>
  </si>
  <si>
    <t>ЛК 300.90.45-3</t>
  </si>
  <si>
    <t>ЛК 300.90.45-4</t>
  </si>
  <si>
    <t>ЛК 75.90.45-3</t>
  </si>
  <si>
    <t>ЛК 75.90.45-4</t>
  </si>
  <si>
    <t>ЛК 300.90.60-3</t>
  </si>
  <si>
    <t>ЛК 300.90.60-4</t>
  </si>
  <si>
    <t>ЛК 75.90.60-3</t>
  </si>
  <si>
    <t>ЛК 75.90.60-4</t>
  </si>
  <si>
    <t>ЛК 300.120.45-3</t>
  </si>
  <si>
    <t>ЛК 300.120.45-4</t>
  </si>
  <si>
    <t>ЛК 75.120.45-3</t>
  </si>
  <si>
    <t>ЛК 75.120.45-4</t>
  </si>
  <si>
    <t>ЛК 300.120.60-3</t>
  </si>
  <si>
    <t>ЛК 300.120.60-4</t>
  </si>
  <si>
    <t>ЛК 75.120.60-3</t>
  </si>
  <si>
    <t>ЛК 75.120.60-4</t>
  </si>
  <si>
    <t>ЛК 300.120.90-3</t>
  </si>
  <si>
    <t>ЛК 300.120.90-4</t>
  </si>
  <si>
    <t>ЛК 75.120.90-3</t>
  </si>
  <si>
    <t>ЛК 75.120.90-4</t>
  </si>
  <si>
    <t>ЛК 300.120.120-4</t>
  </si>
  <si>
    <t>ЛК 300.120.120-5</t>
  </si>
  <si>
    <t>ЛК 75.120.120-4</t>
  </si>
  <si>
    <t>ЛК 75.120.120-5</t>
  </si>
  <si>
    <t>ЛК 300.150.45-3</t>
  </si>
  <si>
    <t>ЛК 300.150.45-4</t>
  </si>
  <si>
    <t>ЛК 75.150.45-3</t>
  </si>
  <si>
    <t>ЛК 75.150.45-4</t>
  </si>
  <si>
    <t>ЛК 300.150.60-3</t>
  </si>
  <si>
    <t>ЛК 300.150.60-4</t>
  </si>
  <si>
    <t>ЛК 75.150.60-3</t>
  </si>
  <si>
    <t>ЛК 75.150.60-4</t>
  </si>
  <si>
    <t>ЛК 300.150.90-3</t>
  </si>
  <si>
    <t>ЛК 300.150.90-4</t>
  </si>
  <si>
    <t>ЛК 75.150.90-3</t>
  </si>
  <si>
    <t>ЛК 75.150.90-4</t>
  </si>
  <si>
    <t>ЛК 300.150.120-3</t>
  </si>
  <si>
    <t>ЛК 300.150.120-4</t>
  </si>
  <si>
    <t>ЛК 75.150.120-3</t>
  </si>
  <si>
    <t>ЛК 75.150.120-4</t>
  </si>
  <si>
    <t>ЛК 300.180.60-3</t>
  </si>
  <si>
    <t>ЛК 300.180.60-4</t>
  </si>
  <si>
    <t>ЛК 75.180.60-3</t>
  </si>
  <si>
    <t>ЛК 75.180.60-4</t>
  </si>
  <si>
    <t>ЛК 300.180.90-3</t>
  </si>
  <si>
    <t>ЛК 300.180.90-4</t>
  </si>
  <si>
    <t>ЛК 75.180.90-3</t>
  </si>
  <si>
    <t>ЛК 75.180.90-4</t>
  </si>
  <si>
    <t>ЛК 300.300.150-3</t>
  </si>
  <si>
    <t>ЛК 300.300.150-4</t>
  </si>
  <si>
    <t>ЛК 75.300.150-3</t>
  </si>
  <si>
    <t>ЛК 75.300.150-4</t>
  </si>
  <si>
    <t>П 1-5</t>
  </si>
  <si>
    <t>П 1-5а</t>
  </si>
  <si>
    <t>П 1-8</t>
  </si>
  <si>
    <t>П 1-8а</t>
  </si>
  <si>
    <t>П 1-15а</t>
  </si>
  <si>
    <t>П 2-15</t>
  </si>
  <si>
    <t>П 2-15а</t>
  </si>
  <si>
    <t>П 2-15б</t>
  </si>
  <si>
    <t>П 3-5</t>
  </si>
  <si>
    <t>П 3-5а</t>
  </si>
  <si>
    <t>П 3-8</t>
  </si>
  <si>
    <t>П 3-8а</t>
  </si>
  <si>
    <t>П 3-15б</t>
  </si>
  <si>
    <t>П 4-15</t>
  </si>
  <si>
    <t>П 4-15а</t>
  </si>
  <si>
    <t>П 4-15б</t>
  </si>
  <si>
    <t>П 5-5</t>
  </si>
  <si>
    <t>П 5-5а</t>
  </si>
  <si>
    <t>П 5-8</t>
  </si>
  <si>
    <t>П 5-8а</t>
  </si>
  <si>
    <t>П 5-8б</t>
  </si>
  <si>
    <t>П 5-5/2</t>
  </si>
  <si>
    <t>П 5-8/2</t>
  </si>
  <si>
    <t>П 5д-5</t>
  </si>
  <si>
    <t>П 5д-5а</t>
  </si>
  <si>
    <t>П 5д-8</t>
  </si>
  <si>
    <t>П 5д-8а</t>
  </si>
  <si>
    <t>П 5д-8б</t>
  </si>
  <si>
    <t>П 6-15</t>
  </si>
  <si>
    <t>П 6-15а</t>
  </si>
  <si>
    <t>П 6-15б</t>
  </si>
  <si>
    <t>П 6-15/2</t>
  </si>
  <si>
    <t>П 6д-15</t>
  </si>
  <si>
    <t>П 6д-15а</t>
  </si>
  <si>
    <t>П 6д-15б</t>
  </si>
  <si>
    <t>П 7-3</t>
  </si>
  <si>
    <t>П 7-3а</t>
  </si>
  <si>
    <t>П 7-5</t>
  </si>
  <si>
    <t>П 7-5а</t>
  </si>
  <si>
    <t>П 7-5б</t>
  </si>
  <si>
    <t>П 7-3/2</t>
  </si>
  <si>
    <t>П 7-5/2</t>
  </si>
  <si>
    <t>П 7д-3</t>
  </si>
  <si>
    <t>П 7д-3а</t>
  </si>
  <si>
    <t>П 7д-5</t>
  </si>
  <si>
    <t>П 7д-5а</t>
  </si>
  <si>
    <t>П 7д-5б</t>
  </si>
  <si>
    <t>П 8-8</t>
  </si>
  <si>
    <t>П 8-8а</t>
  </si>
  <si>
    <t>П 8-11а</t>
  </si>
  <si>
    <t>П 8-8/2</t>
  </si>
  <si>
    <t>П 8-11/2</t>
  </si>
  <si>
    <t>П 8д-8</t>
  </si>
  <si>
    <t>П 8д-8а</t>
  </si>
  <si>
    <t>П 8д-11</t>
  </si>
  <si>
    <t>П 8д-11а</t>
  </si>
  <si>
    <t>П 9-15</t>
  </si>
  <si>
    <t>П 9-15а</t>
  </si>
  <si>
    <t>П 9-15б</t>
  </si>
  <si>
    <t>П 9-15/2</t>
  </si>
  <si>
    <t>П 9д-15</t>
  </si>
  <si>
    <t>П 9д-15а</t>
  </si>
  <si>
    <t>П 9д-15б</t>
  </si>
  <si>
    <t>П 10-3</t>
  </si>
  <si>
    <t>П 10-3а</t>
  </si>
  <si>
    <t>П 10-5</t>
  </si>
  <si>
    <t>П 10-5а</t>
  </si>
  <si>
    <t>П 10-5б</t>
  </si>
  <si>
    <t>П 10-3/2</t>
  </si>
  <si>
    <t>П 10-5/2</t>
  </si>
  <si>
    <t>П 10д-3</t>
  </si>
  <si>
    <t>П 10д-3а</t>
  </si>
  <si>
    <t>П 10д-5</t>
  </si>
  <si>
    <t>П 10д-5а</t>
  </si>
  <si>
    <t>П 10д-5б</t>
  </si>
  <si>
    <t>П 11-8</t>
  </si>
  <si>
    <t>П 11-8а</t>
  </si>
  <si>
    <t>П 11-8/2</t>
  </si>
  <si>
    <t>П 11д-8</t>
  </si>
  <si>
    <t>П 11д-8а</t>
  </si>
  <si>
    <t>П 12-12</t>
  </si>
  <si>
    <t>П 12-12а</t>
  </si>
  <si>
    <t>П 12-15</t>
  </si>
  <si>
    <t>П 12-15а</t>
  </si>
  <si>
    <t>П 12-12/2</t>
  </si>
  <si>
    <t>П 12-15/2</t>
  </si>
  <si>
    <t>П 12д-12</t>
  </si>
  <si>
    <t>П 12д-12а</t>
  </si>
  <si>
    <t>П 12д-15</t>
  </si>
  <si>
    <t>П 12д-15а</t>
  </si>
  <si>
    <t>П 13-11б</t>
  </si>
  <si>
    <t>П 13д-11б</t>
  </si>
  <si>
    <t>П 14-3</t>
  </si>
  <si>
    <t>П 14-3а</t>
  </si>
  <si>
    <t>П 14-3б</t>
  </si>
  <si>
    <t>П 14-3/2</t>
  </si>
  <si>
    <t>П 14д-3</t>
  </si>
  <si>
    <t>П 14д-3а</t>
  </si>
  <si>
    <t>П 14д-3б</t>
  </si>
  <si>
    <t>П 15-5</t>
  </si>
  <si>
    <t>П 15-5а</t>
  </si>
  <si>
    <t>П 15-8</t>
  </si>
  <si>
    <t>П 15-8а</t>
  </si>
  <si>
    <t>П 15-8б</t>
  </si>
  <si>
    <t>П 15-5/2</t>
  </si>
  <si>
    <t>П 15-8/2</t>
  </si>
  <si>
    <t>П 15д-5</t>
  </si>
  <si>
    <t>П 15д-5а</t>
  </si>
  <si>
    <t>П 15д-8</t>
  </si>
  <si>
    <t>П 15д-8а</t>
  </si>
  <si>
    <t>П 15д-8б</t>
  </si>
  <si>
    <t>П 16-15</t>
  </si>
  <si>
    <t>П 16-15а</t>
  </si>
  <si>
    <t>П 16-15/2</t>
  </si>
  <si>
    <t>П 16д-15</t>
  </si>
  <si>
    <t>П 16д-15а</t>
  </si>
  <si>
    <t>П 17-3</t>
  </si>
  <si>
    <t>П 17-3а</t>
  </si>
  <si>
    <t>П 17-3б</t>
  </si>
  <si>
    <t>П 17-3/2</t>
  </si>
  <si>
    <t>П 17д-3</t>
  </si>
  <si>
    <t>П 17д-3а</t>
  </si>
  <si>
    <t>П 17д-3б</t>
  </si>
  <si>
    <t>П 18-5</t>
  </si>
  <si>
    <t>П 18-5а</t>
  </si>
  <si>
    <t>П 18-8</t>
  </si>
  <si>
    <t>П 18-8а</t>
  </si>
  <si>
    <t>П 18-8б</t>
  </si>
  <si>
    <t>П 18-5/2</t>
  </si>
  <si>
    <t>П 18-8/2</t>
  </si>
  <si>
    <t>П 18д-5</t>
  </si>
  <si>
    <t>П 18д-5а</t>
  </si>
  <si>
    <t>П 18д-8</t>
  </si>
  <si>
    <t>П 18д-8а</t>
  </si>
  <si>
    <t>П 18д-8б</t>
  </si>
  <si>
    <t>П 19-11</t>
  </si>
  <si>
    <t>П 19-11а</t>
  </si>
  <si>
    <t>П 19-15</t>
  </si>
  <si>
    <t>П 19-15а</t>
  </si>
  <si>
    <t>П 19-11/2</t>
  </si>
  <si>
    <t>П 19-15/2</t>
  </si>
  <si>
    <t>П 19д-11</t>
  </si>
  <si>
    <t>П 19д-11а</t>
  </si>
  <si>
    <t>П 19д-15</t>
  </si>
  <si>
    <t>П 19д-15а</t>
  </si>
  <si>
    <t>ПЛИТА ПЕРЕКРЫТИЯ ЛОТКОВ ИЛИ КАМЕР (Серия 3.006.1-8, Выпуск 3-1)</t>
  </si>
  <si>
    <t>ПТ 300.90.10-1,5</t>
  </si>
  <si>
    <t>ПТ 300.90.10-3</t>
  </si>
  <si>
    <t>ПТ 300.90.10-6</t>
  </si>
  <si>
    <t>ПТ 300.90.10-9</t>
  </si>
  <si>
    <t>ПТ 300.90.10-15</t>
  </si>
  <si>
    <t>ПТ 300.120.12-1,5</t>
  </si>
  <si>
    <t>ПТ 300.120.12-3</t>
  </si>
  <si>
    <t>ПТ 300.120.12-6</t>
  </si>
  <si>
    <t>ПТ 300.120.12-9</t>
  </si>
  <si>
    <t>ПТ 300.120.12-12</t>
  </si>
  <si>
    <t>ПТ 300.120.12-15</t>
  </si>
  <si>
    <t>ПТ 300.150.12-1,5</t>
  </si>
  <si>
    <t>ПТ 300.150.12-3</t>
  </si>
  <si>
    <t>ПТ 300.150.12-6</t>
  </si>
  <si>
    <t>ПТ 300.150.14-9</t>
  </si>
  <si>
    <t>ПТ 300.150.14-12</t>
  </si>
  <si>
    <t>ПТ 300.150.14-15</t>
  </si>
  <si>
    <t>ПТ 300.180.14-1,5</t>
  </si>
  <si>
    <t>ПТ 300.180.14-3</t>
  </si>
  <si>
    <t>ПТ 300.180.14-6</t>
  </si>
  <si>
    <t>ПТ 300.180.14-9</t>
  </si>
  <si>
    <t>ПТ 300.180.16-12</t>
  </si>
  <si>
    <t>ПТ 300.180.20-15</t>
  </si>
  <si>
    <t>ПТ 300.210.14-1,5</t>
  </si>
  <si>
    <t>ПТ 300.210.14-3</t>
  </si>
  <si>
    <t>ПТ 300.210.14-6</t>
  </si>
  <si>
    <t>ПТ 75.210.14-3</t>
  </si>
  <si>
    <t>ПТ 75.210.14-6</t>
  </si>
  <si>
    <t>ПТ 300.210.16-9</t>
  </si>
  <si>
    <t>ПТ 75.210.16-9</t>
  </si>
  <si>
    <t>ПТ 300.210.20-12</t>
  </si>
  <si>
    <t>ПТ 300.210.20-15</t>
  </si>
  <si>
    <t>ПТ 75.210.20-12</t>
  </si>
  <si>
    <t>ПТ 75.210.20-15</t>
  </si>
  <si>
    <t>ПТ 300.240.14-1,5</t>
  </si>
  <si>
    <t>ПТ 300.240.14-3</t>
  </si>
  <si>
    <t>ПТ 300.240.14-6</t>
  </si>
  <si>
    <t>ПТ 75.240.14-1,5</t>
  </si>
  <si>
    <t>ПТ 75.240.14-3</t>
  </si>
  <si>
    <t>ПТ 75.240.14-6</t>
  </si>
  <si>
    <t>ПТ 300.240.20-9</t>
  </si>
  <si>
    <t>ПТ 75.240.20-9</t>
  </si>
  <si>
    <t>ПТ 300.240.25-12</t>
  </si>
  <si>
    <t>ПТ 300.240.25-15</t>
  </si>
  <si>
    <t>ПТ 75.240.25-12</t>
  </si>
  <si>
    <t>ПТ 75.240.25-15</t>
  </si>
  <si>
    <t>ПТ 300.300.16-1,5</t>
  </si>
  <si>
    <t>ПТ 300.300.16-3</t>
  </si>
  <si>
    <t>ПТ 300.300.20-6</t>
  </si>
  <si>
    <t>ПТ 300.300.25-9</t>
  </si>
  <si>
    <t>ПТ 300.300.25-12</t>
  </si>
  <si>
    <t>ПТ 300.300.25-15</t>
  </si>
  <si>
    <t>ПТ 75.300.16-1,5</t>
  </si>
  <si>
    <t>ПТ 75.300.16-3</t>
  </si>
  <si>
    <t>ПТ 75.300.20-6</t>
  </si>
  <si>
    <t>ПТ 75.300.25-9</t>
  </si>
  <si>
    <t>ПТ 75.300.25-12</t>
  </si>
  <si>
    <t>ПТ 75.300.25-15</t>
  </si>
  <si>
    <t>ПТ 36.30.6-15</t>
  </si>
  <si>
    <t>ПТ 36.45.6-6</t>
  </si>
  <si>
    <t>ПТ 36.45.6-12</t>
  </si>
  <si>
    <t>ПТ 36.45.6-15</t>
  </si>
  <si>
    <t>ПТ 36.60.8-6</t>
  </si>
  <si>
    <t>ПТ 36.60.8-9</t>
  </si>
  <si>
    <t>ПТ 36.60.8-12</t>
  </si>
  <si>
    <t>ПТ 36.60.8-15</t>
  </si>
  <si>
    <t>ПТ 75.30.6-1,5</t>
  </si>
  <si>
    <t>ПТ 75.45.6-3</t>
  </si>
  <si>
    <t>ПТ 75.45.6-6</t>
  </si>
  <si>
    <t>ПТ 75.45.6-9</t>
  </si>
  <si>
    <t>ПТ 75.45.6-12</t>
  </si>
  <si>
    <t>ПТ 75.45.6-15</t>
  </si>
  <si>
    <t>ПТ 75.60.8-3</t>
  </si>
  <si>
    <t>ПТ 75.60.8-6</t>
  </si>
  <si>
    <t>ПТ 75.60.8-9</t>
  </si>
  <si>
    <t>ПТ 75.60.8-15</t>
  </si>
  <si>
    <t>ПТ 75.90.10-1,5</t>
  </si>
  <si>
    <t>ПТ 75.90.10-3</t>
  </si>
  <si>
    <t>ПТ 75.90.10-6</t>
  </si>
  <si>
    <t>ПТ 75.90.10-15</t>
  </si>
  <si>
    <t>ПТ 75.120.12-1,5</t>
  </si>
  <si>
    <t>ПТ 75.120.12-3</t>
  </si>
  <si>
    <t>ПТ 75.120.12-9</t>
  </si>
  <si>
    <t>ПТ 75.120.12-12</t>
  </si>
  <si>
    <t>ПТ 75.120.12-15</t>
  </si>
  <si>
    <t>ПТ 75.150.12-3</t>
  </si>
  <si>
    <t>ПТ 75.150.12-6</t>
  </si>
  <si>
    <t>ПТ 75.150.14-9</t>
  </si>
  <si>
    <t>ПТ 75.150.14-12</t>
  </si>
  <si>
    <t>ПТ 75.150.14-15</t>
  </si>
  <si>
    <t>ПТ 75.180.14-1,5</t>
  </si>
  <si>
    <t>ПТ 75.180.14-3</t>
  </si>
  <si>
    <t>ПТ 75.180.14-6</t>
  </si>
  <si>
    <t>ПТ 75.180.14-9</t>
  </si>
  <si>
    <t>ПТ 75.180.16-12</t>
  </si>
  <si>
    <t>ПТ 75.180.20-15</t>
  </si>
  <si>
    <t>ПТО 150.180.14-6</t>
  </si>
  <si>
    <t>ПТУ 230.150.12-6</t>
  </si>
  <si>
    <t>ПДУ 170.180.14-6</t>
  </si>
  <si>
    <t>ПЛИТА ПОКРЫТИЯ КАМЕР (Серия 3.006.1-2.87 Выпуск 6)</t>
  </si>
  <si>
    <t>ПО 1</t>
  </si>
  <si>
    <t>ПО 2</t>
  </si>
  <si>
    <t>ПО 3</t>
  </si>
  <si>
    <t>ПО 4</t>
  </si>
  <si>
    <t>ОПОРНЫЕ ПОДУШКИ (Серия 3.006.1-2.87 Выпуск 2)</t>
  </si>
  <si>
    <t>ОП-1</t>
  </si>
  <si>
    <t>ОП-2</t>
  </si>
  <si>
    <t>ОП-3</t>
  </si>
  <si>
    <t>ОП-4</t>
  </si>
  <si>
    <t>ОП-5</t>
  </si>
  <si>
    <t>ОП-6</t>
  </si>
  <si>
    <t>ОП-7</t>
  </si>
  <si>
    <t>ОП-8</t>
  </si>
  <si>
    <t>ОП-9</t>
  </si>
  <si>
    <t>БЛОКИ БЕТОННЫЕ СТЕН ПОДВАЛОВ (ГОСТ 13579-78)</t>
  </si>
  <si>
    <t>ФБС 24-6-6т</t>
  </si>
  <si>
    <t>ФБС 24-5-6т</t>
  </si>
  <si>
    <t>ФБС 24-4-6т</t>
  </si>
  <si>
    <t>ФБС 24-3-6т</t>
  </si>
  <si>
    <t>ФБС 24-6-3т</t>
  </si>
  <si>
    <t>ФБС 24-5-3т</t>
  </si>
  <si>
    <t>ФБС 24-4-3т</t>
  </si>
  <si>
    <t>ФБС 24-3-3т</t>
  </si>
  <si>
    <t>ФБС 12-6-6т</t>
  </si>
  <si>
    <t>ФБС 12-5-6т</t>
  </si>
  <si>
    <t>ФБС 12-4-6т</t>
  </si>
  <si>
    <t>ФБС 12-3-6т</t>
  </si>
  <si>
    <t>ФБС 12-6-3т</t>
  </si>
  <si>
    <t>ФБС 12-5-3т</t>
  </si>
  <si>
    <t>ФБС 12-4-3т</t>
  </si>
  <si>
    <t>ФБС 12-3-3т</t>
  </si>
  <si>
    <t>ФБС 9-6-6т</t>
  </si>
  <si>
    <t>ФБС 9-5-6т</t>
  </si>
  <si>
    <t>ФБС 9-4-6т</t>
  </si>
  <si>
    <t>ФБС 9-3-6т</t>
  </si>
  <si>
    <t>ФБС 9-6-3т</t>
  </si>
  <si>
    <t>ФБС 9-5-3т</t>
  </si>
  <si>
    <t>ФБС 9-4-3т</t>
  </si>
  <si>
    <t>ФБС 9-3-3т</t>
  </si>
  <si>
    <t>КУ-21</t>
  </si>
  <si>
    <t>КУ-25</t>
  </si>
  <si>
    <t>ВП 16-6</t>
  </si>
  <si>
    <t>ВП 19-6</t>
  </si>
  <si>
    <t>ВП 22-6</t>
  </si>
  <si>
    <t>ВП 49-6</t>
  </si>
  <si>
    <t>ВП 55-6</t>
  </si>
  <si>
    <t>2 ПБ 27-4-п</t>
  </si>
  <si>
    <t>3 ПБ 10-37-п</t>
  </si>
  <si>
    <t>3 ПБ 16-8-п</t>
  </si>
  <si>
    <t>3 ПБ 17-37-п</t>
  </si>
  <si>
    <t>3 ПБ 19-8-п</t>
  </si>
  <si>
    <t>3 ПБ 19-37-п</t>
  </si>
  <si>
    <t>3 ПБ 21-37-п</t>
  </si>
  <si>
    <t>3 ПБ 23-8-п</t>
  </si>
  <si>
    <t>3 ПБ 31-8-п</t>
  </si>
  <si>
    <t>2 ПП 14-4</t>
  </si>
  <si>
    <t>2 ПП 17-5</t>
  </si>
  <si>
    <t>2 ПП 18-5</t>
  </si>
  <si>
    <t>2 ПП 21-6</t>
  </si>
  <si>
    <t>2 ПП 23-7</t>
  </si>
  <si>
    <t>2 ПП 25-8</t>
  </si>
  <si>
    <t>8 ПП 17-71</t>
  </si>
  <si>
    <t>ПЛИТЫ ЛОТКОВ (Серия 3.006.1-2.87, Выпуск 2)</t>
  </si>
  <si>
    <t>П 8-11</t>
  </si>
  <si>
    <t>КС-21д</t>
  </si>
  <si>
    <t>ВП 19-18</t>
  </si>
  <si>
    <t>ВП 28-18</t>
  </si>
  <si>
    <t>ВП 43-18</t>
  </si>
  <si>
    <t>ВП 55-18</t>
  </si>
  <si>
    <t>ЛОТКИ ТЕЛЕСКОПИЧЕСКИЕ (Серия 3.503.1-66)</t>
  </si>
  <si>
    <t>ЛС 10</t>
  </si>
  <si>
    <t>ЛС 10-1</t>
  </si>
  <si>
    <t>ЛЕСТНИЧНЫЕ МАРШИ (Серия 1.151.1-6)</t>
  </si>
  <si>
    <t>1 ЛМ 27.12.14-4-к</t>
  </si>
  <si>
    <t>ЛЕСТНИЧНЫЕ ПЛОЩАДКИ (Серия 1.152.1-8)</t>
  </si>
  <si>
    <t>2 ЛП 25.18-4-к</t>
  </si>
  <si>
    <t>ФБС 6-6-6т</t>
  </si>
  <si>
    <t>ФБС 6-4-6т</t>
  </si>
  <si>
    <t>ФБС 6-4-3т</t>
  </si>
  <si>
    <t>ПЛИТЫ ДОРОЖНЫЕ</t>
  </si>
  <si>
    <t>ККС 5-10(80) гек</t>
  </si>
  <si>
    <t>ККС 1-10(80)</t>
  </si>
  <si>
    <t>ККС 1-10(80) гек</t>
  </si>
  <si>
    <t>ККС 2-10(80)</t>
  </si>
  <si>
    <t>ККС 2-10(80) гек</t>
  </si>
  <si>
    <t>ККС 3-10(80)</t>
  </si>
  <si>
    <t>ККС 3-10(80) гек</t>
  </si>
  <si>
    <t>ККС 5-10(80)</t>
  </si>
  <si>
    <t>Длина
(d-нар.)</t>
  </si>
  <si>
    <t>Высота
(h-выс.)</t>
  </si>
  <si>
    <t>Масса,
кг</t>
  </si>
  <si>
    <t>Цена с НДС,
руб.</t>
  </si>
  <si>
    <t>ВП 16-12 (отв.)</t>
  </si>
  <si>
    <t>ВП 19-12 (отв.)</t>
  </si>
  <si>
    <t>ВП 22-12 (отв.)</t>
  </si>
  <si>
    <t>ВП 25-12 (отв.)</t>
  </si>
  <si>
    <t>ВП 28-12 (отв.)</t>
  </si>
  <si>
    <t>ВП 31-12 (отв.)</t>
  </si>
  <si>
    <t>ВП 34-12 (отв.)</t>
  </si>
  <si>
    <t>ВП 37-12 (отв.)</t>
  </si>
  <si>
    <t>ВП 40-12 (отв.)</t>
  </si>
  <si>
    <t>ВП 43-12 (отв.)</t>
  </si>
  <si>
    <t>ВП 46-12 (отв.)</t>
  </si>
  <si>
    <t>ВП 49-12 (отв.)</t>
  </si>
  <si>
    <t>ВП 55-12 (отв.)</t>
  </si>
  <si>
    <t>ВП 16-18 (отв.)</t>
  </si>
  <si>
    <t>ВП 19-18 (отв.)</t>
  </si>
  <si>
    <t>ВП 22-18 (отв.)</t>
  </si>
  <si>
    <t>ВП 25-18 (отв.)</t>
  </si>
  <si>
    <t>ВП 28-18 (отв.)</t>
  </si>
  <si>
    <t>ВП 31-18 (отв.)</t>
  </si>
  <si>
    <t>ВП 34-18 (отв.)</t>
  </si>
  <si>
    <t>ВП 37-18 (отв.)</t>
  </si>
  <si>
    <t>ВП 40-18 (отв.)</t>
  </si>
  <si>
    <t>ВП 43-18 (отв.)</t>
  </si>
  <si>
    <t>ВП 46-18 (отв.)</t>
  </si>
  <si>
    <t>ВП 49-18 (отв.)</t>
  </si>
  <si>
    <t>ВП 55-18 (отв.)</t>
  </si>
  <si>
    <t>КОЛЬЦА КОЛОДЦЕВ (ГОСТ 8020-90)</t>
  </si>
  <si>
    <t>КОЛЬЦА КОЛОДЦЕВ С ЧЕТВЕРТЬЮ</t>
  </si>
  <si>
    <t>КОЛЬЦА КОЛОДЦЕВ С ДНОМ</t>
  </si>
  <si>
    <t>КОЛЬЦА КОЛОДЦЕВ С ДНОМ И С ЧЕТВЕРТЬЮ</t>
  </si>
  <si>
    <t>ПЛИТЫ ПЕРЕКРЫТИЯ КОЛОДЦЕВ</t>
  </si>
  <si>
    <t>КРЫШКИ КОЛОДЦЕВ С ПОЛИМЕРНЫМ ЛЮКОМ</t>
  </si>
  <si>
    <t>ПЛИТЫ ПЕРЕКРЫТИЯ КОЛОДЦЕВ С ЧЕТВЕРТЬЮ</t>
  </si>
  <si>
    <t>КРЫШКИ КОЛОДЦЕВ С ЧЕТВЕРТЬЮ С ПОЛИМЕРНЫМ ЛЮКОМ</t>
  </si>
  <si>
    <t>ДНИЩА КОЛОДЦЕВ</t>
  </si>
  <si>
    <t>УНИФИЦИРОВАННЫЕ КОЛОДЦЫ (Альбом РК 2201-82)</t>
  </si>
  <si>
    <t>ПЛИТЫ НЕПРОХОДНЫХ КАНАЛОВ (ИЖ 173-91)</t>
  </si>
  <si>
    <t>КП-30д</t>
  </si>
  <si>
    <t>ОПКС-4</t>
  </si>
  <si>
    <t>ВП 34-18 (2 отв.)</t>
  </si>
  <si>
    <t>ВП 34-12 (2 отв.)</t>
  </si>
  <si>
    <t>ВП 22-18 (2 отв.)</t>
  </si>
  <si>
    <t>ВП 25-18 (2 отв.)</t>
  </si>
  <si>
    <t>ВП 28-18 (2 отв.)</t>
  </si>
  <si>
    <t>ВП 31-18 (2 отв.)</t>
  </si>
  <si>
    <t>ВП 37-18 (2 отв.)</t>
  </si>
  <si>
    <t>ВП 40-18 (2 отв.)</t>
  </si>
  <si>
    <t>ВП 43-18 (2 отв.)</t>
  </si>
  <si>
    <t>ВП 46-18 (2 отв.)</t>
  </si>
  <si>
    <t>ОПТ-1</t>
  </si>
  <si>
    <t>ОПТ-2</t>
  </si>
  <si>
    <t>ОПТ-3</t>
  </si>
  <si>
    <t>ОПТ-4</t>
  </si>
  <si>
    <t>ОПТ-5</t>
  </si>
  <si>
    <t>ОПТ-6</t>
  </si>
  <si>
    <t>ОПТ-8</t>
  </si>
  <si>
    <t>ОПТ-10</t>
  </si>
  <si>
    <t>ОПТ-12</t>
  </si>
  <si>
    <t>ОПТ-14</t>
  </si>
  <si>
    <t>ОПОРНЫЕ ПОДУШКИ ДЛЯ ТЕПЛОСЕТЕЙ (Альбом ПС-192)</t>
  </si>
  <si>
    <t>ДОБОРНЫЕ БАЛКИ (Альбом ПС-192)</t>
  </si>
  <si>
    <t>КС-25д</t>
  </si>
  <si>
    <t>Л 1-7</t>
  </si>
  <si>
    <t>ПО 4 (б/о)</t>
  </si>
  <si>
    <t>П 20-3</t>
  </si>
  <si>
    <t>П 20-3а</t>
  </si>
  <si>
    <t>П 20-3б</t>
  </si>
  <si>
    <t>П 20-3/2</t>
  </si>
  <si>
    <t>П 21-5</t>
  </si>
  <si>
    <t>П 21-5а</t>
  </si>
  <si>
    <t>П 21-5б</t>
  </si>
  <si>
    <t>П 21-5/2</t>
  </si>
  <si>
    <t>П 21-8</t>
  </si>
  <si>
    <t>П 21-8а</t>
  </si>
  <si>
    <t>П 21-8/2</t>
  </si>
  <si>
    <t>П 22-12</t>
  </si>
  <si>
    <t>П 22-12а</t>
  </si>
  <si>
    <t>П 22-12/2</t>
  </si>
  <si>
    <t>П 22-15</t>
  </si>
  <si>
    <t>П 22-15а</t>
  </si>
  <si>
    <t>П 22-15/2</t>
  </si>
  <si>
    <t>П 23-3</t>
  </si>
  <si>
    <t>П 23-3а</t>
  </si>
  <si>
    <t>П 23-3б</t>
  </si>
  <si>
    <t>П 23-3/2</t>
  </si>
  <si>
    <t>П 24-5</t>
  </si>
  <si>
    <t>П 24-5а</t>
  </si>
  <si>
    <t>П 24-5б</t>
  </si>
  <si>
    <t>П 24-5/2</t>
  </si>
  <si>
    <t>П 24-8</t>
  </si>
  <si>
    <t>П 24-8а</t>
  </si>
  <si>
    <t>П 24-8/2</t>
  </si>
  <si>
    <t>П 25-12</t>
  </si>
  <si>
    <t>П 25-12а</t>
  </si>
  <si>
    <t>П 25-12/2</t>
  </si>
  <si>
    <t>П 25-15</t>
  </si>
  <si>
    <t>П 25-15а</t>
  </si>
  <si>
    <t>П 25-15/2</t>
  </si>
  <si>
    <t>П 26-3</t>
  </si>
  <si>
    <t>П 26-3а</t>
  </si>
  <si>
    <t>П 26-3б</t>
  </si>
  <si>
    <t>П 26-3/2</t>
  </si>
  <si>
    <t>П 26-5</t>
  </si>
  <si>
    <t>П 26-5а</t>
  </si>
  <si>
    <t>П 26-5/2</t>
  </si>
  <si>
    <t>П 27-8</t>
  </si>
  <si>
    <t>П 27-8а</t>
  </si>
  <si>
    <t>П 27-8/2</t>
  </si>
  <si>
    <t>П 28-12</t>
  </si>
  <si>
    <t>П 28-12а</t>
  </si>
  <si>
    <t>П 28-12/2</t>
  </si>
  <si>
    <t>П 28-15</t>
  </si>
  <si>
    <t>П 28-15а</t>
  </si>
  <si>
    <t>П 28-15/2</t>
  </si>
  <si>
    <t>П 20д-3</t>
  </si>
  <si>
    <t>П 20д-3а</t>
  </si>
  <si>
    <t>П 20д-3б</t>
  </si>
  <si>
    <t>П 21д-5</t>
  </si>
  <si>
    <t>П 21д-5а</t>
  </si>
  <si>
    <t>П 21д-5б</t>
  </si>
  <si>
    <t>П 21д-8</t>
  </si>
  <si>
    <t>П 21д-8а</t>
  </si>
  <si>
    <t>П 22д-12</t>
  </si>
  <si>
    <t>П 22д-12а</t>
  </si>
  <si>
    <t>П 22д-15</t>
  </si>
  <si>
    <t>П 22д-15а</t>
  </si>
  <si>
    <t>П 23д-3</t>
  </si>
  <si>
    <t>П 23д-3а</t>
  </si>
  <si>
    <t>П 23д-3б</t>
  </si>
  <si>
    <t>П 24д-5</t>
  </si>
  <si>
    <t>П 24д-5а</t>
  </si>
  <si>
    <t>П 24д-5б</t>
  </si>
  <si>
    <t>П 24д-8</t>
  </si>
  <si>
    <t>П 24д-8а</t>
  </si>
  <si>
    <t>П 25д-12</t>
  </si>
  <si>
    <t>П 25д-12а</t>
  </si>
  <si>
    <t>П 25д-15</t>
  </si>
  <si>
    <t>П 25д-15а</t>
  </si>
  <si>
    <t>П 26д-3</t>
  </si>
  <si>
    <t>П 26д-3а</t>
  </si>
  <si>
    <t>П 26д-3б</t>
  </si>
  <si>
    <t>П 26д-5</t>
  </si>
  <si>
    <t>П 26д-5а</t>
  </si>
  <si>
    <t>П 27д-8</t>
  </si>
  <si>
    <t>П 27д-8а</t>
  </si>
  <si>
    <t>П 28д-12</t>
  </si>
  <si>
    <t>П 28д-12а</t>
  </si>
  <si>
    <t>П 28д-15</t>
  </si>
  <si>
    <t>П 28д-15а</t>
  </si>
  <si>
    <t>КД-30</t>
  </si>
  <si>
    <t>КД-42</t>
  </si>
  <si>
    <t>КД-25</t>
  </si>
  <si>
    <t>ПН 20</t>
  </si>
  <si>
    <t>ПН 25</t>
  </si>
  <si>
    <t xml:space="preserve"> -</t>
  </si>
  <si>
    <t>ВС-10 (1 отв)</t>
  </si>
  <si>
    <t>Л 2-8/2</t>
  </si>
  <si>
    <t>НКЛ ЛП-10</t>
  </si>
  <si>
    <t>ЛОТКИ НЕПРОХОДНЫХ КАНАЛОВ ДЛЯ ТЕПЛОВЫХ СЕТЕЙ</t>
  </si>
  <si>
    <t>КС-21</t>
  </si>
  <si>
    <t>Л 7-5/2</t>
  </si>
  <si>
    <t>Л 7д-5</t>
  </si>
  <si>
    <t>НКЛ ЛП-2</t>
  </si>
  <si>
    <t>ЛК 300.90.90-4</t>
  </si>
  <si>
    <t>ЛК 300.90.90-3</t>
  </si>
  <si>
    <t>ЛК 300.90.90-1</t>
  </si>
  <si>
    <t>ПП 25-2</t>
  </si>
  <si>
    <t>ВП 32-18</t>
  </si>
  <si>
    <t>ВП 32-18 (отв.)</t>
  </si>
  <si>
    <t>ВП 32-18 (2отв.)</t>
  </si>
  <si>
    <t>КС-25</t>
  </si>
  <si>
    <t>КП-36д</t>
  </si>
  <si>
    <t>Л 7д-11</t>
  </si>
  <si>
    <t>Д 7д-12</t>
  </si>
  <si>
    <t>Л 7-11/2</t>
  </si>
  <si>
    <t>Л 7-12/2</t>
  </si>
  <si>
    <t>ККС 4-10(08)</t>
  </si>
  <si>
    <t>ККС 4-10(08) гек</t>
  </si>
  <si>
    <t>2П 30-20-30</t>
  </si>
  <si>
    <t>ЛК 300.210.120-3</t>
  </si>
  <si>
    <t>ЛК 300.210.120-4</t>
  </si>
  <si>
    <t>ЛК 300.210.90-3</t>
  </si>
  <si>
    <t>ЛК 300.210.90-4</t>
  </si>
  <si>
    <t>Л 15-8/2</t>
  </si>
  <si>
    <t>Л 15-15/2</t>
  </si>
  <si>
    <t>Л 15д-8</t>
  </si>
  <si>
    <t>Л 15д-15</t>
  </si>
  <si>
    <t>Л 16-8/2</t>
  </si>
  <si>
    <t>Л 16-15/2</t>
  </si>
  <si>
    <t>Л 16д-8</t>
  </si>
  <si>
    <t>Л 16д-15</t>
  </si>
  <si>
    <t>Л 17-8/2</t>
  </si>
  <si>
    <t>Л 17-15/2</t>
  </si>
  <si>
    <t>Л 17д-8</t>
  </si>
  <si>
    <t>Л 17д-15</t>
  </si>
  <si>
    <t>Л 18-8/2</t>
  </si>
  <si>
    <t>Л 18-15/2</t>
  </si>
  <si>
    <t>Л 18д-8</t>
  </si>
  <si>
    <t>Л 18д-15</t>
  </si>
  <si>
    <t>Л 20-8/2</t>
  </si>
  <si>
    <t>Л 20-15/2</t>
  </si>
  <si>
    <t>Л 20д-8</t>
  </si>
  <si>
    <t>Л 20д-15</t>
  </si>
  <si>
    <t>Л 21-8/2</t>
  </si>
  <si>
    <t>Л 21-15/2</t>
  </si>
  <si>
    <t>Л 21д-8</t>
  </si>
  <si>
    <t>Л 21д-15</t>
  </si>
  <si>
    <t>НКЛ ЛП-8</t>
  </si>
  <si>
    <t>ПТО 200.240.14-6</t>
  </si>
  <si>
    <t>Б-8</t>
  </si>
  <si>
    <t>БАЛКИ КАНАЛОВ (3.006.1-2.87)</t>
  </si>
  <si>
    <t>Л 19-8/2</t>
  </si>
  <si>
    <t>Л 5-8/2</t>
  </si>
  <si>
    <t>Л 5д-8</t>
  </si>
  <si>
    <t>Л 5д-15</t>
  </si>
  <si>
    <t>Л 5-15/2</t>
  </si>
  <si>
    <t>Л 19-15/2</t>
  </si>
  <si>
    <t>ПЛИТЫ ПЛОСКИЕ ЖЕЛЕЗОБЕТОННЫЕ</t>
  </si>
  <si>
    <t>ПТ 12.5-11.9</t>
  </si>
  <si>
    <t>ПТ 12.5-16.14</t>
  </si>
  <si>
    <t>ПТ 12.5-13.13</t>
  </si>
  <si>
    <t>КУ-32</t>
  </si>
  <si>
    <t>Л 12-8/2</t>
  </si>
  <si>
    <t>Л 12-5/2</t>
  </si>
  <si>
    <t>Л 12д-8</t>
  </si>
  <si>
    <t>Л 12д-15</t>
  </si>
  <si>
    <t>Л 13-8/2</t>
  </si>
  <si>
    <t>Л 13-15/2</t>
  </si>
  <si>
    <t>Л 13д-8</t>
  </si>
  <si>
    <t>Л 13д-15</t>
  </si>
  <si>
    <t xml:space="preserve">СЕГМЕНТЫ </t>
  </si>
  <si>
    <t>Л 12-15/2</t>
  </si>
  <si>
    <t>ЛК 300.60.90-4</t>
  </si>
  <si>
    <t>ЛК 150.300.150-4</t>
  </si>
  <si>
    <t>Л 14-8/2</t>
  </si>
  <si>
    <t>Л 14-15/2</t>
  </si>
  <si>
    <t>Л 14д-8</t>
  </si>
  <si>
    <t>Л 14д-15</t>
  </si>
  <si>
    <t>П 7д-8</t>
  </si>
  <si>
    <t>Л 19д-8</t>
  </si>
  <si>
    <t>Л 19д-15</t>
  </si>
  <si>
    <t>ПП 25-1</t>
  </si>
  <si>
    <t>НКЛ ЛП-4</t>
  </si>
  <si>
    <t>ФБС 6-3-6т</t>
  </si>
  <si>
    <t>ФБС 8-5-6т</t>
  </si>
  <si>
    <t>ДБ-54</t>
  </si>
  <si>
    <t>ФУНДАМЕНТ</t>
  </si>
  <si>
    <t>Ф-1</t>
  </si>
  <si>
    <t>ФМ-5</t>
  </si>
  <si>
    <t xml:space="preserve">  Менеджер    Сергей   89605886261   Sergey091977@mail.ru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</si>
</sst>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4" fontId="9" fillId="0" borderId="0" xfId="0" applyNumberFormat="1" applyFont="1" applyAlignment="1">
      <alignment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top" wrapText="1"/>
    </xf>
    <xf numFmtId="0" fontId="4" fillId="4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4" fillId="4" borderId="1" xfId="1" applyNumberFormat="1" applyFont="1" applyFill="1" applyBorder="1" applyAlignment="1">
      <alignment horizontal="left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4" borderId="1" xfId="0" applyNumberFormat="1" applyFont="1" applyFill="1" applyBorder="1" applyAlignment="1" applyProtection="1">
      <alignment horizontal="left" vertical="center" wrapText="1"/>
      <protection locked="0" hidden="1"/>
    </xf>
    <xf numFmtId="9" fontId="2" fillId="4" borderId="0" xfId="0" applyNumberFormat="1" applyFont="1" applyFill="1" applyAlignment="1">
      <alignment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right" wrapText="1"/>
    </xf>
    <xf numFmtId="0" fontId="2" fillId="4" borderId="7" xfId="0" applyNumberFormat="1" applyFont="1" applyFill="1" applyBorder="1" applyAlignment="1">
      <alignment horizontal="left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right" vertical="center" wrapText="1"/>
    </xf>
    <xf numFmtId="1" fontId="3" fillId="0" borderId="1" xfId="1" applyNumberFormat="1" applyFont="1" applyFill="1" applyBorder="1" applyAlignment="1">
      <alignment horizontal="right" vertical="center" wrapText="1"/>
    </xf>
    <xf numFmtId="1" fontId="7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" fontId="7" fillId="4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1" fontId="6" fillId="0" borderId="3" xfId="0" applyNumberFormat="1" applyFont="1" applyFill="1" applyBorder="1" applyAlignment="1">
      <alignment horizontal="right" vertical="center" wrapText="1"/>
    </xf>
    <xf numFmtId="1" fontId="3" fillId="4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6" fillId="4" borderId="1" xfId="0" applyNumberFormat="1" applyFont="1" applyFill="1" applyBorder="1" applyAlignment="1">
      <alignment horizontal="right" wrapText="1"/>
    </xf>
    <xf numFmtId="1" fontId="6" fillId="0" borderId="1" xfId="0" applyNumberFormat="1" applyFont="1" applyFill="1" applyBorder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1" fontId="6" fillId="5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1" fontId="6" fillId="4" borderId="0" xfId="0" applyNumberFormat="1" applyFont="1" applyFill="1" applyBorder="1" applyAlignment="1">
      <alignment horizontal="right" vertical="center" wrapText="1"/>
    </xf>
    <xf numFmtId="1" fontId="6" fillId="4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67"/>
  <sheetViews>
    <sheetView tabSelected="1" showWhiteSpace="0" topLeftCell="A889" zoomScaleNormal="100" workbookViewId="0">
      <selection activeCell="G907" sqref="G907"/>
    </sheetView>
  </sheetViews>
  <sheetFormatPr defaultRowHeight="10.5" customHeight="1" x14ac:dyDescent="0.25"/>
  <cols>
    <col min="1" max="1" width="8.5703125" style="1" customWidth="1"/>
    <col min="2" max="2" width="22" style="1" customWidth="1"/>
    <col min="3" max="6" width="8.85546875" style="12" customWidth="1"/>
    <col min="7" max="7" width="12" style="51" customWidth="1"/>
    <col min="8" max="8" width="10.85546875" style="1" bestFit="1" customWidth="1"/>
    <col min="9" max="17" width="9.140625" style="1"/>
    <col min="18" max="18" width="0" style="1" hidden="1" customWidth="1"/>
    <col min="19" max="19" width="12" style="51" hidden="1" customWidth="1"/>
    <col min="20" max="20" width="0" style="1" hidden="1" customWidth="1"/>
    <col min="21" max="16384" width="9.140625" style="1"/>
  </cols>
  <sheetData>
    <row r="1" spans="2:19" ht="12.75" thickBot="1" x14ac:dyDescent="0.3">
      <c r="B1" s="71" t="s">
        <v>957</v>
      </c>
      <c r="C1" s="72"/>
      <c r="D1" s="72"/>
      <c r="E1" s="72"/>
      <c r="F1" s="72"/>
      <c r="G1" s="72"/>
      <c r="H1" s="20"/>
      <c r="S1" s="1"/>
    </row>
    <row r="2" spans="2:19" ht="24" x14ac:dyDescent="0.25">
      <c r="B2" s="2" t="s">
        <v>0</v>
      </c>
      <c r="C2" s="2" t="s">
        <v>704</v>
      </c>
      <c r="D2" s="2" t="s">
        <v>1</v>
      </c>
      <c r="E2" s="2" t="s">
        <v>705</v>
      </c>
      <c r="F2" s="2" t="s">
        <v>706</v>
      </c>
      <c r="G2" s="34" t="s">
        <v>707</v>
      </c>
      <c r="H2" s="33"/>
      <c r="I2" s="33"/>
      <c r="S2" s="34" t="s">
        <v>707</v>
      </c>
    </row>
    <row r="3" spans="2:19" ht="10.5" customHeight="1" x14ac:dyDescent="0.25">
      <c r="B3" s="73" t="s">
        <v>734</v>
      </c>
      <c r="C3" s="73"/>
      <c r="D3" s="73"/>
      <c r="E3" s="73"/>
      <c r="F3" s="73"/>
      <c r="G3" s="73"/>
      <c r="S3" s="1"/>
    </row>
    <row r="4" spans="2:19" ht="10.5" customHeight="1" x14ac:dyDescent="0.25">
      <c r="B4" s="16" t="s">
        <v>2</v>
      </c>
      <c r="C4" s="17">
        <v>2200</v>
      </c>
      <c r="D4" s="17">
        <v>2000</v>
      </c>
      <c r="E4" s="17">
        <v>1000</v>
      </c>
      <c r="F4" s="17">
        <v>1650</v>
      </c>
      <c r="G4" s="40">
        <v>3550</v>
      </c>
      <c r="H4" s="13"/>
      <c r="S4" s="40">
        <v>3380</v>
      </c>
    </row>
    <row r="5" spans="2:19" ht="10.5" customHeight="1" x14ac:dyDescent="0.25">
      <c r="B5" s="29" t="s">
        <v>3</v>
      </c>
      <c r="C5" s="17">
        <v>2200</v>
      </c>
      <c r="D5" s="30">
        <v>2000</v>
      </c>
      <c r="E5" s="30">
        <v>900</v>
      </c>
      <c r="F5" s="30">
        <v>1480</v>
      </c>
      <c r="G5" s="40">
        <v>3180</v>
      </c>
      <c r="H5" s="13"/>
      <c r="S5" s="40">
        <v>3020</v>
      </c>
    </row>
    <row r="6" spans="2:19" ht="10.5" customHeight="1" x14ac:dyDescent="0.25">
      <c r="B6" s="29" t="s">
        <v>4</v>
      </c>
      <c r="C6" s="17">
        <v>2200</v>
      </c>
      <c r="D6" s="30">
        <v>2000</v>
      </c>
      <c r="E6" s="30">
        <v>600</v>
      </c>
      <c r="F6" s="30">
        <v>980</v>
      </c>
      <c r="G6" s="40">
        <v>2690</v>
      </c>
      <c r="H6" s="13"/>
      <c r="S6" s="40">
        <v>2560</v>
      </c>
    </row>
    <row r="7" spans="2:19" ht="10.5" customHeight="1" x14ac:dyDescent="0.25">
      <c r="B7" s="29" t="s">
        <v>5</v>
      </c>
      <c r="C7" s="17">
        <v>2200</v>
      </c>
      <c r="D7" s="30">
        <v>2000</v>
      </c>
      <c r="E7" s="30">
        <v>500</v>
      </c>
      <c r="F7" s="30">
        <v>840</v>
      </c>
      <c r="G7" s="40">
        <v>2600</v>
      </c>
      <c r="H7" s="13"/>
      <c r="S7" s="40">
        <v>2470</v>
      </c>
    </row>
    <row r="8" spans="2:19" ht="10.5" customHeight="1" x14ac:dyDescent="0.25">
      <c r="B8" s="29" t="s">
        <v>6</v>
      </c>
      <c r="C8" s="30">
        <v>1680</v>
      </c>
      <c r="D8" s="30">
        <v>1500</v>
      </c>
      <c r="E8" s="30">
        <v>1000</v>
      </c>
      <c r="F8" s="30">
        <v>1140</v>
      </c>
      <c r="G8" s="40">
        <v>2200</v>
      </c>
      <c r="H8" s="13"/>
      <c r="S8" s="40">
        <v>2090</v>
      </c>
    </row>
    <row r="9" spans="2:19" ht="10.5" customHeight="1" x14ac:dyDescent="0.25">
      <c r="B9" s="29" t="s">
        <v>7</v>
      </c>
      <c r="C9" s="30">
        <v>1680</v>
      </c>
      <c r="D9" s="30">
        <v>1500</v>
      </c>
      <c r="E9" s="30">
        <v>900</v>
      </c>
      <c r="F9" s="30">
        <v>1000</v>
      </c>
      <c r="G9" s="40">
        <v>2080</v>
      </c>
      <c r="H9" s="13"/>
      <c r="S9" s="40">
        <v>1980</v>
      </c>
    </row>
    <row r="10" spans="2:19" ht="10.5" customHeight="1" x14ac:dyDescent="0.25">
      <c r="B10" s="29" t="s">
        <v>8</v>
      </c>
      <c r="C10" s="30">
        <v>1680</v>
      </c>
      <c r="D10" s="30">
        <v>1500</v>
      </c>
      <c r="E10" s="30">
        <v>600</v>
      </c>
      <c r="F10" s="30">
        <v>660</v>
      </c>
      <c r="G10" s="40">
        <v>1520</v>
      </c>
      <c r="H10" s="13"/>
      <c r="S10" s="40">
        <v>1440</v>
      </c>
    </row>
    <row r="11" spans="2:19" ht="10.5" customHeight="1" x14ac:dyDescent="0.25">
      <c r="B11" s="29" t="s">
        <v>9</v>
      </c>
      <c r="C11" s="30">
        <v>1680</v>
      </c>
      <c r="D11" s="30">
        <v>1500</v>
      </c>
      <c r="E11" s="30">
        <v>500</v>
      </c>
      <c r="F11" s="30">
        <v>570</v>
      </c>
      <c r="G11" s="40">
        <v>1410</v>
      </c>
      <c r="H11" s="13"/>
      <c r="S11" s="40">
        <v>1340</v>
      </c>
    </row>
    <row r="12" spans="2:19" ht="10.5" customHeight="1" x14ac:dyDescent="0.25">
      <c r="B12" s="29" t="s">
        <v>10</v>
      </c>
      <c r="C12" s="30">
        <v>1160</v>
      </c>
      <c r="D12" s="30">
        <v>1000</v>
      </c>
      <c r="E12" s="30">
        <v>1000</v>
      </c>
      <c r="F12" s="30">
        <v>670</v>
      </c>
      <c r="G12" s="40">
        <v>1290</v>
      </c>
      <c r="H12" s="13"/>
      <c r="S12" s="40">
        <v>1220</v>
      </c>
    </row>
    <row r="13" spans="2:19" ht="10.5" customHeight="1" x14ac:dyDescent="0.25">
      <c r="B13" s="29" t="s">
        <v>11</v>
      </c>
      <c r="C13" s="30">
        <v>1160</v>
      </c>
      <c r="D13" s="30">
        <v>1000</v>
      </c>
      <c r="E13" s="30">
        <v>900</v>
      </c>
      <c r="F13" s="30">
        <v>600</v>
      </c>
      <c r="G13" s="40">
        <v>1170</v>
      </c>
      <c r="H13" s="13"/>
      <c r="S13" s="40">
        <v>1110</v>
      </c>
    </row>
    <row r="14" spans="2:19" ht="10.5" customHeight="1" x14ac:dyDescent="0.25">
      <c r="B14" s="29" t="s">
        <v>12</v>
      </c>
      <c r="C14" s="30">
        <v>1160</v>
      </c>
      <c r="D14" s="30">
        <v>1000</v>
      </c>
      <c r="E14" s="30">
        <v>600</v>
      </c>
      <c r="F14" s="30">
        <v>400</v>
      </c>
      <c r="G14" s="40">
        <f t="shared" ref="G14:G20" si="0">S14*1.05</f>
        <v>829.5</v>
      </c>
      <c r="H14" s="13"/>
      <c r="S14" s="40">
        <v>790</v>
      </c>
    </row>
    <row r="15" spans="2:19" ht="10.5" customHeight="1" x14ac:dyDescent="0.25">
      <c r="B15" s="29" t="s">
        <v>13</v>
      </c>
      <c r="C15" s="30">
        <v>1160</v>
      </c>
      <c r="D15" s="30">
        <v>1000</v>
      </c>
      <c r="E15" s="30">
        <v>500</v>
      </c>
      <c r="F15" s="30">
        <v>340</v>
      </c>
      <c r="G15" s="40">
        <v>750</v>
      </c>
      <c r="H15" s="13"/>
      <c r="S15" s="40">
        <v>710</v>
      </c>
    </row>
    <row r="16" spans="2:19" ht="10.5" customHeight="1" x14ac:dyDescent="0.25">
      <c r="B16" s="29" t="s">
        <v>14</v>
      </c>
      <c r="C16" s="30">
        <v>1160</v>
      </c>
      <c r="D16" s="30">
        <v>1000</v>
      </c>
      <c r="E16" s="30">
        <v>300</v>
      </c>
      <c r="F16" s="30">
        <v>200</v>
      </c>
      <c r="G16" s="40">
        <f t="shared" si="0"/>
        <v>619.5</v>
      </c>
      <c r="H16" s="13"/>
      <c r="S16" s="40">
        <v>590</v>
      </c>
    </row>
    <row r="17" spans="2:19" ht="10.5" customHeight="1" x14ac:dyDescent="0.25">
      <c r="B17" s="29" t="s">
        <v>15</v>
      </c>
      <c r="C17" s="30">
        <v>840</v>
      </c>
      <c r="D17" s="30">
        <v>700</v>
      </c>
      <c r="E17" s="30">
        <v>1000</v>
      </c>
      <c r="F17" s="30">
        <v>440</v>
      </c>
      <c r="G17" s="40">
        <v>930</v>
      </c>
      <c r="H17" s="13"/>
      <c r="S17" s="40">
        <v>880</v>
      </c>
    </row>
    <row r="18" spans="2:19" ht="10.5" customHeight="1" x14ac:dyDescent="0.25">
      <c r="B18" s="29" t="s">
        <v>16</v>
      </c>
      <c r="C18" s="30">
        <v>840</v>
      </c>
      <c r="D18" s="30">
        <v>700</v>
      </c>
      <c r="E18" s="30">
        <v>900</v>
      </c>
      <c r="F18" s="30">
        <v>380</v>
      </c>
      <c r="G18" s="40">
        <v>890</v>
      </c>
      <c r="H18" s="13"/>
      <c r="S18" s="40">
        <v>840</v>
      </c>
    </row>
    <row r="19" spans="2:19" ht="10.5" customHeight="1" x14ac:dyDescent="0.25">
      <c r="B19" s="29" t="s">
        <v>17</v>
      </c>
      <c r="C19" s="30">
        <v>840</v>
      </c>
      <c r="D19" s="30">
        <v>700</v>
      </c>
      <c r="E19" s="30">
        <v>600</v>
      </c>
      <c r="F19" s="30">
        <f>F21*2</f>
        <v>260</v>
      </c>
      <c r="G19" s="40">
        <v>690</v>
      </c>
      <c r="H19" s="13"/>
      <c r="S19" s="40">
        <v>650</v>
      </c>
    </row>
    <row r="20" spans="2:19" ht="10.5" customHeight="1" x14ac:dyDescent="0.25">
      <c r="B20" s="29" t="s">
        <v>18</v>
      </c>
      <c r="C20" s="30">
        <v>840</v>
      </c>
      <c r="D20" s="30">
        <v>700</v>
      </c>
      <c r="E20" s="30">
        <v>500</v>
      </c>
      <c r="F20" s="30">
        <v>220</v>
      </c>
      <c r="G20" s="40">
        <f t="shared" si="0"/>
        <v>619.5</v>
      </c>
      <c r="H20" s="13"/>
      <c r="S20" s="40">
        <v>590</v>
      </c>
    </row>
    <row r="21" spans="2:19" ht="10.5" customHeight="1" x14ac:dyDescent="0.25">
      <c r="B21" s="29" t="s">
        <v>19</v>
      </c>
      <c r="C21" s="30">
        <v>840</v>
      </c>
      <c r="D21" s="30">
        <v>700</v>
      </c>
      <c r="E21" s="30">
        <v>300</v>
      </c>
      <c r="F21" s="30">
        <v>130</v>
      </c>
      <c r="G21" s="40">
        <v>510</v>
      </c>
      <c r="H21" s="13"/>
      <c r="S21" s="40">
        <v>480</v>
      </c>
    </row>
    <row r="22" spans="2:19" ht="10.5" customHeight="1" x14ac:dyDescent="0.25">
      <c r="B22" s="29" t="s">
        <v>20</v>
      </c>
      <c r="C22" s="30">
        <v>840</v>
      </c>
      <c r="D22" s="30">
        <v>700</v>
      </c>
      <c r="E22" s="30">
        <v>150</v>
      </c>
      <c r="F22" s="30">
        <v>60</v>
      </c>
      <c r="G22" s="40">
        <v>370</v>
      </c>
      <c r="H22" s="13"/>
      <c r="S22" s="40">
        <v>320</v>
      </c>
    </row>
    <row r="23" spans="2:19" ht="10.5" customHeight="1" x14ac:dyDescent="0.25">
      <c r="B23" s="29" t="s">
        <v>21</v>
      </c>
      <c r="C23" s="30">
        <v>840</v>
      </c>
      <c r="D23" s="30">
        <v>700</v>
      </c>
      <c r="E23" s="30">
        <v>100</v>
      </c>
      <c r="F23" s="30">
        <v>40</v>
      </c>
      <c r="G23" s="40">
        <v>340</v>
      </c>
      <c r="H23" s="13"/>
      <c r="S23" s="40">
        <v>320</v>
      </c>
    </row>
    <row r="24" spans="2:19" ht="10.5" customHeight="1" x14ac:dyDescent="0.25">
      <c r="B24" s="65" t="s">
        <v>735</v>
      </c>
      <c r="C24" s="66"/>
      <c r="D24" s="66"/>
      <c r="E24" s="66"/>
      <c r="F24" s="66"/>
      <c r="G24" s="66"/>
      <c r="H24" s="13"/>
      <c r="S24" s="1"/>
    </row>
    <row r="25" spans="2:19" ht="10.5" customHeight="1" x14ac:dyDescent="0.25">
      <c r="B25" s="5" t="s">
        <v>22</v>
      </c>
      <c r="C25" s="4">
        <v>2200</v>
      </c>
      <c r="D25" s="4">
        <v>2000</v>
      </c>
      <c r="E25" s="6">
        <v>1000</v>
      </c>
      <c r="F25" s="4">
        <v>1650</v>
      </c>
      <c r="G25" s="41">
        <v>3700</v>
      </c>
      <c r="H25" s="13"/>
      <c r="S25" s="41">
        <v>3520</v>
      </c>
    </row>
    <row r="26" spans="2:19" ht="10.5" customHeight="1" x14ac:dyDescent="0.25">
      <c r="B26" s="29" t="s">
        <v>23</v>
      </c>
      <c r="C26" s="17">
        <v>2200</v>
      </c>
      <c r="D26" s="30">
        <v>2000</v>
      </c>
      <c r="E26" s="30">
        <v>900</v>
      </c>
      <c r="F26" s="30">
        <v>1480</v>
      </c>
      <c r="G26" s="41">
        <v>3420</v>
      </c>
      <c r="H26" s="13"/>
      <c r="S26" s="41">
        <v>3250</v>
      </c>
    </row>
    <row r="27" spans="2:19" ht="10.5" customHeight="1" x14ac:dyDescent="0.25">
      <c r="B27" s="29" t="s">
        <v>24</v>
      </c>
      <c r="C27" s="17">
        <v>2200</v>
      </c>
      <c r="D27" s="30">
        <v>2000</v>
      </c>
      <c r="E27" s="30">
        <v>600</v>
      </c>
      <c r="F27" s="30">
        <v>980</v>
      </c>
      <c r="G27" s="41">
        <v>2810</v>
      </c>
      <c r="H27" s="13"/>
      <c r="S27" s="41">
        <v>2670</v>
      </c>
    </row>
    <row r="28" spans="2:19" ht="10.5" customHeight="1" x14ac:dyDescent="0.25">
      <c r="B28" s="29" t="s">
        <v>25</v>
      </c>
      <c r="C28" s="17">
        <v>2200</v>
      </c>
      <c r="D28" s="30">
        <v>2000</v>
      </c>
      <c r="E28" s="30">
        <v>500</v>
      </c>
      <c r="F28" s="30">
        <v>840</v>
      </c>
      <c r="G28" s="41">
        <v>2690</v>
      </c>
      <c r="H28" s="13"/>
      <c r="S28" s="41">
        <v>2560</v>
      </c>
    </row>
    <row r="29" spans="2:19" ht="10.5" customHeight="1" x14ac:dyDescent="0.25">
      <c r="B29" s="29" t="s">
        <v>26</v>
      </c>
      <c r="C29" s="30">
        <v>1680</v>
      </c>
      <c r="D29" s="30">
        <v>1500</v>
      </c>
      <c r="E29" s="30">
        <v>1000</v>
      </c>
      <c r="F29" s="30">
        <v>1140</v>
      </c>
      <c r="G29" s="41">
        <v>2330</v>
      </c>
      <c r="H29" s="13"/>
      <c r="S29" s="41">
        <v>2210</v>
      </c>
    </row>
    <row r="30" spans="2:19" ht="10.5" customHeight="1" x14ac:dyDescent="0.25">
      <c r="B30" s="29" t="s">
        <v>27</v>
      </c>
      <c r="C30" s="30">
        <v>1680</v>
      </c>
      <c r="D30" s="30">
        <v>1500</v>
      </c>
      <c r="E30" s="30">
        <v>900</v>
      </c>
      <c r="F30" s="30">
        <v>1000</v>
      </c>
      <c r="G30" s="41">
        <v>2160</v>
      </c>
      <c r="H30" s="13"/>
      <c r="S30" s="41">
        <v>2050</v>
      </c>
    </row>
    <row r="31" spans="2:19" ht="10.5" customHeight="1" x14ac:dyDescent="0.25">
      <c r="B31" s="29" t="s">
        <v>28</v>
      </c>
      <c r="C31" s="30">
        <v>1680</v>
      </c>
      <c r="D31" s="30">
        <v>1500</v>
      </c>
      <c r="E31" s="30">
        <v>600</v>
      </c>
      <c r="F31" s="30">
        <v>660</v>
      </c>
      <c r="G31" s="41">
        <v>1700</v>
      </c>
      <c r="H31" s="13"/>
      <c r="S31" s="41">
        <v>1610</v>
      </c>
    </row>
    <row r="32" spans="2:19" ht="10.5" customHeight="1" x14ac:dyDescent="0.25">
      <c r="B32" s="29" t="s">
        <v>29</v>
      </c>
      <c r="C32" s="30">
        <v>1680</v>
      </c>
      <c r="D32" s="30">
        <v>1500</v>
      </c>
      <c r="E32" s="30">
        <v>500</v>
      </c>
      <c r="F32" s="30">
        <v>570</v>
      </c>
      <c r="G32" s="41">
        <v>1660</v>
      </c>
      <c r="H32" s="13"/>
      <c r="S32" s="41">
        <v>1580</v>
      </c>
    </row>
    <row r="33" spans="2:19" ht="10.5" customHeight="1" x14ac:dyDescent="0.25">
      <c r="B33" s="29" t="s">
        <v>30</v>
      </c>
      <c r="C33" s="30">
        <v>1160</v>
      </c>
      <c r="D33" s="30">
        <v>1000</v>
      </c>
      <c r="E33" s="30">
        <v>1000</v>
      </c>
      <c r="F33" s="30">
        <v>670</v>
      </c>
      <c r="G33" s="41">
        <v>1300</v>
      </c>
      <c r="H33" s="13"/>
      <c r="S33" s="41">
        <v>1230</v>
      </c>
    </row>
    <row r="34" spans="2:19" ht="10.5" customHeight="1" x14ac:dyDescent="0.25">
      <c r="B34" s="29" t="s">
        <v>31</v>
      </c>
      <c r="C34" s="30">
        <v>1160</v>
      </c>
      <c r="D34" s="30">
        <v>1000</v>
      </c>
      <c r="E34" s="30">
        <v>900</v>
      </c>
      <c r="F34" s="30">
        <v>600</v>
      </c>
      <c r="G34" s="41">
        <v>1170</v>
      </c>
      <c r="H34" s="13"/>
      <c r="S34" s="41">
        <v>1110</v>
      </c>
    </row>
    <row r="35" spans="2:19" ht="10.5" customHeight="1" x14ac:dyDescent="0.25">
      <c r="B35" s="29" t="s">
        <v>32</v>
      </c>
      <c r="C35" s="30">
        <v>1160</v>
      </c>
      <c r="D35" s="30">
        <v>1000</v>
      </c>
      <c r="E35" s="30">
        <v>600</v>
      </c>
      <c r="F35" s="30">
        <v>400</v>
      </c>
      <c r="G35" s="41">
        <v>880</v>
      </c>
      <c r="H35" s="13"/>
      <c r="S35" s="41">
        <v>830</v>
      </c>
    </row>
    <row r="36" spans="2:19" ht="10.5" customHeight="1" x14ac:dyDescent="0.25">
      <c r="B36" s="29" t="s">
        <v>33</v>
      </c>
      <c r="C36" s="30">
        <v>960</v>
      </c>
      <c r="D36" s="30">
        <v>800</v>
      </c>
      <c r="E36" s="30">
        <v>500</v>
      </c>
      <c r="F36" s="30">
        <v>340</v>
      </c>
      <c r="G36" s="41">
        <v>820</v>
      </c>
      <c r="H36" s="13"/>
      <c r="S36" s="41">
        <v>780</v>
      </c>
    </row>
    <row r="37" spans="2:19" ht="10.5" customHeight="1" x14ac:dyDescent="0.25">
      <c r="B37" s="29" t="s">
        <v>34</v>
      </c>
      <c r="C37" s="30">
        <v>960</v>
      </c>
      <c r="D37" s="30">
        <v>800</v>
      </c>
      <c r="E37" s="30">
        <v>300</v>
      </c>
      <c r="F37" s="30">
        <v>200</v>
      </c>
      <c r="G37" s="41">
        <v>650</v>
      </c>
      <c r="H37" s="13"/>
      <c r="S37" s="41">
        <v>610</v>
      </c>
    </row>
    <row r="38" spans="2:19" ht="10.5" customHeight="1" x14ac:dyDescent="0.25">
      <c r="B38" s="29" t="s">
        <v>35</v>
      </c>
      <c r="C38" s="30">
        <v>840</v>
      </c>
      <c r="D38" s="30">
        <v>700</v>
      </c>
      <c r="E38" s="30">
        <v>1000</v>
      </c>
      <c r="F38" s="30">
        <v>440</v>
      </c>
      <c r="G38" s="41">
        <v>940</v>
      </c>
      <c r="H38" s="13"/>
      <c r="S38" s="41">
        <v>890</v>
      </c>
    </row>
    <row r="39" spans="2:19" ht="10.5" customHeight="1" x14ac:dyDescent="0.25">
      <c r="B39" s="29" t="s">
        <v>36</v>
      </c>
      <c r="C39" s="30">
        <v>840</v>
      </c>
      <c r="D39" s="30">
        <v>700</v>
      </c>
      <c r="E39" s="30">
        <v>900</v>
      </c>
      <c r="F39" s="30">
        <v>380</v>
      </c>
      <c r="G39" s="41">
        <v>890</v>
      </c>
      <c r="H39" s="13"/>
      <c r="S39" s="41">
        <v>840</v>
      </c>
    </row>
    <row r="40" spans="2:19" ht="10.5" customHeight="1" x14ac:dyDescent="0.25">
      <c r="B40" s="29" t="s">
        <v>37</v>
      </c>
      <c r="C40" s="30">
        <v>840</v>
      </c>
      <c r="D40" s="30">
        <v>700</v>
      </c>
      <c r="E40" s="30">
        <v>600</v>
      </c>
      <c r="F40" s="30">
        <f>F42*2</f>
        <v>260</v>
      </c>
      <c r="G40" s="41">
        <v>710</v>
      </c>
      <c r="H40" s="13"/>
      <c r="S40" s="41">
        <v>670</v>
      </c>
    </row>
    <row r="41" spans="2:19" ht="10.5" customHeight="1" x14ac:dyDescent="0.25">
      <c r="B41" s="29" t="s">
        <v>38</v>
      </c>
      <c r="C41" s="30">
        <v>840</v>
      </c>
      <c r="D41" s="30">
        <v>700</v>
      </c>
      <c r="E41" s="30">
        <v>500</v>
      </c>
      <c r="F41" s="30">
        <v>220</v>
      </c>
      <c r="G41" s="41">
        <v>650</v>
      </c>
      <c r="H41" s="13"/>
      <c r="S41" s="41">
        <v>610</v>
      </c>
    </row>
    <row r="42" spans="2:19" ht="10.5" customHeight="1" x14ac:dyDescent="0.25">
      <c r="B42" s="5" t="s">
        <v>39</v>
      </c>
      <c r="C42" s="6">
        <v>840</v>
      </c>
      <c r="D42" s="6">
        <v>700</v>
      </c>
      <c r="E42" s="6">
        <v>300</v>
      </c>
      <c r="F42" s="6">
        <v>130</v>
      </c>
      <c r="G42" s="41">
        <v>510</v>
      </c>
      <c r="H42" s="13"/>
      <c r="S42" s="41">
        <v>480</v>
      </c>
    </row>
    <row r="43" spans="2:19" ht="10.5" customHeight="1" x14ac:dyDescent="0.25">
      <c r="B43" s="65" t="s">
        <v>736</v>
      </c>
      <c r="C43" s="66"/>
      <c r="D43" s="66"/>
      <c r="E43" s="66"/>
      <c r="F43" s="66"/>
      <c r="G43" s="66"/>
      <c r="H43" s="13"/>
      <c r="S43" s="1"/>
    </row>
    <row r="44" spans="2:19" ht="10.5" customHeight="1" x14ac:dyDescent="0.25">
      <c r="B44" s="29" t="s">
        <v>40</v>
      </c>
      <c r="C44" s="31">
        <v>2200</v>
      </c>
      <c r="D44" s="30">
        <v>2000</v>
      </c>
      <c r="E44" s="30">
        <v>1000</v>
      </c>
      <c r="F44" s="31">
        <v>2600</v>
      </c>
      <c r="G44" s="42">
        <v>7060</v>
      </c>
      <c r="H44" s="13"/>
      <c r="S44" s="42">
        <v>6720</v>
      </c>
    </row>
    <row r="45" spans="2:19" ht="10.5" customHeight="1" x14ac:dyDescent="0.25">
      <c r="B45" s="29" t="s">
        <v>41</v>
      </c>
      <c r="C45" s="31">
        <v>2200</v>
      </c>
      <c r="D45" s="30">
        <v>2000</v>
      </c>
      <c r="E45" s="30">
        <v>900</v>
      </c>
      <c r="F45" s="31">
        <v>2400</v>
      </c>
      <c r="G45" s="42">
        <f t="shared" ref="G45:G51" si="1">S45*1.05</f>
        <v>6090</v>
      </c>
      <c r="H45" s="13"/>
      <c r="S45" s="42">
        <v>5800</v>
      </c>
    </row>
    <row r="46" spans="2:19" ht="10.5" customHeight="1" x14ac:dyDescent="0.25">
      <c r="B46" s="29" t="s">
        <v>42</v>
      </c>
      <c r="C46" s="31">
        <v>2200</v>
      </c>
      <c r="D46" s="30">
        <v>2000</v>
      </c>
      <c r="E46" s="30">
        <v>600</v>
      </c>
      <c r="F46" s="31">
        <v>1900</v>
      </c>
      <c r="G46" s="42">
        <f t="shared" si="1"/>
        <v>5449.5</v>
      </c>
      <c r="H46" s="13"/>
      <c r="S46" s="42">
        <v>5190</v>
      </c>
    </row>
    <row r="47" spans="2:19" ht="10.5" customHeight="1" x14ac:dyDescent="0.25">
      <c r="B47" s="29" t="s">
        <v>43</v>
      </c>
      <c r="C47" s="31">
        <v>2200</v>
      </c>
      <c r="D47" s="30">
        <v>2000</v>
      </c>
      <c r="E47" s="30">
        <v>500</v>
      </c>
      <c r="F47" s="31">
        <v>1300</v>
      </c>
      <c r="G47" s="42">
        <v>4990</v>
      </c>
      <c r="H47" s="13"/>
      <c r="S47" s="42">
        <v>4750</v>
      </c>
    </row>
    <row r="48" spans="2:19" ht="10.5" customHeight="1" x14ac:dyDescent="0.25">
      <c r="B48" s="32" t="s">
        <v>44</v>
      </c>
      <c r="C48" s="30">
        <v>1680</v>
      </c>
      <c r="D48" s="30">
        <v>1500</v>
      </c>
      <c r="E48" s="30">
        <v>1000</v>
      </c>
      <c r="F48" s="17">
        <v>1650</v>
      </c>
      <c r="G48" s="42">
        <v>3710</v>
      </c>
      <c r="H48" s="13"/>
      <c r="S48" s="42">
        <v>3530</v>
      </c>
    </row>
    <row r="49" spans="2:19" ht="10.5" customHeight="1" x14ac:dyDescent="0.25">
      <c r="B49" s="32" t="s">
        <v>45</v>
      </c>
      <c r="C49" s="30">
        <v>1680</v>
      </c>
      <c r="D49" s="30">
        <v>1500</v>
      </c>
      <c r="E49" s="30">
        <v>900</v>
      </c>
      <c r="F49" s="17">
        <v>1500</v>
      </c>
      <c r="G49" s="42">
        <v>3480</v>
      </c>
      <c r="H49" s="13"/>
      <c r="S49" s="42">
        <v>3310</v>
      </c>
    </row>
    <row r="50" spans="2:19" ht="10.5" customHeight="1" x14ac:dyDescent="0.25">
      <c r="B50" s="32" t="s">
        <v>46</v>
      </c>
      <c r="C50" s="30">
        <v>1680</v>
      </c>
      <c r="D50" s="30">
        <v>1500</v>
      </c>
      <c r="E50" s="30">
        <v>600</v>
      </c>
      <c r="F50" s="17">
        <v>1250</v>
      </c>
      <c r="G50" s="42">
        <v>2850</v>
      </c>
      <c r="H50" s="13"/>
      <c r="S50" s="42">
        <v>2710</v>
      </c>
    </row>
    <row r="51" spans="2:19" ht="10.5" customHeight="1" x14ac:dyDescent="0.25">
      <c r="B51" s="16" t="s">
        <v>47</v>
      </c>
      <c r="C51" s="30">
        <v>1160</v>
      </c>
      <c r="D51" s="30">
        <v>1000</v>
      </c>
      <c r="E51" s="30">
        <v>1000</v>
      </c>
      <c r="F51" s="17">
        <v>800</v>
      </c>
      <c r="G51" s="42">
        <f t="shared" si="1"/>
        <v>1890</v>
      </c>
      <c r="H51" s="13"/>
      <c r="S51" s="42">
        <v>1800</v>
      </c>
    </row>
    <row r="52" spans="2:19" ht="10.5" customHeight="1" x14ac:dyDescent="0.25">
      <c r="B52" s="16" t="s">
        <v>48</v>
      </c>
      <c r="C52" s="30">
        <v>1160</v>
      </c>
      <c r="D52" s="30">
        <v>1000</v>
      </c>
      <c r="E52" s="30">
        <v>900</v>
      </c>
      <c r="F52" s="17">
        <v>750</v>
      </c>
      <c r="G52" s="42">
        <v>1720</v>
      </c>
      <c r="H52" s="13"/>
      <c r="S52" s="42">
        <v>1630</v>
      </c>
    </row>
    <row r="53" spans="2:19" ht="10.5" customHeight="1" x14ac:dyDescent="0.25">
      <c r="B53" s="16" t="s">
        <v>49</v>
      </c>
      <c r="C53" s="30">
        <v>1160</v>
      </c>
      <c r="D53" s="30">
        <v>1000</v>
      </c>
      <c r="E53" s="30">
        <v>600</v>
      </c>
      <c r="F53" s="17">
        <v>550</v>
      </c>
      <c r="G53" s="42">
        <v>1540</v>
      </c>
      <c r="H53" s="13"/>
      <c r="S53" s="42">
        <v>1460</v>
      </c>
    </row>
    <row r="54" spans="2:19" ht="10.5" customHeight="1" x14ac:dyDescent="0.25">
      <c r="B54" s="16" t="s">
        <v>50</v>
      </c>
      <c r="C54" s="30">
        <v>840</v>
      </c>
      <c r="D54" s="17">
        <v>700</v>
      </c>
      <c r="E54" s="30">
        <v>1000</v>
      </c>
      <c r="F54" s="17">
        <v>600</v>
      </c>
      <c r="G54" s="42">
        <v>1410</v>
      </c>
      <c r="H54" s="13"/>
      <c r="S54" s="42">
        <v>1340</v>
      </c>
    </row>
    <row r="55" spans="2:19" ht="10.5" customHeight="1" x14ac:dyDescent="0.25">
      <c r="B55" s="16" t="s">
        <v>51</v>
      </c>
      <c r="C55" s="30">
        <v>840</v>
      </c>
      <c r="D55" s="17">
        <v>700</v>
      </c>
      <c r="E55" s="30">
        <v>900</v>
      </c>
      <c r="F55" s="17">
        <v>570</v>
      </c>
      <c r="G55" s="42">
        <v>1360</v>
      </c>
      <c r="H55" s="13"/>
      <c r="S55" s="42">
        <v>1290</v>
      </c>
    </row>
    <row r="56" spans="2:19" ht="10.5" customHeight="1" x14ac:dyDescent="0.25">
      <c r="B56" s="65" t="s">
        <v>737</v>
      </c>
      <c r="C56" s="66"/>
      <c r="D56" s="66"/>
      <c r="E56" s="66"/>
      <c r="F56" s="66"/>
      <c r="G56" s="66"/>
      <c r="H56" s="13"/>
      <c r="S56" s="1"/>
    </row>
    <row r="57" spans="2:19" ht="10.5" customHeight="1" x14ac:dyDescent="0.25">
      <c r="B57" s="16" t="s">
        <v>52</v>
      </c>
      <c r="C57" s="31">
        <v>2200</v>
      </c>
      <c r="D57" s="30">
        <v>2000</v>
      </c>
      <c r="E57" s="30">
        <v>1000</v>
      </c>
      <c r="F57" s="31">
        <v>2600</v>
      </c>
      <c r="G57" s="43">
        <v>7060</v>
      </c>
      <c r="H57" s="13"/>
      <c r="S57" s="43">
        <v>6720</v>
      </c>
    </row>
    <row r="58" spans="2:19" ht="10.5" customHeight="1" x14ac:dyDescent="0.25">
      <c r="B58" s="16" t="s">
        <v>53</v>
      </c>
      <c r="C58" s="31">
        <v>2200</v>
      </c>
      <c r="D58" s="30">
        <v>2000</v>
      </c>
      <c r="E58" s="30">
        <v>900</v>
      </c>
      <c r="F58" s="31">
        <v>2400</v>
      </c>
      <c r="G58" s="43">
        <v>6130</v>
      </c>
      <c r="H58" s="13"/>
      <c r="S58" s="43">
        <v>5830</v>
      </c>
    </row>
    <row r="59" spans="2:19" ht="10.5" customHeight="1" x14ac:dyDescent="0.25">
      <c r="B59" s="16" t="s">
        <v>54</v>
      </c>
      <c r="C59" s="31">
        <v>2200</v>
      </c>
      <c r="D59" s="30">
        <v>2000</v>
      </c>
      <c r="E59" s="30">
        <v>600</v>
      </c>
      <c r="F59" s="31">
        <v>1900</v>
      </c>
      <c r="G59" s="43">
        <v>5910</v>
      </c>
      <c r="H59" s="13"/>
      <c r="S59" s="43">
        <v>5620</v>
      </c>
    </row>
    <row r="60" spans="2:19" ht="10.5" customHeight="1" x14ac:dyDescent="0.25">
      <c r="B60" s="16" t="s">
        <v>55</v>
      </c>
      <c r="C60" s="30">
        <v>1680</v>
      </c>
      <c r="D60" s="30">
        <v>1500</v>
      </c>
      <c r="E60" s="30">
        <v>1000</v>
      </c>
      <c r="F60" s="17">
        <v>1650</v>
      </c>
      <c r="G60" s="43">
        <v>3710</v>
      </c>
      <c r="H60" s="13"/>
      <c r="S60" s="43">
        <v>3530</v>
      </c>
    </row>
    <row r="61" spans="2:19" ht="10.5" customHeight="1" x14ac:dyDescent="0.25">
      <c r="B61" s="16" t="s">
        <v>56</v>
      </c>
      <c r="C61" s="30">
        <v>1680</v>
      </c>
      <c r="D61" s="30">
        <v>1500</v>
      </c>
      <c r="E61" s="30">
        <v>900</v>
      </c>
      <c r="F61" s="17">
        <v>1500</v>
      </c>
      <c r="G61" s="43">
        <v>3480</v>
      </c>
      <c r="H61" s="13"/>
      <c r="S61" s="43">
        <v>3310</v>
      </c>
    </row>
    <row r="62" spans="2:19" ht="10.5" customHeight="1" x14ac:dyDescent="0.25">
      <c r="B62" s="16" t="s">
        <v>57</v>
      </c>
      <c r="C62" s="30">
        <v>1680</v>
      </c>
      <c r="D62" s="30">
        <v>1500</v>
      </c>
      <c r="E62" s="30">
        <v>600</v>
      </c>
      <c r="F62" s="17">
        <v>1250</v>
      </c>
      <c r="G62" s="43">
        <v>2850</v>
      </c>
      <c r="H62" s="13"/>
      <c r="S62" s="43">
        <v>2710</v>
      </c>
    </row>
    <row r="63" spans="2:19" ht="10.5" customHeight="1" x14ac:dyDescent="0.25">
      <c r="B63" s="16" t="s">
        <v>58</v>
      </c>
      <c r="C63" s="30">
        <v>1160</v>
      </c>
      <c r="D63" s="30">
        <v>1000</v>
      </c>
      <c r="E63" s="30">
        <v>1000</v>
      </c>
      <c r="F63" s="17">
        <v>800</v>
      </c>
      <c r="G63" s="43">
        <f t="shared" ref="G63" si="2">S63*1.05</f>
        <v>1890</v>
      </c>
      <c r="H63" s="13"/>
      <c r="S63" s="43">
        <v>1800</v>
      </c>
    </row>
    <row r="64" spans="2:19" ht="10.5" customHeight="1" x14ac:dyDescent="0.25">
      <c r="B64" s="16" t="s">
        <v>59</v>
      </c>
      <c r="C64" s="30">
        <v>1160</v>
      </c>
      <c r="D64" s="30">
        <v>1000</v>
      </c>
      <c r="E64" s="30">
        <v>900</v>
      </c>
      <c r="F64" s="17">
        <v>750</v>
      </c>
      <c r="G64" s="43">
        <v>1720</v>
      </c>
      <c r="H64" s="13"/>
      <c r="S64" s="43">
        <v>1630</v>
      </c>
    </row>
    <row r="65" spans="2:19" ht="10.5" customHeight="1" x14ac:dyDescent="0.25">
      <c r="B65" s="16" t="s">
        <v>60</v>
      </c>
      <c r="C65" s="30">
        <v>1160</v>
      </c>
      <c r="D65" s="30">
        <v>1000</v>
      </c>
      <c r="E65" s="30">
        <v>600</v>
      </c>
      <c r="F65" s="17">
        <v>550</v>
      </c>
      <c r="G65" s="43">
        <v>1540</v>
      </c>
      <c r="H65" s="13"/>
      <c r="S65" s="43">
        <v>1460</v>
      </c>
    </row>
    <row r="66" spans="2:19" ht="10.5" customHeight="1" x14ac:dyDescent="0.25">
      <c r="B66" s="16" t="s">
        <v>61</v>
      </c>
      <c r="C66" s="30">
        <v>840</v>
      </c>
      <c r="D66" s="17">
        <v>700</v>
      </c>
      <c r="E66" s="30">
        <v>1000</v>
      </c>
      <c r="F66" s="17">
        <v>600</v>
      </c>
      <c r="G66" s="43">
        <v>1410</v>
      </c>
      <c r="H66" s="13"/>
      <c r="S66" s="43">
        <v>1340</v>
      </c>
    </row>
    <row r="67" spans="2:19" ht="10.5" customHeight="1" x14ac:dyDescent="0.25">
      <c r="B67" s="16" t="s">
        <v>62</v>
      </c>
      <c r="C67" s="30">
        <v>840</v>
      </c>
      <c r="D67" s="17">
        <v>700</v>
      </c>
      <c r="E67" s="30">
        <v>900</v>
      </c>
      <c r="F67" s="17">
        <v>570</v>
      </c>
      <c r="G67" s="43">
        <v>1360</v>
      </c>
      <c r="H67" s="13"/>
      <c r="S67" s="43">
        <v>1290</v>
      </c>
    </row>
    <row r="68" spans="2:19" ht="10.5" customHeight="1" x14ac:dyDescent="0.25">
      <c r="B68" s="65" t="s">
        <v>695</v>
      </c>
      <c r="C68" s="66"/>
      <c r="D68" s="66"/>
      <c r="E68" s="66"/>
      <c r="F68" s="66"/>
      <c r="G68" s="66"/>
      <c r="H68" s="13"/>
      <c r="S68" s="1"/>
    </row>
    <row r="69" spans="2:19" ht="10.5" customHeight="1" x14ac:dyDescent="0.25">
      <c r="B69" s="3" t="s">
        <v>116</v>
      </c>
      <c r="C69" s="4">
        <v>3000</v>
      </c>
      <c r="D69" s="4">
        <v>1480</v>
      </c>
      <c r="E69" s="4">
        <v>170</v>
      </c>
      <c r="F69" s="4">
        <v>1800</v>
      </c>
      <c r="G69" s="44">
        <f>S69*1.03</f>
        <v>8404.8000000000011</v>
      </c>
      <c r="H69" s="13"/>
      <c r="S69" s="44">
        <v>8160</v>
      </c>
    </row>
    <row r="70" spans="2:19" ht="10.5" customHeight="1" x14ac:dyDescent="0.25">
      <c r="B70" s="3" t="s">
        <v>117</v>
      </c>
      <c r="C70" s="4">
        <v>3000</v>
      </c>
      <c r="D70" s="4">
        <v>1480</v>
      </c>
      <c r="E70" s="4">
        <v>170</v>
      </c>
      <c r="F70" s="4">
        <v>1800</v>
      </c>
      <c r="G70" s="44">
        <f t="shared" ref="G70:G72" si="3">S70*1.03</f>
        <v>7395.4000000000005</v>
      </c>
      <c r="H70" s="13"/>
      <c r="S70" s="44">
        <v>7180</v>
      </c>
    </row>
    <row r="71" spans="2:19" ht="10.5" customHeight="1" x14ac:dyDescent="0.25">
      <c r="B71" s="3" t="s">
        <v>118</v>
      </c>
      <c r="C71" s="4">
        <v>3000</v>
      </c>
      <c r="D71" s="4">
        <v>1750</v>
      </c>
      <c r="E71" s="4">
        <v>170</v>
      </c>
      <c r="F71" s="4">
        <v>2200</v>
      </c>
      <c r="G71" s="44">
        <f t="shared" si="3"/>
        <v>8404.8000000000011</v>
      </c>
      <c r="H71" s="13"/>
      <c r="S71" s="44">
        <v>8160</v>
      </c>
    </row>
    <row r="72" spans="2:19" ht="10.5" customHeight="1" x14ac:dyDescent="0.25">
      <c r="B72" s="3" t="s">
        <v>119</v>
      </c>
      <c r="C72" s="4">
        <v>3000</v>
      </c>
      <c r="D72" s="4">
        <v>1750</v>
      </c>
      <c r="E72" s="4">
        <v>170</v>
      </c>
      <c r="F72" s="4">
        <v>2200</v>
      </c>
      <c r="G72" s="44">
        <f t="shared" si="3"/>
        <v>7395.4000000000005</v>
      </c>
      <c r="H72" s="13"/>
      <c r="S72" s="44">
        <v>7180</v>
      </c>
    </row>
    <row r="73" spans="2:19" ht="10.5" customHeight="1" x14ac:dyDescent="0.25">
      <c r="B73" s="16" t="s">
        <v>886</v>
      </c>
      <c r="C73" s="17">
        <v>3000</v>
      </c>
      <c r="D73" s="17">
        <v>2000</v>
      </c>
      <c r="E73" s="17">
        <v>170</v>
      </c>
      <c r="F73" s="17">
        <v>2500</v>
      </c>
      <c r="G73" s="44">
        <v>8860</v>
      </c>
      <c r="H73" s="13"/>
      <c r="S73" s="44">
        <v>8599.5</v>
      </c>
    </row>
    <row r="74" spans="2:19" ht="10.5" customHeight="1" x14ac:dyDescent="0.25">
      <c r="B74" s="16" t="s">
        <v>120</v>
      </c>
      <c r="C74" s="17">
        <v>2500</v>
      </c>
      <c r="D74" s="17">
        <v>1750</v>
      </c>
      <c r="E74" s="17">
        <v>220</v>
      </c>
      <c r="F74" s="17">
        <v>2100</v>
      </c>
      <c r="G74" s="44">
        <v>8350</v>
      </c>
      <c r="H74" s="13"/>
      <c r="S74" s="44">
        <v>7180</v>
      </c>
    </row>
    <row r="75" spans="2:19" ht="10.5" customHeight="1" x14ac:dyDescent="0.25">
      <c r="B75" s="3" t="s">
        <v>121</v>
      </c>
      <c r="C75" s="4">
        <v>2800</v>
      </c>
      <c r="D75" s="4">
        <v>2000</v>
      </c>
      <c r="E75" s="4">
        <v>220</v>
      </c>
      <c r="F75" s="4">
        <v>2500</v>
      </c>
      <c r="G75" s="44">
        <v>11700</v>
      </c>
      <c r="H75" s="13"/>
      <c r="S75" s="44">
        <v>10140</v>
      </c>
    </row>
    <row r="76" spans="2:19" ht="10.5" customHeight="1" x14ac:dyDescent="0.25">
      <c r="B76" s="65" t="s">
        <v>938</v>
      </c>
      <c r="C76" s="66"/>
      <c r="D76" s="66"/>
      <c r="E76" s="66"/>
      <c r="F76" s="66"/>
      <c r="G76" s="66"/>
      <c r="H76" s="13"/>
      <c r="S76" s="1"/>
    </row>
    <row r="77" spans="2:19" ht="10.5" customHeight="1" x14ac:dyDescent="0.25">
      <c r="B77" s="16" t="s">
        <v>746</v>
      </c>
      <c r="C77" s="17"/>
      <c r="D77" s="17"/>
      <c r="E77" s="17">
        <v>40</v>
      </c>
      <c r="F77" s="17">
        <v>10</v>
      </c>
      <c r="G77" s="40">
        <v>150</v>
      </c>
      <c r="H77" s="13"/>
      <c r="S77" s="40">
        <v>120</v>
      </c>
    </row>
    <row r="78" spans="2:19" ht="10.5" customHeight="1" x14ac:dyDescent="0.25">
      <c r="B78" s="15"/>
      <c r="C78" s="14"/>
      <c r="D78" s="14"/>
      <c r="E78" s="14"/>
      <c r="F78" s="14"/>
      <c r="G78" s="45"/>
      <c r="H78" s="13"/>
      <c r="S78" s="45"/>
    </row>
    <row r="79" spans="2:19" ht="10.5" customHeight="1" x14ac:dyDescent="0.25">
      <c r="B79" s="15"/>
      <c r="C79" s="14"/>
      <c r="D79" s="14"/>
      <c r="E79" s="14"/>
      <c r="F79" s="14"/>
      <c r="G79" s="45"/>
      <c r="H79" s="13"/>
      <c r="S79" s="45"/>
    </row>
    <row r="80" spans="2:19" ht="10.5" customHeight="1" x14ac:dyDescent="0.25">
      <c r="B80" s="65" t="s">
        <v>63</v>
      </c>
      <c r="C80" s="66"/>
      <c r="D80" s="66"/>
      <c r="E80" s="66"/>
      <c r="F80" s="66"/>
      <c r="G80" s="66"/>
      <c r="H80" s="13"/>
      <c r="S80" s="1"/>
    </row>
    <row r="81" spans="2:19" ht="10.5" customHeight="1" x14ac:dyDescent="0.25">
      <c r="B81" s="16" t="s">
        <v>65</v>
      </c>
      <c r="C81" s="17">
        <v>1600</v>
      </c>
      <c r="D81" s="17">
        <v>1600</v>
      </c>
      <c r="E81" s="17">
        <v>250</v>
      </c>
      <c r="F81" s="17">
        <v>850</v>
      </c>
      <c r="G81" s="46">
        <v>3350</v>
      </c>
      <c r="H81" s="13"/>
      <c r="S81" s="46">
        <v>2900</v>
      </c>
    </row>
    <row r="82" spans="2:19" ht="10.5" customHeight="1" x14ac:dyDescent="0.25">
      <c r="B82" s="16" t="s">
        <v>66</v>
      </c>
      <c r="C82" s="17">
        <v>1600</v>
      </c>
      <c r="D82" s="17">
        <v>1600</v>
      </c>
      <c r="E82" s="17">
        <v>250</v>
      </c>
      <c r="F82" s="17">
        <v>850</v>
      </c>
      <c r="G82" s="46">
        <v>3350</v>
      </c>
      <c r="H82" s="13"/>
      <c r="S82" s="46">
        <v>2900</v>
      </c>
    </row>
    <row r="83" spans="2:19" ht="10.5" customHeight="1" x14ac:dyDescent="0.25">
      <c r="B83" s="3" t="s">
        <v>64</v>
      </c>
      <c r="C83" s="4">
        <v>1600</v>
      </c>
      <c r="D83" s="4"/>
      <c r="E83" s="4">
        <v>330</v>
      </c>
      <c r="F83" s="4">
        <v>800</v>
      </c>
      <c r="G83" s="46">
        <v>7100</v>
      </c>
      <c r="H83" s="13"/>
      <c r="S83" s="46">
        <v>6460</v>
      </c>
    </row>
    <row r="84" spans="2:19" ht="10.5" customHeight="1" x14ac:dyDescent="0.25">
      <c r="B84" s="65" t="s">
        <v>67</v>
      </c>
      <c r="C84" s="66"/>
      <c r="D84" s="66"/>
      <c r="E84" s="66"/>
      <c r="F84" s="66"/>
      <c r="G84" s="66"/>
      <c r="H84" s="13"/>
      <c r="S84" s="1"/>
    </row>
    <row r="85" spans="2:19" ht="10.5" customHeight="1" x14ac:dyDescent="0.25">
      <c r="B85" s="16" t="s">
        <v>68</v>
      </c>
      <c r="C85" s="17">
        <v>900</v>
      </c>
      <c r="D85" s="17">
        <v>580</v>
      </c>
      <c r="E85" s="17">
        <v>100</v>
      </c>
      <c r="F85" s="17">
        <v>80</v>
      </c>
      <c r="G85" s="46">
        <v>450</v>
      </c>
      <c r="H85" s="13"/>
      <c r="S85" s="46">
        <v>360</v>
      </c>
    </row>
    <row r="86" spans="2:19" ht="10.5" customHeight="1" x14ac:dyDescent="0.25">
      <c r="B86" s="16" t="s">
        <v>69</v>
      </c>
      <c r="C86" s="17">
        <v>900</v>
      </c>
      <c r="D86" s="17">
        <v>900</v>
      </c>
      <c r="E86" s="17">
        <v>150</v>
      </c>
      <c r="F86" s="17">
        <v>125</v>
      </c>
      <c r="G86" s="46">
        <v>630</v>
      </c>
      <c r="H86" s="13"/>
      <c r="S86" s="46">
        <v>510</v>
      </c>
    </row>
    <row r="87" spans="2:19" ht="10.5" customHeight="1" x14ac:dyDescent="0.25">
      <c r="B87" s="16" t="s">
        <v>70</v>
      </c>
      <c r="C87" s="17">
        <v>840</v>
      </c>
      <c r="D87" s="17">
        <v>580</v>
      </c>
      <c r="E87" s="17">
        <v>70</v>
      </c>
      <c r="F87" s="17">
        <v>50</v>
      </c>
      <c r="G87" s="46">
        <v>330</v>
      </c>
      <c r="H87" s="13"/>
      <c r="S87" s="46">
        <v>290</v>
      </c>
    </row>
    <row r="88" spans="2:19" ht="10.5" customHeight="1" x14ac:dyDescent="0.25">
      <c r="B88" s="16" t="s">
        <v>71</v>
      </c>
      <c r="C88" s="17">
        <v>1000</v>
      </c>
      <c r="D88" s="17">
        <v>700</v>
      </c>
      <c r="E88" s="17">
        <v>180</v>
      </c>
      <c r="F88" s="17">
        <v>140</v>
      </c>
      <c r="G88" s="46">
        <v>1230</v>
      </c>
      <c r="H88" s="13"/>
      <c r="S88" s="46">
        <v>1050</v>
      </c>
    </row>
    <row r="89" spans="2:19" ht="10.5" customHeight="1" x14ac:dyDescent="0.25">
      <c r="B89" s="65" t="s">
        <v>738</v>
      </c>
      <c r="C89" s="66"/>
      <c r="D89" s="66"/>
      <c r="E89" s="66"/>
      <c r="F89" s="66"/>
      <c r="G89" s="66"/>
      <c r="H89" s="13"/>
      <c r="S89" s="1"/>
    </row>
    <row r="90" spans="2:19" ht="10.5" customHeight="1" x14ac:dyDescent="0.2">
      <c r="B90" s="53" t="s">
        <v>949</v>
      </c>
      <c r="C90" s="54">
        <v>2700</v>
      </c>
      <c r="D90" s="54">
        <v>700</v>
      </c>
      <c r="E90" s="54">
        <v>180</v>
      </c>
      <c r="F90" s="54">
        <v>2400</v>
      </c>
      <c r="G90" s="55">
        <v>9690</v>
      </c>
      <c r="H90" s="13"/>
      <c r="S90" s="36">
        <v>9400</v>
      </c>
    </row>
    <row r="91" spans="2:19" ht="10.5" customHeight="1" x14ac:dyDescent="0.2">
      <c r="B91" s="3" t="s">
        <v>874</v>
      </c>
      <c r="C91" s="4">
        <v>2700</v>
      </c>
      <c r="D91" s="4">
        <v>700</v>
      </c>
      <c r="E91" s="4">
        <v>180</v>
      </c>
      <c r="F91" s="4">
        <v>2400</v>
      </c>
      <c r="G91" s="55">
        <v>14210</v>
      </c>
      <c r="H91" s="13"/>
      <c r="S91" s="36">
        <v>13790</v>
      </c>
    </row>
    <row r="92" spans="2:19" ht="10.5" customHeight="1" x14ac:dyDescent="0.2">
      <c r="B92" s="16" t="s">
        <v>75</v>
      </c>
      <c r="C92" s="17">
        <v>2200</v>
      </c>
      <c r="D92" s="17">
        <v>700</v>
      </c>
      <c r="E92" s="17">
        <v>160</v>
      </c>
      <c r="F92" s="17">
        <v>1280</v>
      </c>
      <c r="G92" s="55">
        <v>3150</v>
      </c>
      <c r="H92" s="13"/>
      <c r="S92" s="36">
        <v>3050</v>
      </c>
    </row>
    <row r="93" spans="2:19" ht="10.5" customHeight="1" x14ac:dyDescent="0.2">
      <c r="B93" s="16" t="s">
        <v>76</v>
      </c>
      <c r="C93" s="17">
        <v>2200</v>
      </c>
      <c r="D93" s="17">
        <v>700</v>
      </c>
      <c r="E93" s="17">
        <v>160</v>
      </c>
      <c r="F93" s="17">
        <v>1350</v>
      </c>
      <c r="G93" s="55">
        <v>4170</v>
      </c>
      <c r="H93" s="13"/>
      <c r="S93" s="36">
        <v>4040</v>
      </c>
    </row>
    <row r="94" spans="2:19" ht="10.5" customHeight="1" x14ac:dyDescent="0.2">
      <c r="B94" s="16" t="s">
        <v>77</v>
      </c>
      <c r="C94" s="17">
        <v>1680</v>
      </c>
      <c r="D94" s="17">
        <v>700</v>
      </c>
      <c r="E94" s="17">
        <v>150</v>
      </c>
      <c r="F94" s="17">
        <v>600</v>
      </c>
      <c r="G94" s="55">
        <v>1700</v>
      </c>
      <c r="H94" s="13"/>
      <c r="S94" s="36">
        <v>1650</v>
      </c>
    </row>
    <row r="95" spans="2:19" ht="10.5" customHeight="1" x14ac:dyDescent="0.2">
      <c r="B95" s="16" t="s">
        <v>78</v>
      </c>
      <c r="C95" s="17">
        <v>1680</v>
      </c>
      <c r="D95" s="17">
        <v>700</v>
      </c>
      <c r="E95" s="17">
        <v>150</v>
      </c>
      <c r="F95" s="17">
        <v>650</v>
      </c>
      <c r="G95" s="55">
        <v>2160</v>
      </c>
      <c r="H95" s="13"/>
      <c r="S95" s="36">
        <v>2089.5</v>
      </c>
    </row>
    <row r="96" spans="2:19" ht="10.5" customHeight="1" x14ac:dyDescent="0.2">
      <c r="B96" s="16" t="s">
        <v>79</v>
      </c>
      <c r="C96" s="17">
        <v>1410</v>
      </c>
      <c r="D96" s="17">
        <v>700</v>
      </c>
      <c r="E96" s="17">
        <v>150</v>
      </c>
      <c r="F96" s="17">
        <v>400</v>
      </c>
      <c r="G96" s="55">
        <v>1090</v>
      </c>
      <c r="H96" s="13"/>
      <c r="S96" s="36">
        <v>1050</v>
      </c>
    </row>
    <row r="97" spans="2:19" ht="10.5" customHeight="1" x14ac:dyDescent="0.2">
      <c r="B97" s="16" t="s">
        <v>80</v>
      </c>
      <c r="C97" s="17">
        <v>1410</v>
      </c>
      <c r="D97" s="17">
        <v>700</v>
      </c>
      <c r="E97" s="17">
        <v>150</v>
      </c>
      <c r="F97" s="17">
        <v>440</v>
      </c>
      <c r="G97" s="55">
        <v>1330</v>
      </c>
      <c r="H97" s="13"/>
      <c r="S97" s="36">
        <v>1290</v>
      </c>
    </row>
    <row r="98" spans="2:19" ht="10.5" customHeight="1" x14ac:dyDescent="0.2">
      <c r="B98" s="3" t="s">
        <v>81</v>
      </c>
      <c r="C98" s="4">
        <v>1160</v>
      </c>
      <c r="D98" s="4">
        <v>700</v>
      </c>
      <c r="E98" s="4">
        <v>150</v>
      </c>
      <c r="F98" s="4">
        <v>200</v>
      </c>
      <c r="G98" s="55">
        <v>760</v>
      </c>
      <c r="H98" s="13"/>
      <c r="S98" s="36">
        <v>730</v>
      </c>
    </row>
    <row r="99" spans="2:19" ht="10.5" customHeight="1" x14ac:dyDescent="0.2">
      <c r="B99" s="3" t="s">
        <v>82</v>
      </c>
      <c r="C99" s="4">
        <v>1160</v>
      </c>
      <c r="D99" s="4">
        <v>700</v>
      </c>
      <c r="E99" s="4">
        <v>150</v>
      </c>
      <c r="F99" s="4">
        <v>230</v>
      </c>
      <c r="G99" s="55">
        <v>1150</v>
      </c>
      <c r="H99" s="13"/>
      <c r="S99" s="36">
        <v>1110</v>
      </c>
    </row>
    <row r="100" spans="2:19" ht="10.5" customHeight="1" x14ac:dyDescent="0.25">
      <c r="B100" s="65" t="s">
        <v>740</v>
      </c>
      <c r="C100" s="66"/>
      <c r="D100" s="66"/>
      <c r="E100" s="66"/>
      <c r="F100" s="66"/>
      <c r="G100" s="66"/>
      <c r="H100" s="13"/>
      <c r="S100" s="1"/>
    </row>
    <row r="101" spans="2:19" ht="10.5" customHeight="1" x14ac:dyDescent="0.25">
      <c r="B101" s="16" t="s">
        <v>83</v>
      </c>
      <c r="C101" s="17">
        <v>2200</v>
      </c>
      <c r="D101" s="17">
        <v>700</v>
      </c>
      <c r="E101" s="17">
        <v>160</v>
      </c>
      <c r="F101" s="17">
        <v>1280</v>
      </c>
      <c r="G101" s="46">
        <f>S101*1.03</f>
        <v>3769.8</v>
      </c>
      <c r="H101" s="13"/>
      <c r="S101" s="46">
        <v>3660</v>
      </c>
    </row>
    <row r="102" spans="2:19" ht="10.5" customHeight="1" x14ac:dyDescent="0.25">
      <c r="B102" s="16" t="s">
        <v>84</v>
      </c>
      <c r="C102" s="17">
        <v>2200</v>
      </c>
      <c r="D102" s="17">
        <v>700</v>
      </c>
      <c r="E102" s="17">
        <v>160</v>
      </c>
      <c r="F102" s="17">
        <v>1350</v>
      </c>
      <c r="G102" s="46">
        <v>4430</v>
      </c>
      <c r="H102" s="13"/>
      <c r="S102" s="46">
        <v>4300</v>
      </c>
    </row>
    <row r="103" spans="2:19" ht="10.5" customHeight="1" x14ac:dyDescent="0.25">
      <c r="B103" s="16" t="s">
        <v>85</v>
      </c>
      <c r="C103" s="17">
        <v>1680</v>
      </c>
      <c r="D103" s="17">
        <v>700</v>
      </c>
      <c r="E103" s="17">
        <v>150</v>
      </c>
      <c r="F103" s="17">
        <v>600</v>
      </c>
      <c r="G103" s="46">
        <v>1760</v>
      </c>
      <c r="H103" s="13"/>
      <c r="S103" s="46">
        <v>1700</v>
      </c>
    </row>
    <row r="104" spans="2:19" ht="10.5" customHeight="1" x14ac:dyDescent="0.25">
      <c r="B104" s="16" t="s">
        <v>86</v>
      </c>
      <c r="C104" s="17">
        <v>1680</v>
      </c>
      <c r="D104" s="17">
        <v>700</v>
      </c>
      <c r="E104" s="17">
        <v>150</v>
      </c>
      <c r="F104" s="17">
        <v>650</v>
      </c>
      <c r="G104" s="46">
        <v>2280</v>
      </c>
      <c r="H104" s="13"/>
      <c r="S104" s="46">
        <v>2210</v>
      </c>
    </row>
    <row r="105" spans="2:19" ht="10.5" customHeight="1" x14ac:dyDescent="0.25">
      <c r="B105" s="3" t="s">
        <v>87</v>
      </c>
      <c r="C105" s="4">
        <v>1410</v>
      </c>
      <c r="D105" s="4">
        <v>700</v>
      </c>
      <c r="E105" s="4">
        <v>150</v>
      </c>
      <c r="F105" s="4">
        <v>400</v>
      </c>
      <c r="G105" s="46">
        <v>1450</v>
      </c>
      <c r="H105" s="13"/>
      <c r="S105" s="46">
        <v>1400</v>
      </c>
    </row>
    <row r="106" spans="2:19" ht="10.5" customHeight="1" x14ac:dyDescent="0.25">
      <c r="B106" s="3" t="s">
        <v>88</v>
      </c>
      <c r="C106" s="4">
        <v>1410</v>
      </c>
      <c r="D106" s="4">
        <v>700</v>
      </c>
      <c r="E106" s="4">
        <v>150</v>
      </c>
      <c r="F106" s="4">
        <v>440</v>
      </c>
      <c r="G106" s="46">
        <v>1630</v>
      </c>
      <c r="H106" s="13"/>
      <c r="S106" s="46">
        <v>1580</v>
      </c>
    </row>
    <row r="107" spans="2:19" ht="10.5" customHeight="1" x14ac:dyDescent="0.25">
      <c r="B107" s="3" t="s">
        <v>89</v>
      </c>
      <c r="C107" s="4">
        <v>1160</v>
      </c>
      <c r="D107" s="4">
        <v>700</v>
      </c>
      <c r="E107" s="4">
        <v>150</v>
      </c>
      <c r="F107" s="4">
        <v>200</v>
      </c>
      <c r="G107" s="46">
        <v>850</v>
      </c>
      <c r="H107" s="13"/>
      <c r="S107" s="46">
        <v>820</v>
      </c>
    </row>
    <row r="108" spans="2:19" ht="10.5" customHeight="1" x14ac:dyDescent="0.25">
      <c r="B108" s="3" t="s">
        <v>90</v>
      </c>
      <c r="C108" s="4">
        <v>1160</v>
      </c>
      <c r="D108" s="4">
        <v>700</v>
      </c>
      <c r="E108" s="4">
        <v>150</v>
      </c>
      <c r="F108" s="4">
        <v>230</v>
      </c>
      <c r="G108" s="46">
        <v>1400</v>
      </c>
      <c r="H108" s="13"/>
      <c r="S108" s="46">
        <v>1350</v>
      </c>
    </row>
    <row r="109" spans="2:19" ht="10.5" customHeight="1" x14ac:dyDescent="0.25">
      <c r="B109" s="65" t="s">
        <v>739</v>
      </c>
      <c r="C109" s="66"/>
      <c r="D109" s="66"/>
      <c r="E109" s="66"/>
      <c r="F109" s="66"/>
      <c r="G109" s="66"/>
      <c r="H109" s="13"/>
      <c r="S109" s="1"/>
    </row>
    <row r="110" spans="2:19" ht="10.5" customHeight="1" x14ac:dyDescent="0.25">
      <c r="B110" s="3" t="s">
        <v>91</v>
      </c>
      <c r="C110" s="4">
        <v>2200</v>
      </c>
      <c r="D110" s="4">
        <v>700</v>
      </c>
      <c r="E110" s="4">
        <v>160</v>
      </c>
      <c r="F110" s="4">
        <v>1280</v>
      </c>
      <c r="G110" s="47">
        <v>3820</v>
      </c>
      <c r="H110" s="13"/>
      <c r="S110" s="47">
        <v>3700</v>
      </c>
    </row>
    <row r="111" spans="2:19" ht="10.5" customHeight="1" x14ac:dyDescent="0.25">
      <c r="B111" s="3" t="s">
        <v>92</v>
      </c>
      <c r="C111" s="4">
        <v>2200</v>
      </c>
      <c r="D111" s="4">
        <v>700</v>
      </c>
      <c r="E111" s="4">
        <v>160</v>
      </c>
      <c r="F111" s="4">
        <v>1350</v>
      </c>
      <c r="G111" s="47">
        <v>4440</v>
      </c>
      <c r="H111" s="13"/>
      <c r="S111" s="47">
        <v>4310</v>
      </c>
    </row>
    <row r="112" spans="2:19" ht="10.5" customHeight="1" x14ac:dyDescent="0.25">
      <c r="B112" s="16" t="s">
        <v>93</v>
      </c>
      <c r="C112" s="17">
        <v>1680</v>
      </c>
      <c r="D112" s="17">
        <v>700</v>
      </c>
      <c r="E112" s="17">
        <v>150</v>
      </c>
      <c r="F112" s="17">
        <v>600</v>
      </c>
      <c r="G112" s="47">
        <v>2780</v>
      </c>
      <c r="H112" s="13"/>
      <c r="S112" s="47">
        <v>2690</v>
      </c>
    </row>
    <row r="113" spans="2:19" ht="10.5" customHeight="1" x14ac:dyDescent="0.25">
      <c r="B113" s="3" t="s">
        <v>94</v>
      </c>
      <c r="C113" s="4">
        <v>1680</v>
      </c>
      <c r="D113" s="4">
        <v>700</v>
      </c>
      <c r="E113" s="4">
        <v>150</v>
      </c>
      <c r="F113" s="4">
        <v>650</v>
      </c>
      <c r="G113" s="47">
        <v>3190</v>
      </c>
      <c r="H113" s="13"/>
      <c r="S113" s="47">
        <v>3090</v>
      </c>
    </row>
    <row r="114" spans="2:19" ht="10.5" customHeight="1" x14ac:dyDescent="0.25">
      <c r="B114" s="3" t="s">
        <v>95</v>
      </c>
      <c r="C114" s="4">
        <v>1410</v>
      </c>
      <c r="D114" s="4">
        <v>700</v>
      </c>
      <c r="E114" s="4">
        <v>150</v>
      </c>
      <c r="F114" s="4">
        <v>400</v>
      </c>
      <c r="G114" s="47">
        <v>2280</v>
      </c>
      <c r="H114" s="13"/>
      <c r="S114" s="47">
        <v>2210</v>
      </c>
    </row>
    <row r="115" spans="2:19" ht="10.5" customHeight="1" x14ac:dyDescent="0.25">
      <c r="B115" s="3" t="s">
        <v>96</v>
      </c>
      <c r="C115" s="4">
        <v>1410</v>
      </c>
      <c r="D115" s="4">
        <v>700</v>
      </c>
      <c r="E115" s="4">
        <v>150</v>
      </c>
      <c r="F115" s="4">
        <v>440</v>
      </c>
      <c r="G115" s="47">
        <v>2680</v>
      </c>
      <c r="H115" s="13"/>
      <c r="S115" s="47">
        <v>2600</v>
      </c>
    </row>
    <row r="116" spans="2:19" ht="10.5" customHeight="1" x14ac:dyDescent="0.25">
      <c r="B116" s="3" t="s">
        <v>97</v>
      </c>
      <c r="C116" s="4">
        <v>1160</v>
      </c>
      <c r="D116" s="4">
        <v>700</v>
      </c>
      <c r="E116" s="4">
        <v>150</v>
      </c>
      <c r="F116" s="4">
        <v>200</v>
      </c>
      <c r="G116" s="47">
        <v>1680</v>
      </c>
      <c r="H116" s="13"/>
      <c r="S116" s="47">
        <v>1630</v>
      </c>
    </row>
    <row r="117" spans="2:19" ht="10.5" customHeight="1" x14ac:dyDescent="0.25">
      <c r="B117" s="3" t="s">
        <v>98</v>
      </c>
      <c r="C117" s="4">
        <v>1160</v>
      </c>
      <c r="D117" s="4">
        <v>700</v>
      </c>
      <c r="E117" s="4">
        <v>150</v>
      </c>
      <c r="F117" s="4">
        <v>230</v>
      </c>
      <c r="G117" s="47">
        <v>1870</v>
      </c>
      <c r="H117" s="13"/>
      <c r="S117" s="47">
        <v>1810</v>
      </c>
    </row>
    <row r="118" spans="2:19" ht="10.5" customHeight="1" x14ac:dyDescent="0.25">
      <c r="B118" s="65" t="s">
        <v>741</v>
      </c>
      <c r="C118" s="66"/>
      <c r="D118" s="66"/>
      <c r="E118" s="66"/>
      <c r="F118" s="66"/>
      <c r="G118" s="66"/>
      <c r="H118" s="13"/>
      <c r="S118" s="1"/>
    </row>
    <row r="119" spans="2:19" ht="10.5" customHeight="1" x14ac:dyDescent="0.25">
      <c r="B119" s="3" t="s">
        <v>99</v>
      </c>
      <c r="C119" s="4">
        <v>2200</v>
      </c>
      <c r="D119" s="4">
        <v>700</v>
      </c>
      <c r="E119" s="4">
        <v>160</v>
      </c>
      <c r="F119" s="4">
        <v>1280</v>
      </c>
      <c r="G119" s="47">
        <v>4270</v>
      </c>
      <c r="H119" s="13"/>
      <c r="S119" s="47">
        <v>4140</v>
      </c>
    </row>
    <row r="120" spans="2:19" ht="10.5" customHeight="1" x14ac:dyDescent="0.25">
      <c r="B120" s="3" t="s">
        <v>100</v>
      </c>
      <c r="C120" s="4">
        <v>2200</v>
      </c>
      <c r="D120" s="4">
        <v>700</v>
      </c>
      <c r="E120" s="4">
        <v>160</v>
      </c>
      <c r="F120" s="4">
        <v>1350</v>
      </c>
      <c r="G120" s="47">
        <v>4780</v>
      </c>
      <c r="H120" s="13"/>
      <c r="S120" s="47">
        <v>4640</v>
      </c>
    </row>
    <row r="121" spans="2:19" ht="10.5" customHeight="1" x14ac:dyDescent="0.25">
      <c r="B121" s="3" t="s">
        <v>101</v>
      </c>
      <c r="C121" s="4">
        <v>1680</v>
      </c>
      <c r="D121" s="4">
        <v>700</v>
      </c>
      <c r="E121" s="4">
        <v>150</v>
      </c>
      <c r="F121" s="4">
        <v>600</v>
      </c>
      <c r="G121" s="47">
        <v>3190</v>
      </c>
      <c r="H121" s="13"/>
      <c r="S121" s="47">
        <v>3090</v>
      </c>
    </row>
    <row r="122" spans="2:19" ht="10.5" customHeight="1" x14ac:dyDescent="0.25">
      <c r="B122" s="3" t="s">
        <v>102</v>
      </c>
      <c r="C122" s="4">
        <v>1680</v>
      </c>
      <c r="D122" s="4">
        <v>700</v>
      </c>
      <c r="E122" s="4">
        <v>150</v>
      </c>
      <c r="F122" s="4">
        <v>650</v>
      </c>
      <c r="G122" s="47">
        <v>3540</v>
      </c>
      <c r="H122" s="13"/>
      <c r="S122" s="47">
        <v>3430</v>
      </c>
    </row>
    <row r="123" spans="2:19" ht="10.5" customHeight="1" x14ac:dyDescent="0.25">
      <c r="B123" s="3" t="s">
        <v>103</v>
      </c>
      <c r="C123" s="4">
        <v>1410</v>
      </c>
      <c r="D123" s="4">
        <v>700</v>
      </c>
      <c r="E123" s="4">
        <v>150</v>
      </c>
      <c r="F123" s="4">
        <v>400</v>
      </c>
      <c r="G123" s="47">
        <v>2510</v>
      </c>
      <c r="H123" s="13"/>
      <c r="S123" s="47">
        <v>2430</v>
      </c>
    </row>
    <row r="124" spans="2:19" ht="10.5" customHeight="1" x14ac:dyDescent="0.25">
      <c r="B124" s="3" t="s">
        <v>104</v>
      </c>
      <c r="C124" s="4">
        <v>1410</v>
      </c>
      <c r="D124" s="4">
        <v>700</v>
      </c>
      <c r="E124" s="4">
        <v>150</v>
      </c>
      <c r="F124" s="4">
        <v>440</v>
      </c>
      <c r="G124" s="47">
        <v>2860</v>
      </c>
      <c r="H124" s="13"/>
      <c r="S124" s="47">
        <v>2770</v>
      </c>
    </row>
    <row r="125" spans="2:19" ht="10.5" customHeight="1" x14ac:dyDescent="0.25">
      <c r="B125" s="3" t="s">
        <v>105</v>
      </c>
      <c r="C125" s="4">
        <v>1160</v>
      </c>
      <c r="D125" s="4">
        <v>700</v>
      </c>
      <c r="E125" s="4">
        <v>150</v>
      </c>
      <c r="F125" s="4">
        <v>200</v>
      </c>
      <c r="G125" s="47">
        <v>1810</v>
      </c>
      <c r="H125" s="13"/>
      <c r="S125" s="47">
        <v>1750</v>
      </c>
    </row>
    <row r="126" spans="2:19" ht="10.5" customHeight="1" x14ac:dyDescent="0.25">
      <c r="B126" s="3" t="s">
        <v>106</v>
      </c>
      <c r="C126" s="4">
        <v>1160</v>
      </c>
      <c r="D126" s="4">
        <v>700</v>
      </c>
      <c r="E126" s="4">
        <v>150</v>
      </c>
      <c r="F126" s="4">
        <v>230</v>
      </c>
      <c r="G126" s="47">
        <v>1900</v>
      </c>
      <c r="H126" s="13"/>
      <c r="S126" s="47">
        <v>1840</v>
      </c>
    </row>
    <row r="127" spans="2:19" ht="10.5" customHeight="1" x14ac:dyDescent="0.25">
      <c r="B127" s="65" t="s">
        <v>742</v>
      </c>
      <c r="C127" s="66"/>
      <c r="D127" s="66"/>
      <c r="E127" s="66"/>
      <c r="F127" s="66"/>
      <c r="G127" s="66"/>
      <c r="H127" s="13"/>
      <c r="S127" s="1"/>
    </row>
    <row r="128" spans="2:19" ht="10.5" customHeight="1" x14ac:dyDescent="0.25">
      <c r="B128" s="16" t="s">
        <v>861</v>
      </c>
      <c r="C128" s="17">
        <v>2700</v>
      </c>
      <c r="D128" s="17" t="s">
        <v>862</v>
      </c>
      <c r="E128" s="17">
        <v>140</v>
      </c>
      <c r="F128" s="17">
        <v>2000</v>
      </c>
      <c r="G128" s="46">
        <v>10170</v>
      </c>
      <c r="H128" s="13"/>
      <c r="S128" s="46">
        <v>9870</v>
      </c>
    </row>
    <row r="129" spans="2:19" ht="10.5" customHeight="1" x14ac:dyDescent="0.25">
      <c r="B129" s="16" t="s">
        <v>860</v>
      </c>
      <c r="C129" s="17">
        <v>2500</v>
      </c>
      <c r="D129" s="17" t="s">
        <v>862</v>
      </c>
      <c r="E129" s="17">
        <v>140</v>
      </c>
      <c r="F129" s="17">
        <v>1480</v>
      </c>
      <c r="G129" s="46">
        <v>9550</v>
      </c>
      <c r="H129" s="13"/>
      <c r="S129" s="46">
        <v>9270</v>
      </c>
    </row>
    <row r="130" spans="2:19" ht="10.5" customHeight="1" x14ac:dyDescent="0.25">
      <c r="B130" s="16" t="s">
        <v>107</v>
      </c>
      <c r="C130" s="17">
        <v>2200</v>
      </c>
      <c r="D130" s="17" t="s">
        <v>108</v>
      </c>
      <c r="E130" s="17">
        <v>120</v>
      </c>
      <c r="F130" s="17">
        <v>1300</v>
      </c>
      <c r="G130" s="46">
        <v>3220</v>
      </c>
      <c r="H130" s="13"/>
      <c r="S130" s="46">
        <v>3120</v>
      </c>
    </row>
    <row r="131" spans="2:19" ht="10.5" customHeight="1" x14ac:dyDescent="0.25">
      <c r="B131" s="16" t="s">
        <v>109</v>
      </c>
      <c r="C131" s="17">
        <v>2200</v>
      </c>
      <c r="D131" s="17" t="s">
        <v>108</v>
      </c>
      <c r="E131" s="17">
        <v>120</v>
      </c>
      <c r="F131" s="17">
        <v>1370</v>
      </c>
      <c r="G131" s="46">
        <v>4440</v>
      </c>
      <c r="H131" s="13"/>
      <c r="S131" s="46">
        <v>4310</v>
      </c>
    </row>
    <row r="132" spans="2:19" ht="10.5" customHeight="1" x14ac:dyDescent="0.25">
      <c r="B132" s="16" t="s">
        <v>110</v>
      </c>
      <c r="C132" s="17">
        <v>1700</v>
      </c>
      <c r="D132" s="17" t="s">
        <v>108</v>
      </c>
      <c r="E132" s="17">
        <v>120</v>
      </c>
      <c r="F132" s="17">
        <v>650</v>
      </c>
      <c r="G132" s="46">
        <v>1780</v>
      </c>
      <c r="H132" s="13"/>
      <c r="S132" s="46">
        <v>1720</v>
      </c>
    </row>
    <row r="133" spans="2:19" ht="10.5" customHeight="1" x14ac:dyDescent="0.25">
      <c r="B133" s="16" t="s">
        <v>111</v>
      </c>
      <c r="C133" s="17">
        <v>1700</v>
      </c>
      <c r="D133" s="17" t="s">
        <v>108</v>
      </c>
      <c r="E133" s="17">
        <v>120</v>
      </c>
      <c r="F133" s="17">
        <v>700</v>
      </c>
      <c r="G133" s="46">
        <v>2340</v>
      </c>
      <c r="H133" s="13"/>
      <c r="S133" s="46">
        <v>2270</v>
      </c>
    </row>
    <row r="134" spans="2:19" ht="10.5" customHeight="1" x14ac:dyDescent="0.25">
      <c r="B134" s="3" t="s">
        <v>112</v>
      </c>
      <c r="C134" s="4">
        <v>1400</v>
      </c>
      <c r="D134" s="4" t="s">
        <v>108</v>
      </c>
      <c r="E134" s="4">
        <v>120</v>
      </c>
      <c r="F134" s="4">
        <v>400</v>
      </c>
      <c r="G134" s="46">
        <v>1150</v>
      </c>
      <c r="H134" s="13"/>
      <c r="S134" s="46">
        <v>1110</v>
      </c>
    </row>
    <row r="135" spans="2:19" ht="10.5" customHeight="1" x14ac:dyDescent="0.25">
      <c r="B135" s="3" t="s">
        <v>113</v>
      </c>
      <c r="C135" s="4">
        <v>1400</v>
      </c>
      <c r="D135" s="4" t="s">
        <v>108</v>
      </c>
      <c r="E135" s="4">
        <v>120</v>
      </c>
      <c r="F135" s="4">
        <v>470</v>
      </c>
      <c r="G135" s="46">
        <v>1450</v>
      </c>
      <c r="H135" s="13"/>
      <c r="S135" s="46">
        <v>1400</v>
      </c>
    </row>
    <row r="136" spans="2:19" ht="10.5" customHeight="1" x14ac:dyDescent="0.25">
      <c r="B136" s="3" t="s">
        <v>114</v>
      </c>
      <c r="C136" s="4">
        <v>1200</v>
      </c>
      <c r="D136" s="4" t="s">
        <v>108</v>
      </c>
      <c r="E136" s="4">
        <v>100</v>
      </c>
      <c r="F136" s="4">
        <v>250</v>
      </c>
      <c r="G136" s="46">
        <v>800</v>
      </c>
      <c r="H136" s="13"/>
      <c r="S136" s="46">
        <v>770</v>
      </c>
    </row>
    <row r="137" spans="2:19" ht="10.5" customHeight="1" x14ac:dyDescent="0.25">
      <c r="B137" s="3" t="s">
        <v>115</v>
      </c>
      <c r="C137" s="4">
        <v>1200</v>
      </c>
      <c r="D137" s="4" t="s">
        <v>108</v>
      </c>
      <c r="E137" s="4">
        <v>100</v>
      </c>
      <c r="F137" s="4">
        <v>280</v>
      </c>
      <c r="G137" s="46">
        <v>1270</v>
      </c>
      <c r="H137" s="13"/>
      <c r="S137" s="46">
        <v>1230</v>
      </c>
    </row>
    <row r="138" spans="2:19" ht="10.5" customHeight="1" x14ac:dyDescent="0.25">
      <c r="B138" s="65" t="s">
        <v>768</v>
      </c>
      <c r="C138" s="66"/>
      <c r="D138" s="66"/>
      <c r="E138" s="66"/>
      <c r="F138" s="66"/>
      <c r="G138" s="66"/>
      <c r="H138" s="13"/>
      <c r="S138" s="1"/>
    </row>
    <row r="139" spans="2:19" ht="10.5" customHeight="1" x14ac:dyDescent="0.25">
      <c r="B139" s="16" t="s">
        <v>122</v>
      </c>
      <c r="C139" s="17">
        <v>2100</v>
      </c>
      <c r="D139" s="17">
        <v>200</v>
      </c>
      <c r="E139" s="17">
        <v>300</v>
      </c>
      <c r="F139" s="17">
        <v>330</v>
      </c>
      <c r="G139" s="40">
        <v>2220</v>
      </c>
      <c r="H139" s="13"/>
      <c r="S139" s="40">
        <v>2010</v>
      </c>
    </row>
    <row r="140" spans="2:19" ht="10.5" customHeight="1" x14ac:dyDescent="0.25">
      <c r="B140" s="16" t="s">
        <v>123</v>
      </c>
      <c r="C140" s="17">
        <v>2400</v>
      </c>
      <c r="D140" s="17">
        <v>200</v>
      </c>
      <c r="E140" s="17">
        <v>300</v>
      </c>
      <c r="F140" s="17">
        <v>360</v>
      </c>
      <c r="G140" s="40">
        <v>2470</v>
      </c>
      <c r="H140" s="13"/>
      <c r="S140" s="40">
        <v>2220</v>
      </c>
    </row>
    <row r="141" spans="2:19" ht="10.5" customHeight="1" x14ac:dyDescent="0.25">
      <c r="B141" s="16" t="s">
        <v>124</v>
      </c>
      <c r="C141" s="17">
        <v>2900</v>
      </c>
      <c r="D141" s="17">
        <v>200</v>
      </c>
      <c r="E141" s="17">
        <v>300</v>
      </c>
      <c r="F141" s="17">
        <v>430</v>
      </c>
      <c r="G141" s="40">
        <v>3630</v>
      </c>
      <c r="H141" s="13"/>
      <c r="S141" s="40">
        <v>3330</v>
      </c>
    </row>
    <row r="142" spans="2:19" ht="10.5" customHeight="1" x14ac:dyDescent="0.25">
      <c r="B142" s="16" t="s">
        <v>125</v>
      </c>
      <c r="C142" s="17">
        <v>3400</v>
      </c>
      <c r="D142" s="17">
        <v>200</v>
      </c>
      <c r="E142" s="17">
        <v>300</v>
      </c>
      <c r="F142" s="17">
        <v>510</v>
      </c>
      <c r="G142" s="40">
        <v>5300</v>
      </c>
      <c r="H142" s="13"/>
      <c r="S142" s="40">
        <v>4890</v>
      </c>
    </row>
    <row r="143" spans="2:19" ht="10.5" customHeight="1" x14ac:dyDescent="0.25">
      <c r="B143" s="16" t="s">
        <v>126</v>
      </c>
      <c r="C143" s="17">
        <v>3900</v>
      </c>
      <c r="D143" s="17">
        <v>400</v>
      </c>
      <c r="E143" s="17">
        <v>500</v>
      </c>
      <c r="F143" s="17">
        <v>1950</v>
      </c>
      <c r="G143" s="40">
        <v>12500</v>
      </c>
      <c r="H143" s="13"/>
      <c r="S143" s="40">
        <v>11120</v>
      </c>
    </row>
    <row r="144" spans="2:19" ht="10.5" customHeight="1" x14ac:dyDescent="0.25">
      <c r="B144" s="16" t="s">
        <v>127</v>
      </c>
      <c r="C144" s="17">
        <v>4400</v>
      </c>
      <c r="D144" s="17">
        <v>400</v>
      </c>
      <c r="E144" s="17">
        <v>500</v>
      </c>
      <c r="F144" s="17">
        <v>2200</v>
      </c>
      <c r="G144" s="40">
        <v>15450</v>
      </c>
      <c r="H144" s="13"/>
      <c r="S144" s="40">
        <v>13780</v>
      </c>
    </row>
    <row r="145" spans="2:19" ht="10.5" customHeight="1" x14ac:dyDescent="0.25">
      <c r="B145" s="37" t="s">
        <v>128</v>
      </c>
      <c r="C145" s="38">
        <v>4900</v>
      </c>
      <c r="D145" s="38">
        <v>400</v>
      </c>
      <c r="E145" s="38">
        <v>600</v>
      </c>
      <c r="F145" s="39">
        <v>2940</v>
      </c>
      <c r="G145" s="40">
        <v>28100</v>
      </c>
      <c r="H145" s="13"/>
      <c r="S145" s="40">
        <v>24490</v>
      </c>
    </row>
    <row r="146" spans="2:19" ht="10.5" customHeight="1" x14ac:dyDescent="0.25">
      <c r="B146" s="23" t="s">
        <v>953</v>
      </c>
      <c r="C146" s="24">
        <v>5400</v>
      </c>
      <c r="D146" s="24">
        <v>400</v>
      </c>
      <c r="E146" s="24">
        <v>600</v>
      </c>
      <c r="F146" s="17">
        <v>3240</v>
      </c>
      <c r="G146" s="40">
        <v>31400</v>
      </c>
      <c r="H146" s="13"/>
      <c r="S146" s="60"/>
    </row>
    <row r="147" spans="2:19" ht="11.25" customHeight="1" x14ac:dyDescent="0.25">
      <c r="B147" s="65" t="s">
        <v>767</v>
      </c>
      <c r="C147" s="68"/>
      <c r="D147" s="68"/>
      <c r="E147" s="68"/>
      <c r="F147" s="68"/>
      <c r="G147" s="68"/>
      <c r="H147" s="13"/>
      <c r="S147" s="1"/>
    </row>
    <row r="148" spans="2:19" ht="10.5" customHeight="1" x14ac:dyDescent="0.25">
      <c r="B148" s="23" t="s">
        <v>757</v>
      </c>
      <c r="C148" s="24">
        <v>200</v>
      </c>
      <c r="D148" s="24">
        <v>200</v>
      </c>
      <c r="E148" s="24">
        <v>90</v>
      </c>
      <c r="F148" s="17">
        <v>9</v>
      </c>
      <c r="G148" s="40">
        <v>290</v>
      </c>
      <c r="H148" s="13"/>
      <c r="S148" s="40">
        <v>280</v>
      </c>
    </row>
    <row r="149" spans="2:19" ht="10.5" customHeight="1" x14ac:dyDescent="0.25">
      <c r="B149" s="23" t="s">
        <v>758</v>
      </c>
      <c r="C149" s="24">
        <v>300</v>
      </c>
      <c r="D149" s="24">
        <v>300</v>
      </c>
      <c r="E149" s="24">
        <v>100</v>
      </c>
      <c r="F149" s="17">
        <v>23</v>
      </c>
      <c r="G149" s="40">
        <f t="shared" ref="G149:G151" si="4">S149*1.03</f>
        <v>350.2</v>
      </c>
      <c r="H149" s="13"/>
      <c r="S149" s="40">
        <v>340</v>
      </c>
    </row>
    <row r="150" spans="2:19" ht="10.5" customHeight="1" x14ac:dyDescent="0.25">
      <c r="B150" s="23" t="s">
        <v>759</v>
      </c>
      <c r="C150" s="24">
        <v>400</v>
      </c>
      <c r="D150" s="24">
        <v>400</v>
      </c>
      <c r="E150" s="24">
        <v>100</v>
      </c>
      <c r="F150" s="17">
        <v>40</v>
      </c>
      <c r="G150" s="40">
        <v>470</v>
      </c>
      <c r="H150" s="13"/>
      <c r="S150" s="40">
        <v>450</v>
      </c>
    </row>
    <row r="151" spans="2:19" ht="10.5" customHeight="1" x14ac:dyDescent="0.25">
      <c r="B151" s="23" t="s">
        <v>760</v>
      </c>
      <c r="C151" s="24">
        <v>500</v>
      </c>
      <c r="D151" s="24">
        <v>500</v>
      </c>
      <c r="E151" s="24">
        <v>140</v>
      </c>
      <c r="F151" s="17">
        <v>88</v>
      </c>
      <c r="G151" s="40">
        <f t="shared" si="4"/>
        <v>690.1</v>
      </c>
      <c r="H151" s="13"/>
      <c r="S151" s="40">
        <v>670</v>
      </c>
    </row>
    <row r="152" spans="2:19" ht="10.5" customHeight="1" x14ac:dyDescent="0.25">
      <c r="B152" s="23" t="s">
        <v>761</v>
      </c>
      <c r="C152" s="24">
        <v>650</v>
      </c>
      <c r="D152" s="24">
        <v>650</v>
      </c>
      <c r="E152" s="24">
        <v>140</v>
      </c>
      <c r="F152" s="17">
        <v>148</v>
      </c>
      <c r="G152" s="40">
        <v>920</v>
      </c>
      <c r="H152" s="13"/>
      <c r="S152" s="40">
        <v>890</v>
      </c>
    </row>
    <row r="153" spans="2:19" ht="10.5" customHeight="1" x14ac:dyDescent="0.25">
      <c r="B153" s="23" t="s">
        <v>762</v>
      </c>
      <c r="C153" s="24">
        <v>750</v>
      </c>
      <c r="D153" s="24">
        <v>750</v>
      </c>
      <c r="E153" s="24">
        <v>100</v>
      </c>
      <c r="F153" s="17">
        <v>140</v>
      </c>
      <c r="G153" s="40">
        <v>1150</v>
      </c>
      <c r="H153" s="13"/>
      <c r="S153" s="40">
        <v>1110</v>
      </c>
    </row>
    <row r="154" spans="2:19" ht="10.5" customHeight="1" x14ac:dyDescent="0.25">
      <c r="B154" s="23" t="s">
        <v>763</v>
      </c>
      <c r="C154" s="24">
        <v>900</v>
      </c>
      <c r="D154" s="24">
        <v>900</v>
      </c>
      <c r="E154" s="24">
        <v>140</v>
      </c>
      <c r="F154" s="17">
        <v>284</v>
      </c>
      <c r="G154" s="40">
        <v>2280</v>
      </c>
      <c r="H154" s="13"/>
      <c r="S154" s="40">
        <v>2210</v>
      </c>
    </row>
    <row r="155" spans="2:19" ht="10.5" customHeight="1" x14ac:dyDescent="0.25">
      <c r="B155" s="23" t="s">
        <v>764</v>
      </c>
      <c r="C155" s="24">
        <v>1200</v>
      </c>
      <c r="D155" s="24">
        <v>1200</v>
      </c>
      <c r="E155" s="24">
        <v>150</v>
      </c>
      <c r="F155" s="17">
        <v>540</v>
      </c>
      <c r="G155" s="40">
        <v>3990</v>
      </c>
      <c r="H155" s="13"/>
      <c r="S155" s="40">
        <v>3870</v>
      </c>
    </row>
    <row r="156" spans="2:19" ht="10.5" customHeight="1" x14ac:dyDescent="0.25">
      <c r="B156" s="23" t="s">
        <v>765</v>
      </c>
      <c r="C156" s="24">
        <v>1200</v>
      </c>
      <c r="D156" s="24">
        <v>1200</v>
      </c>
      <c r="E156" s="24">
        <v>150</v>
      </c>
      <c r="F156" s="17">
        <v>540</v>
      </c>
      <c r="G156" s="40">
        <v>4220</v>
      </c>
      <c r="H156" s="13"/>
      <c r="S156" s="40">
        <v>4090</v>
      </c>
    </row>
    <row r="157" spans="2:19" ht="10.5" customHeight="1" x14ac:dyDescent="0.25">
      <c r="B157" s="23" t="s">
        <v>766</v>
      </c>
      <c r="C157" s="24">
        <v>1500</v>
      </c>
      <c r="D157" s="24">
        <v>1500</v>
      </c>
      <c r="E157" s="24">
        <v>190</v>
      </c>
      <c r="F157" s="17">
        <v>1070</v>
      </c>
      <c r="G157" s="40">
        <v>7400</v>
      </c>
      <c r="H157" s="13"/>
      <c r="S157" s="40">
        <v>7180</v>
      </c>
    </row>
    <row r="158" spans="2:19" ht="10.5" customHeight="1" x14ac:dyDescent="0.25">
      <c r="B158" s="65" t="s">
        <v>743</v>
      </c>
      <c r="C158" s="66"/>
      <c r="D158" s="66"/>
      <c r="E158" s="66"/>
      <c r="F158" s="66"/>
      <c r="G158" s="66"/>
      <c r="H158" s="13"/>
      <c r="S158" s="1"/>
    </row>
    <row r="159" spans="2:19" ht="10.5" customHeight="1" x14ac:dyDescent="0.25">
      <c r="B159" s="16" t="s">
        <v>73</v>
      </c>
      <c r="C159" s="17">
        <v>1000</v>
      </c>
      <c r="D159" s="17">
        <v>400</v>
      </c>
      <c r="E159" s="17">
        <v>150</v>
      </c>
      <c r="F159" s="17">
        <v>150</v>
      </c>
      <c r="G159" s="46">
        <v>1250</v>
      </c>
      <c r="H159" s="13"/>
      <c r="S159" s="46">
        <v>1050</v>
      </c>
    </row>
    <row r="160" spans="2:19" ht="10.5" customHeight="1" x14ac:dyDescent="0.25">
      <c r="B160" s="16" t="s">
        <v>74</v>
      </c>
      <c r="C160" s="17">
        <v>1160</v>
      </c>
      <c r="D160" s="17">
        <v>700</v>
      </c>
      <c r="E160" s="17">
        <v>150</v>
      </c>
      <c r="F160" s="17">
        <v>200</v>
      </c>
      <c r="G160" s="46">
        <v>1100</v>
      </c>
      <c r="H160" s="13"/>
      <c r="S160" s="46">
        <v>940</v>
      </c>
    </row>
    <row r="161" spans="2:19" ht="10.5" customHeight="1" x14ac:dyDescent="0.25">
      <c r="B161" s="16" t="s">
        <v>129</v>
      </c>
      <c r="C161" s="17">
        <v>930</v>
      </c>
      <c r="D161" s="17">
        <v>800</v>
      </c>
      <c r="E161" s="17">
        <v>1550</v>
      </c>
      <c r="F161" s="17">
        <v>950</v>
      </c>
      <c r="G161" s="46">
        <v>3750</v>
      </c>
      <c r="H161" s="13"/>
      <c r="S161" s="46">
        <v>3570</v>
      </c>
    </row>
    <row r="162" spans="2:19" ht="10.5" customHeight="1" x14ac:dyDescent="0.25">
      <c r="B162" s="16" t="s">
        <v>863</v>
      </c>
      <c r="C162" s="17">
        <v>1130</v>
      </c>
      <c r="D162" s="17">
        <v>1000</v>
      </c>
      <c r="E162" s="17">
        <v>1800</v>
      </c>
      <c r="F162" s="17">
        <v>1350</v>
      </c>
      <c r="G162" s="46">
        <v>5390</v>
      </c>
      <c r="H162" s="13"/>
      <c r="S162" s="46">
        <v>5130</v>
      </c>
    </row>
    <row r="163" spans="2:19" ht="10.5" customHeight="1" x14ac:dyDescent="0.25">
      <c r="B163" s="16" t="s">
        <v>130</v>
      </c>
      <c r="C163" s="17">
        <v>1130</v>
      </c>
      <c r="D163" s="17">
        <v>1000</v>
      </c>
      <c r="E163" s="17">
        <v>1800</v>
      </c>
      <c r="F163" s="17">
        <v>1350</v>
      </c>
      <c r="G163" s="46">
        <v>5620</v>
      </c>
      <c r="H163" s="13"/>
      <c r="S163" s="46">
        <v>5250</v>
      </c>
    </row>
    <row r="164" spans="2:19" ht="10.5" customHeight="1" x14ac:dyDescent="0.25">
      <c r="B164" s="16" t="s">
        <v>131</v>
      </c>
      <c r="C164" s="17">
        <v>1130</v>
      </c>
      <c r="D164" s="17">
        <v>1000</v>
      </c>
      <c r="E164" s="17">
        <v>1800</v>
      </c>
      <c r="F164" s="17">
        <v>1500</v>
      </c>
      <c r="G164" s="46">
        <v>6180</v>
      </c>
      <c r="H164" s="13"/>
      <c r="S164" s="46">
        <v>5880</v>
      </c>
    </row>
    <row r="165" spans="2:19" ht="10.5" customHeight="1" x14ac:dyDescent="0.25">
      <c r="B165" s="16" t="s">
        <v>132</v>
      </c>
      <c r="C165" s="17">
        <v>1650</v>
      </c>
      <c r="D165" s="17">
        <v>1520</v>
      </c>
      <c r="E165" s="17">
        <v>1980</v>
      </c>
      <c r="F165" s="17">
        <v>2560</v>
      </c>
      <c r="G165" s="46">
        <v>9700</v>
      </c>
      <c r="H165" s="13"/>
      <c r="S165" s="46">
        <v>9030</v>
      </c>
    </row>
    <row r="166" spans="2:19" ht="10.5" customHeight="1" x14ac:dyDescent="0.25">
      <c r="B166" s="16" t="s">
        <v>133</v>
      </c>
      <c r="C166" s="17">
        <v>1650</v>
      </c>
      <c r="D166" s="17">
        <v>1520</v>
      </c>
      <c r="E166" s="17">
        <v>1998</v>
      </c>
      <c r="F166" s="17">
        <v>2820</v>
      </c>
      <c r="G166" s="46">
        <v>9700</v>
      </c>
      <c r="H166" s="13"/>
      <c r="S166" s="46">
        <v>9030</v>
      </c>
    </row>
    <row r="167" spans="2:19" ht="10.5" customHeight="1" x14ac:dyDescent="0.25">
      <c r="B167" s="65" t="s">
        <v>135</v>
      </c>
      <c r="C167" s="66"/>
      <c r="D167" s="66"/>
      <c r="E167" s="66"/>
      <c r="F167" s="66"/>
      <c r="G167" s="66"/>
      <c r="H167" s="13"/>
      <c r="S167" s="1"/>
    </row>
    <row r="168" spans="2:19" ht="10.5" customHeight="1" x14ac:dyDescent="0.25">
      <c r="B168" s="16" t="s">
        <v>72</v>
      </c>
      <c r="C168" s="17">
        <v>1220</v>
      </c>
      <c r="D168" s="17">
        <v>1220</v>
      </c>
      <c r="E168" s="17">
        <v>160</v>
      </c>
      <c r="F168" s="17">
        <v>400</v>
      </c>
      <c r="G168" s="46">
        <v>1620</v>
      </c>
      <c r="H168" s="13"/>
      <c r="S168" s="46">
        <v>1260</v>
      </c>
    </row>
    <row r="169" spans="2:19" ht="10.5" customHeight="1" x14ac:dyDescent="0.25">
      <c r="B169" s="16" t="s">
        <v>137</v>
      </c>
      <c r="C169" s="21">
        <v>2500</v>
      </c>
      <c r="D169" s="21">
        <v>2980</v>
      </c>
      <c r="E169" s="21">
        <v>240</v>
      </c>
      <c r="F169" s="17">
        <v>2590</v>
      </c>
      <c r="G169" s="46">
        <v>15230</v>
      </c>
      <c r="H169" s="13"/>
      <c r="S169" s="46">
        <v>13500</v>
      </c>
    </row>
    <row r="170" spans="2:19" ht="10.5" customHeight="1" x14ac:dyDescent="0.25">
      <c r="B170" s="16" t="s">
        <v>141</v>
      </c>
      <c r="C170" s="21">
        <v>2500</v>
      </c>
      <c r="D170" s="21">
        <v>880</v>
      </c>
      <c r="E170" s="21">
        <v>240</v>
      </c>
      <c r="F170" s="17">
        <v>1230</v>
      </c>
      <c r="G170" s="46">
        <v>5700</v>
      </c>
      <c r="H170" s="13"/>
      <c r="S170" s="46">
        <v>5250</v>
      </c>
    </row>
    <row r="171" spans="2:19" ht="10.5" customHeight="1" x14ac:dyDescent="0.25">
      <c r="B171" s="16" t="s">
        <v>138</v>
      </c>
      <c r="C171" s="21">
        <v>2900</v>
      </c>
      <c r="D171" s="21">
        <v>2080</v>
      </c>
      <c r="E171" s="21">
        <v>240</v>
      </c>
      <c r="F171" s="17">
        <v>2180</v>
      </c>
      <c r="G171" s="46">
        <v>13080</v>
      </c>
      <c r="H171" s="13"/>
      <c r="S171" s="46">
        <v>12350</v>
      </c>
    </row>
    <row r="172" spans="2:19" ht="10.5" customHeight="1" x14ac:dyDescent="0.25">
      <c r="B172" s="16" t="s">
        <v>142</v>
      </c>
      <c r="C172" s="21">
        <v>2900</v>
      </c>
      <c r="D172" s="21">
        <v>880</v>
      </c>
      <c r="E172" s="21">
        <v>240</v>
      </c>
      <c r="F172" s="17">
        <v>1450</v>
      </c>
      <c r="G172" s="46">
        <v>7060</v>
      </c>
      <c r="H172" s="13"/>
      <c r="S172" s="46">
        <v>6720</v>
      </c>
    </row>
    <row r="173" spans="2:19" ht="10.5" customHeight="1" x14ac:dyDescent="0.25">
      <c r="B173" s="16" t="s">
        <v>139</v>
      </c>
      <c r="C173" s="21">
        <v>3400</v>
      </c>
      <c r="D173" s="21">
        <v>2080</v>
      </c>
      <c r="E173" s="21">
        <v>260</v>
      </c>
      <c r="F173" s="17">
        <v>2680</v>
      </c>
      <c r="G173" s="46">
        <v>14670</v>
      </c>
      <c r="H173" s="13"/>
      <c r="S173" s="46">
        <v>13970</v>
      </c>
    </row>
    <row r="174" spans="2:19" ht="10.5" customHeight="1" x14ac:dyDescent="0.25">
      <c r="B174" s="16" t="s">
        <v>745</v>
      </c>
      <c r="C174" s="21">
        <v>3400</v>
      </c>
      <c r="D174" s="21">
        <v>880</v>
      </c>
      <c r="E174" s="21">
        <v>260</v>
      </c>
      <c r="F174" s="17">
        <v>1580</v>
      </c>
      <c r="G174" s="46">
        <v>8420</v>
      </c>
      <c r="H174" s="13"/>
      <c r="S174" s="46">
        <v>8400</v>
      </c>
    </row>
    <row r="175" spans="2:19" ht="10.5" customHeight="1" x14ac:dyDescent="0.25">
      <c r="B175" s="16" t="s">
        <v>140</v>
      </c>
      <c r="C175" s="21">
        <v>4000</v>
      </c>
      <c r="D175" s="21">
        <v>2080</v>
      </c>
      <c r="E175" s="21">
        <v>260</v>
      </c>
      <c r="F175" s="17">
        <v>3300</v>
      </c>
      <c r="G175" s="46">
        <v>20950</v>
      </c>
      <c r="H175" s="13"/>
      <c r="S175" s="46">
        <v>19950</v>
      </c>
    </row>
    <row r="176" spans="2:19" ht="10.5" customHeight="1" x14ac:dyDescent="0.25">
      <c r="B176" s="16" t="s">
        <v>879</v>
      </c>
      <c r="C176" s="21">
        <v>4000</v>
      </c>
      <c r="D176" s="21">
        <v>600</v>
      </c>
      <c r="E176" s="21">
        <v>280</v>
      </c>
      <c r="F176" s="17">
        <v>1580</v>
      </c>
      <c r="G176" s="46">
        <v>10840</v>
      </c>
      <c r="H176" s="13"/>
      <c r="S176" s="46">
        <v>9350</v>
      </c>
    </row>
    <row r="177" spans="2:19" ht="10.5" customHeight="1" x14ac:dyDescent="0.25">
      <c r="B177" s="16" t="s">
        <v>867</v>
      </c>
      <c r="C177" s="21">
        <v>2680</v>
      </c>
      <c r="D177" s="21">
        <v>600</v>
      </c>
      <c r="E177" s="21">
        <v>2290</v>
      </c>
      <c r="F177" s="17">
        <v>2850</v>
      </c>
      <c r="G177" s="46">
        <v>16450</v>
      </c>
      <c r="H177" s="13"/>
      <c r="S177" s="46">
        <v>14070</v>
      </c>
    </row>
    <row r="178" spans="2:19" ht="10.5" customHeight="1" x14ac:dyDescent="0.25">
      <c r="B178" s="16" t="s">
        <v>680</v>
      </c>
      <c r="C178" s="21">
        <v>880</v>
      </c>
      <c r="D178" s="21">
        <v>600</v>
      </c>
      <c r="E178" s="21">
        <v>2290</v>
      </c>
      <c r="F178" s="17">
        <v>950</v>
      </c>
      <c r="G178" s="46">
        <v>5480</v>
      </c>
      <c r="H178" s="13"/>
      <c r="S178" s="46">
        <v>5360</v>
      </c>
    </row>
    <row r="179" spans="2:19" ht="10.5" customHeight="1" x14ac:dyDescent="0.25">
      <c r="B179" s="16" t="s">
        <v>878</v>
      </c>
      <c r="C179" s="21">
        <v>2680</v>
      </c>
      <c r="D179" s="21">
        <v>600</v>
      </c>
      <c r="E179" s="21">
        <v>2690</v>
      </c>
      <c r="F179" s="17">
        <v>3180</v>
      </c>
      <c r="G179" s="46">
        <v>17100</v>
      </c>
      <c r="H179" s="13"/>
      <c r="S179" s="46">
        <v>17120</v>
      </c>
    </row>
    <row r="180" spans="2:19" ht="10.5" customHeight="1" x14ac:dyDescent="0.25">
      <c r="B180" s="16" t="s">
        <v>769</v>
      </c>
      <c r="C180" s="21">
        <v>880</v>
      </c>
      <c r="D180" s="21">
        <v>600</v>
      </c>
      <c r="E180" s="21">
        <v>2690</v>
      </c>
      <c r="F180" s="17">
        <v>1080</v>
      </c>
      <c r="G180" s="46">
        <v>6400</v>
      </c>
      <c r="H180" s="13"/>
      <c r="S180" s="46">
        <v>6570</v>
      </c>
    </row>
    <row r="181" spans="2:19" ht="10.5" customHeight="1" x14ac:dyDescent="0.25">
      <c r="B181" s="16" t="s">
        <v>655</v>
      </c>
      <c r="C181" s="21">
        <v>600</v>
      </c>
      <c r="D181" s="21">
        <v>600</v>
      </c>
      <c r="E181" s="21">
        <v>2290</v>
      </c>
      <c r="F181" s="17">
        <v>1700</v>
      </c>
      <c r="G181" s="46">
        <v>7420</v>
      </c>
      <c r="H181" s="13"/>
      <c r="S181" s="46">
        <v>8400</v>
      </c>
    </row>
    <row r="182" spans="2:19" ht="10.5" customHeight="1" x14ac:dyDescent="0.25">
      <c r="B182" s="16" t="s">
        <v>656</v>
      </c>
      <c r="C182" s="21">
        <v>600</v>
      </c>
      <c r="D182" s="21">
        <v>600</v>
      </c>
      <c r="E182" s="21">
        <v>2690</v>
      </c>
      <c r="F182" s="17">
        <v>1980</v>
      </c>
      <c r="G182" s="46">
        <v>9200</v>
      </c>
      <c r="H182" s="13"/>
      <c r="S182" s="46">
        <v>13020</v>
      </c>
    </row>
    <row r="183" spans="2:19" ht="10.5" customHeight="1" x14ac:dyDescent="0.25">
      <c r="B183" s="16" t="s">
        <v>929</v>
      </c>
      <c r="C183" s="21">
        <v>600</v>
      </c>
      <c r="D183" s="21">
        <v>600</v>
      </c>
      <c r="E183" s="21">
        <v>3390</v>
      </c>
      <c r="F183" s="17">
        <v>2480</v>
      </c>
      <c r="G183" s="46">
        <v>11180</v>
      </c>
      <c r="H183" s="13"/>
      <c r="S183" s="46">
        <v>14070</v>
      </c>
    </row>
    <row r="184" spans="2:19" ht="10.5" customHeight="1" x14ac:dyDescent="0.25">
      <c r="B184" s="16" t="s">
        <v>859</v>
      </c>
      <c r="C184" s="21">
        <v>1100</v>
      </c>
      <c r="D184" s="21">
        <v>2080</v>
      </c>
      <c r="E184" s="21">
        <v>140</v>
      </c>
      <c r="F184" s="17">
        <v>780</v>
      </c>
      <c r="G184" s="46">
        <v>4970</v>
      </c>
      <c r="H184" s="13"/>
      <c r="S184" s="46">
        <v>4730</v>
      </c>
    </row>
    <row r="185" spans="2:19" s="19" customFormat="1" ht="10.5" customHeight="1" x14ac:dyDescent="0.25">
      <c r="B185" s="16" t="s">
        <v>857</v>
      </c>
      <c r="C185" s="21">
        <v>1600</v>
      </c>
      <c r="D185" s="21">
        <v>2080</v>
      </c>
      <c r="E185" s="21">
        <v>160</v>
      </c>
      <c r="F185" s="17">
        <v>1300</v>
      </c>
      <c r="G185" s="46">
        <v>7880</v>
      </c>
      <c r="H185" s="13"/>
      <c r="I185" s="1"/>
      <c r="S185" s="46">
        <v>6830</v>
      </c>
    </row>
    <row r="186" spans="2:19" ht="10.5" customHeight="1" x14ac:dyDescent="0.25">
      <c r="B186" s="22" t="s">
        <v>136</v>
      </c>
      <c r="C186" s="17">
        <v>2200</v>
      </c>
      <c r="D186" s="21">
        <v>2080</v>
      </c>
      <c r="E186" s="21">
        <v>180</v>
      </c>
      <c r="F186" s="17">
        <v>1800</v>
      </c>
      <c r="G186" s="46">
        <v>9590</v>
      </c>
      <c r="H186" s="13"/>
      <c r="S186" s="46">
        <v>9130</v>
      </c>
    </row>
    <row r="187" spans="2:19" s="19" customFormat="1" ht="10.5" customHeight="1" x14ac:dyDescent="0.25">
      <c r="B187" s="22" t="s">
        <v>858</v>
      </c>
      <c r="C187" s="17">
        <v>2800</v>
      </c>
      <c r="D187" s="21">
        <v>2080</v>
      </c>
      <c r="E187" s="21">
        <v>160</v>
      </c>
      <c r="F187" s="17">
        <v>2300</v>
      </c>
      <c r="G187" s="46">
        <v>13260</v>
      </c>
      <c r="H187" s="13"/>
      <c r="I187" s="1"/>
      <c r="S187" s="46">
        <v>11550</v>
      </c>
    </row>
    <row r="188" spans="2:19" ht="10.5" customHeight="1" x14ac:dyDescent="0.25">
      <c r="B188" s="65" t="s">
        <v>134</v>
      </c>
      <c r="C188" s="66"/>
      <c r="D188" s="66"/>
      <c r="E188" s="66"/>
      <c r="F188" s="66"/>
      <c r="G188" s="66"/>
      <c r="H188" s="13"/>
      <c r="S188" s="1"/>
    </row>
    <row r="189" spans="2:19" ht="10.5" customHeight="1" x14ac:dyDescent="0.25">
      <c r="B189" s="7" t="s">
        <v>697</v>
      </c>
      <c r="C189" s="8">
        <v>1450</v>
      </c>
      <c r="D189" s="8">
        <v>1100</v>
      </c>
      <c r="E189" s="8">
        <v>860</v>
      </c>
      <c r="F189" s="4">
        <v>1150</v>
      </c>
      <c r="G189" s="47">
        <v>6150</v>
      </c>
      <c r="H189" s="13"/>
      <c r="S189" s="47">
        <v>5000</v>
      </c>
    </row>
    <row r="190" spans="2:19" ht="10.5" customHeight="1" x14ac:dyDescent="0.25">
      <c r="B190" s="7" t="s">
        <v>698</v>
      </c>
      <c r="C190" s="8">
        <v>1450</v>
      </c>
      <c r="D190" s="8">
        <v>1100</v>
      </c>
      <c r="E190" s="8">
        <v>860</v>
      </c>
      <c r="F190" s="4">
        <v>1150</v>
      </c>
      <c r="G190" s="47">
        <v>7430</v>
      </c>
      <c r="H190" s="13"/>
      <c r="S190" s="47">
        <v>6460</v>
      </c>
    </row>
    <row r="191" spans="2:19" ht="10.5" customHeight="1" x14ac:dyDescent="0.25">
      <c r="B191" s="3" t="s">
        <v>699</v>
      </c>
      <c r="C191" s="4">
        <v>1350</v>
      </c>
      <c r="D191" s="4">
        <v>1030</v>
      </c>
      <c r="E191" s="4">
        <v>1560</v>
      </c>
      <c r="F191" s="4">
        <v>1500</v>
      </c>
      <c r="G191" s="47">
        <v>7760</v>
      </c>
      <c r="H191" s="13"/>
      <c r="S191" s="44">
        <v>6450</v>
      </c>
    </row>
    <row r="192" spans="2:19" ht="10.5" customHeight="1" x14ac:dyDescent="0.25">
      <c r="B192" s="3" t="s">
        <v>700</v>
      </c>
      <c r="C192" s="4">
        <v>1350</v>
      </c>
      <c r="D192" s="4">
        <v>1030</v>
      </c>
      <c r="E192" s="4">
        <v>1560</v>
      </c>
      <c r="F192" s="4">
        <v>1500</v>
      </c>
      <c r="G192" s="47">
        <v>9480</v>
      </c>
      <c r="H192" s="13"/>
      <c r="S192" s="44">
        <v>8020</v>
      </c>
    </row>
    <row r="193" spans="2:19" ht="10.5" customHeight="1" x14ac:dyDescent="0.25">
      <c r="B193" s="3" t="s">
        <v>701</v>
      </c>
      <c r="C193" s="4">
        <v>1950</v>
      </c>
      <c r="D193" s="4">
        <v>1160</v>
      </c>
      <c r="E193" s="4">
        <v>1760</v>
      </c>
      <c r="F193" s="4">
        <v>2200</v>
      </c>
      <c r="G193" s="47">
        <v>11720</v>
      </c>
      <c r="H193" s="13"/>
      <c r="S193" s="44">
        <v>9600</v>
      </c>
    </row>
    <row r="194" spans="2:19" ht="10.5" customHeight="1" x14ac:dyDescent="0.25">
      <c r="B194" s="3" t="s">
        <v>702</v>
      </c>
      <c r="C194" s="4">
        <v>1950</v>
      </c>
      <c r="D194" s="4">
        <v>1160</v>
      </c>
      <c r="E194" s="4">
        <v>1760</v>
      </c>
      <c r="F194" s="4">
        <v>2200</v>
      </c>
      <c r="G194" s="47">
        <v>13130</v>
      </c>
      <c r="H194" s="13"/>
      <c r="S194" s="44">
        <v>12500</v>
      </c>
    </row>
    <row r="195" spans="2:19" ht="10.5" customHeight="1" x14ac:dyDescent="0.25">
      <c r="B195" s="3" t="s">
        <v>884</v>
      </c>
      <c r="C195" s="4">
        <v>2390</v>
      </c>
      <c r="D195" s="4">
        <v>1300</v>
      </c>
      <c r="E195" s="4">
        <v>1960</v>
      </c>
      <c r="F195" s="4">
        <v>3600</v>
      </c>
      <c r="G195" s="47">
        <v>16300</v>
      </c>
      <c r="H195" s="13"/>
      <c r="S195" s="44">
        <v>13450</v>
      </c>
    </row>
    <row r="196" spans="2:19" ht="10.5" customHeight="1" x14ac:dyDescent="0.25">
      <c r="B196" s="3" t="s">
        <v>885</v>
      </c>
      <c r="C196" s="4">
        <v>2390</v>
      </c>
      <c r="D196" s="4">
        <v>1300</v>
      </c>
      <c r="E196" s="4">
        <v>1960</v>
      </c>
      <c r="F196" s="4">
        <v>3600</v>
      </c>
      <c r="G196" s="47">
        <v>18430</v>
      </c>
      <c r="H196" s="13"/>
      <c r="S196" s="44">
        <v>16120</v>
      </c>
    </row>
    <row r="197" spans="2:19" ht="10.5" customHeight="1" x14ac:dyDescent="0.25">
      <c r="B197" s="3" t="s">
        <v>703</v>
      </c>
      <c r="C197" s="4">
        <v>2990</v>
      </c>
      <c r="D197" s="4">
        <v>1600</v>
      </c>
      <c r="E197" s="4">
        <v>2000</v>
      </c>
      <c r="F197" s="4">
        <v>4900</v>
      </c>
      <c r="G197" s="47">
        <v>23740</v>
      </c>
      <c r="H197" s="13"/>
      <c r="S197" s="44">
        <v>19900</v>
      </c>
    </row>
    <row r="198" spans="2:19" ht="10.5" customHeight="1" x14ac:dyDescent="0.25">
      <c r="B198" s="3" t="s">
        <v>696</v>
      </c>
      <c r="C198" s="4">
        <v>2990</v>
      </c>
      <c r="D198" s="4">
        <v>1600</v>
      </c>
      <c r="E198" s="4">
        <v>2000</v>
      </c>
      <c r="F198" s="4">
        <v>4900</v>
      </c>
      <c r="G198" s="47">
        <v>27050</v>
      </c>
      <c r="H198" s="13"/>
      <c r="S198" s="44">
        <v>23790</v>
      </c>
    </row>
    <row r="199" spans="2:19" ht="10.5" customHeight="1" x14ac:dyDescent="0.25">
      <c r="B199" s="65" t="s">
        <v>866</v>
      </c>
      <c r="C199" s="66"/>
      <c r="D199" s="66"/>
      <c r="E199" s="66"/>
      <c r="F199" s="66"/>
      <c r="G199" s="66"/>
      <c r="H199" s="13"/>
      <c r="S199" s="1"/>
    </row>
    <row r="200" spans="2:19" ht="10.5" customHeight="1" x14ac:dyDescent="0.25">
      <c r="B200" s="27" t="s">
        <v>865</v>
      </c>
      <c r="C200" s="27">
        <v>2000</v>
      </c>
      <c r="D200" s="27">
        <v>3450</v>
      </c>
      <c r="E200" s="27">
        <v>1560</v>
      </c>
      <c r="F200" s="27">
        <v>4600</v>
      </c>
      <c r="G200" s="48">
        <v>30940</v>
      </c>
      <c r="H200" s="13"/>
      <c r="S200" s="48">
        <v>28120</v>
      </c>
    </row>
    <row r="201" spans="2:19" ht="10.5" customHeight="1" x14ac:dyDescent="0.25">
      <c r="B201" s="26" t="s">
        <v>915</v>
      </c>
      <c r="C201" s="26">
        <v>3000</v>
      </c>
      <c r="D201" s="26">
        <v>3000</v>
      </c>
      <c r="E201" s="26">
        <v>1480</v>
      </c>
      <c r="F201" s="26">
        <v>5130</v>
      </c>
      <c r="G201" s="48">
        <v>24260</v>
      </c>
      <c r="H201" s="13"/>
      <c r="S201" s="48">
        <v>22050</v>
      </c>
    </row>
    <row r="202" spans="2:19" ht="10.5" customHeight="1" x14ac:dyDescent="0.25">
      <c r="B202" s="26" t="s">
        <v>950</v>
      </c>
      <c r="C202" s="26">
        <v>3000</v>
      </c>
      <c r="D202" s="26">
        <v>2090</v>
      </c>
      <c r="E202" s="26">
        <v>920</v>
      </c>
      <c r="F202" s="26">
        <v>2800</v>
      </c>
      <c r="G202" s="48">
        <f t="shared" ref="G202" si="5">S202*1.1</f>
        <v>18920</v>
      </c>
      <c r="H202" s="13"/>
      <c r="S202" s="48">
        <v>17200</v>
      </c>
    </row>
    <row r="203" spans="2:19" ht="10.5" customHeight="1" x14ac:dyDescent="0.25">
      <c r="B203" s="27" t="s">
        <v>870</v>
      </c>
      <c r="C203" s="27">
        <v>3000</v>
      </c>
      <c r="D203" s="27">
        <v>1460</v>
      </c>
      <c r="E203" s="27">
        <v>690</v>
      </c>
      <c r="F203" s="27">
        <v>1600</v>
      </c>
      <c r="G203" s="48">
        <v>8740</v>
      </c>
      <c r="H203" s="13"/>
      <c r="S203" s="48">
        <v>7940</v>
      </c>
    </row>
    <row r="204" spans="2:19" ht="10.5" customHeight="1" x14ac:dyDescent="0.25">
      <c r="B204" s="26"/>
      <c r="C204" s="26"/>
      <c r="D204" s="26"/>
      <c r="E204" s="26"/>
      <c r="F204" s="26"/>
      <c r="G204" s="35"/>
      <c r="H204" s="13"/>
      <c r="S204" s="35"/>
    </row>
    <row r="205" spans="2:19" ht="10.5" customHeight="1" x14ac:dyDescent="0.25">
      <c r="B205" s="65" t="s">
        <v>744</v>
      </c>
      <c r="C205" s="67"/>
      <c r="D205" s="67"/>
      <c r="E205" s="67"/>
      <c r="F205" s="67"/>
      <c r="G205" s="67"/>
      <c r="H205" s="13"/>
      <c r="S205" s="1"/>
    </row>
    <row r="206" spans="2:19" ht="10.5" customHeight="1" x14ac:dyDescent="0.25">
      <c r="B206" s="16" t="s">
        <v>143</v>
      </c>
      <c r="C206" s="17">
        <v>750</v>
      </c>
      <c r="D206" s="17">
        <v>500</v>
      </c>
      <c r="E206" s="17">
        <v>60</v>
      </c>
      <c r="F206" s="17">
        <v>55</v>
      </c>
      <c r="G206" s="40">
        <v>320</v>
      </c>
      <c r="H206" s="13"/>
      <c r="S206" s="40">
        <v>270</v>
      </c>
    </row>
    <row r="207" spans="2:19" ht="10.5" customHeight="1" x14ac:dyDescent="0.25">
      <c r="B207" s="16" t="s">
        <v>144</v>
      </c>
      <c r="C207" s="17">
        <v>850</v>
      </c>
      <c r="D207" s="17">
        <v>500</v>
      </c>
      <c r="E207" s="17">
        <v>70</v>
      </c>
      <c r="F207" s="17">
        <v>75</v>
      </c>
      <c r="G207" s="40">
        <v>370</v>
      </c>
      <c r="H207" s="13"/>
      <c r="S207" s="40">
        <v>360</v>
      </c>
    </row>
    <row r="208" spans="2:19" ht="10.5" customHeight="1" x14ac:dyDescent="0.25">
      <c r="B208" s="16" t="s">
        <v>145</v>
      </c>
      <c r="C208" s="17">
        <v>950</v>
      </c>
      <c r="D208" s="17">
        <v>500</v>
      </c>
      <c r="E208" s="17">
        <v>70</v>
      </c>
      <c r="F208" s="17">
        <v>81</v>
      </c>
      <c r="G208" s="40">
        <v>440</v>
      </c>
      <c r="H208" s="13"/>
      <c r="S208" s="40">
        <v>390</v>
      </c>
    </row>
    <row r="209" spans="2:19" ht="10.5" customHeight="1" x14ac:dyDescent="0.25">
      <c r="B209" s="16" t="s">
        <v>146</v>
      </c>
      <c r="C209" s="17">
        <v>1050</v>
      </c>
      <c r="D209" s="17">
        <v>500</v>
      </c>
      <c r="E209" s="17">
        <v>80</v>
      </c>
      <c r="F209" s="17">
        <v>100</v>
      </c>
      <c r="G209" s="40">
        <v>510</v>
      </c>
      <c r="H209" s="13"/>
      <c r="S209" s="40">
        <v>480</v>
      </c>
    </row>
    <row r="210" spans="2:19" ht="10.5" customHeight="1" x14ac:dyDescent="0.25">
      <c r="B210" s="16" t="s">
        <v>147</v>
      </c>
      <c r="C210" s="17">
        <v>1150</v>
      </c>
      <c r="D210" s="17">
        <v>1000</v>
      </c>
      <c r="E210" s="17">
        <v>90</v>
      </c>
      <c r="F210" s="17">
        <v>255</v>
      </c>
      <c r="G210" s="40">
        <v>1290</v>
      </c>
      <c r="H210" s="13"/>
      <c r="S210" s="40">
        <v>1220</v>
      </c>
    </row>
    <row r="211" spans="2:19" ht="10.5" customHeight="1" x14ac:dyDescent="0.25">
      <c r="B211" s="16" t="s">
        <v>148</v>
      </c>
      <c r="C211" s="17">
        <v>1300</v>
      </c>
      <c r="D211" s="17">
        <v>1000</v>
      </c>
      <c r="E211" s="17">
        <v>100</v>
      </c>
      <c r="F211" s="17">
        <v>330</v>
      </c>
      <c r="G211" s="40">
        <v>1630</v>
      </c>
      <c r="H211" s="13"/>
      <c r="S211" s="40">
        <v>1550</v>
      </c>
    </row>
    <row r="212" spans="2:19" ht="10.5" customHeight="1" x14ac:dyDescent="0.25">
      <c r="B212" s="16" t="s">
        <v>149</v>
      </c>
      <c r="C212" s="17">
        <v>1400</v>
      </c>
      <c r="D212" s="17">
        <v>1000</v>
      </c>
      <c r="E212" s="17">
        <v>100</v>
      </c>
      <c r="F212" s="17">
        <v>345</v>
      </c>
      <c r="G212" s="40">
        <v>1750</v>
      </c>
      <c r="H212" s="13"/>
      <c r="S212" s="40">
        <v>1660</v>
      </c>
    </row>
    <row r="213" spans="2:19" ht="10.5" customHeight="1" x14ac:dyDescent="0.25">
      <c r="B213" s="16" t="s">
        <v>150</v>
      </c>
      <c r="C213" s="17">
        <v>1500</v>
      </c>
      <c r="D213" s="17">
        <v>1000</v>
      </c>
      <c r="E213" s="17">
        <v>120</v>
      </c>
      <c r="F213" s="17">
        <v>460</v>
      </c>
      <c r="G213" s="40">
        <v>1980</v>
      </c>
      <c r="H213" s="13"/>
      <c r="S213" s="40">
        <v>1880</v>
      </c>
    </row>
    <row r="214" spans="2:19" ht="10.5" customHeight="1" x14ac:dyDescent="0.25">
      <c r="B214" s="16" t="s">
        <v>151</v>
      </c>
      <c r="C214" s="17">
        <v>1600</v>
      </c>
      <c r="D214" s="17">
        <v>500</v>
      </c>
      <c r="E214" s="17">
        <v>120</v>
      </c>
      <c r="F214" s="17">
        <v>238</v>
      </c>
      <c r="G214" s="40">
        <v>1520</v>
      </c>
      <c r="H214" s="13"/>
      <c r="S214" s="40">
        <v>1110</v>
      </c>
    </row>
    <row r="215" spans="2:19" ht="10.5" customHeight="1" x14ac:dyDescent="0.25">
      <c r="B215" s="16" t="s">
        <v>152</v>
      </c>
      <c r="C215" s="17">
        <v>1700</v>
      </c>
      <c r="D215" s="17">
        <v>500</v>
      </c>
      <c r="E215" s="17">
        <v>130</v>
      </c>
      <c r="F215" s="17">
        <v>280</v>
      </c>
      <c r="G215" s="40">
        <v>1450</v>
      </c>
      <c r="H215" s="13"/>
      <c r="S215" s="40">
        <v>1280</v>
      </c>
    </row>
    <row r="216" spans="2:19" ht="10.5" customHeight="1" x14ac:dyDescent="0.25">
      <c r="B216" s="16" t="s">
        <v>153</v>
      </c>
      <c r="C216" s="17">
        <v>2000</v>
      </c>
      <c r="D216" s="17">
        <v>500</v>
      </c>
      <c r="E216" s="17">
        <v>160</v>
      </c>
      <c r="F216" s="17">
        <v>395</v>
      </c>
      <c r="G216" s="40">
        <v>1860</v>
      </c>
      <c r="H216" s="13"/>
      <c r="S216" s="40">
        <v>1770</v>
      </c>
    </row>
    <row r="217" spans="2:19" ht="10.5" customHeight="1" x14ac:dyDescent="0.25">
      <c r="B217" s="65" t="s">
        <v>154</v>
      </c>
      <c r="C217" s="66"/>
      <c r="D217" s="66"/>
      <c r="E217" s="66"/>
      <c r="F217" s="66"/>
      <c r="G217" s="66"/>
      <c r="H217" s="13"/>
      <c r="S217" s="1"/>
    </row>
    <row r="218" spans="2:19" ht="10.5" customHeight="1" x14ac:dyDescent="0.25">
      <c r="B218" s="16" t="s">
        <v>657</v>
      </c>
      <c r="C218" s="17">
        <v>1610</v>
      </c>
      <c r="D218" s="17">
        <v>600</v>
      </c>
      <c r="E218" s="17">
        <v>160</v>
      </c>
      <c r="F218" s="17">
        <v>380</v>
      </c>
      <c r="G218" s="40">
        <v>1640</v>
      </c>
      <c r="H218" s="13"/>
      <c r="S218" s="40">
        <v>1480</v>
      </c>
    </row>
    <row r="219" spans="2:19" ht="10.5" customHeight="1" x14ac:dyDescent="0.25">
      <c r="B219" s="16" t="s">
        <v>658</v>
      </c>
      <c r="C219" s="17">
        <v>1910</v>
      </c>
      <c r="D219" s="17">
        <v>600</v>
      </c>
      <c r="E219" s="17">
        <v>160</v>
      </c>
      <c r="F219" s="17">
        <v>430</v>
      </c>
      <c r="G219" s="40">
        <v>1860</v>
      </c>
      <c r="H219" s="13"/>
      <c r="S219" s="40">
        <v>1680</v>
      </c>
    </row>
    <row r="220" spans="2:19" ht="10.5" customHeight="1" x14ac:dyDescent="0.25">
      <c r="B220" s="16" t="s">
        <v>659</v>
      </c>
      <c r="C220" s="17">
        <v>2210</v>
      </c>
      <c r="D220" s="17">
        <v>600</v>
      </c>
      <c r="E220" s="17">
        <v>160</v>
      </c>
      <c r="F220" s="17">
        <v>500</v>
      </c>
      <c r="G220" s="40">
        <v>2170</v>
      </c>
      <c r="H220" s="13"/>
      <c r="S220" s="40">
        <v>1880</v>
      </c>
    </row>
    <row r="221" spans="2:19" ht="10.5" customHeight="1" x14ac:dyDescent="0.25">
      <c r="B221" s="16" t="s">
        <v>155</v>
      </c>
      <c r="C221" s="21">
        <v>2520</v>
      </c>
      <c r="D221" s="21">
        <v>600</v>
      </c>
      <c r="E221" s="21">
        <v>220</v>
      </c>
      <c r="F221" s="24">
        <v>825</v>
      </c>
      <c r="G221" s="40">
        <v>3390</v>
      </c>
      <c r="H221" s="13"/>
      <c r="S221" s="40">
        <v>2970</v>
      </c>
    </row>
    <row r="222" spans="2:19" ht="10.5" customHeight="1" x14ac:dyDescent="0.25">
      <c r="B222" s="16" t="s">
        <v>156</v>
      </c>
      <c r="C222" s="21">
        <v>2820</v>
      </c>
      <c r="D222" s="21">
        <v>600</v>
      </c>
      <c r="E222" s="21">
        <v>220</v>
      </c>
      <c r="F222" s="24">
        <v>925</v>
      </c>
      <c r="G222" s="40">
        <v>3920</v>
      </c>
      <c r="H222" s="13"/>
      <c r="S222" s="40">
        <v>3500</v>
      </c>
    </row>
    <row r="223" spans="2:19" ht="10.5" customHeight="1" x14ac:dyDescent="0.25">
      <c r="B223" s="16" t="s">
        <v>157</v>
      </c>
      <c r="C223" s="21">
        <v>3130</v>
      </c>
      <c r="D223" s="21">
        <v>600</v>
      </c>
      <c r="E223" s="21">
        <v>260</v>
      </c>
      <c r="F223" s="24">
        <v>1200</v>
      </c>
      <c r="G223" s="40">
        <v>4920</v>
      </c>
      <c r="H223" s="13"/>
      <c r="S223" s="40">
        <v>4460</v>
      </c>
    </row>
    <row r="224" spans="2:19" ht="10.5" customHeight="1" x14ac:dyDescent="0.25">
      <c r="B224" s="16" t="s">
        <v>158</v>
      </c>
      <c r="C224" s="21">
        <v>3430</v>
      </c>
      <c r="D224" s="21">
        <v>600</v>
      </c>
      <c r="E224" s="21">
        <v>260</v>
      </c>
      <c r="F224" s="24">
        <v>1325</v>
      </c>
      <c r="G224" s="40">
        <v>5780</v>
      </c>
      <c r="H224" s="13"/>
      <c r="S224" s="40">
        <v>5300</v>
      </c>
    </row>
    <row r="225" spans="2:19" ht="10.5" customHeight="1" x14ac:dyDescent="0.25">
      <c r="B225" s="16" t="s">
        <v>159</v>
      </c>
      <c r="C225" s="21">
        <v>3740</v>
      </c>
      <c r="D225" s="21">
        <v>600</v>
      </c>
      <c r="E225" s="21">
        <v>320</v>
      </c>
      <c r="F225" s="24">
        <v>1775</v>
      </c>
      <c r="G225" s="40">
        <v>7740</v>
      </c>
      <c r="H225" s="13"/>
      <c r="S225" s="40">
        <v>6580</v>
      </c>
    </row>
    <row r="226" spans="2:19" ht="10.5" customHeight="1" x14ac:dyDescent="0.25">
      <c r="B226" s="16" t="s">
        <v>160</v>
      </c>
      <c r="C226" s="21">
        <v>4040</v>
      </c>
      <c r="D226" s="21">
        <v>600</v>
      </c>
      <c r="E226" s="21">
        <v>320</v>
      </c>
      <c r="F226" s="24">
        <v>1920</v>
      </c>
      <c r="G226" s="40">
        <v>8170</v>
      </c>
      <c r="H226" s="13"/>
      <c r="S226" s="40">
        <v>7420</v>
      </c>
    </row>
    <row r="227" spans="2:19" ht="10.5" customHeight="1" x14ac:dyDescent="0.25">
      <c r="B227" s="16" t="s">
        <v>161</v>
      </c>
      <c r="C227" s="21">
        <v>4300</v>
      </c>
      <c r="D227" s="21">
        <v>600</v>
      </c>
      <c r="E227" s="17">
        <v>360</v>
      </c>
      <c r="F227" s="24">
        <v>2320</v>
      </c>
      <c r="G227" s="40">
        <v>8960</v>
      </c>
      <c r="H227" s="13"/>
      <c r="S227" s="40">
        <v>8110</v>
      </c>
    </row>
    <row r="228" spans="2:19" ht="10.5" customHeight="1" x14ac:dyDescent="0.25">
      <c r="B228" s="16" t="s">
        <v>162</v>
      </c>
      <c r="C228" s="21">
        <v>4600</v>
      </c>
      <c r="D228" s="21">
        <v>600</v>
      </c>
      <c r="E228" s="17">
        <v>360</v>
      </c>
      <c r="F228" s="24">
        <v>2475</v>
      </c>
      <c r="G228" s="40">
        <v>10830</v>
      </c>
      <c r="H228" s="13"/>
      <c r="S228" s="40">
        <v>9250</v>
      </c>
    </row>
    <row r="229" spans="2:19" ht="10.5" customHeight="1" x14ac:dyDescent="0.25">
      <c r="B229" s="16" t="s">
        <v>660</v>
      </c>
      <c r="C229" s="17">
        <v>4900</v>
      </c>
      <c r="D229" s="17">
        <v>600</v>
      </c>
      <c r="E229" s="17">
        <v>360</v>
      </c>
      <c r="F229" s="17">
        <v>2520</v>
      </c>
      <c r="G229" s="40">
        <v>16370</v>
      </c>
      <c r="H229" s="13"/>
      <c r="S229" s="40">
        <v>13040</v>
      </c>
    </row>
    <row r="230" spans="2:19" ht="10.5" customHeight="1" x14ac:dyDescent="0.25">
      <c r="B230" s="16" t="s">
        <v>661</v>
      </c>
      <c r="C230" s="17">
        <v>5500</v>
      </c>
      <c r="D230" s="17">
        <v>600</v>
      </c>
      <c r="E230" s="17">
        <v>400</v>
      </c>
      <c r="F230" s="17">
        <v>3180</v>
      </c>
      <c r="G230" s="40">
        <v>17280</v>
      </c>
      <c r="H230" s="13"/>
      <c r="S230" s="40">
        <v>14310</v>
      </c>
    </row>
    <row r="231" spans="2:19" ht="10.5" customHeight="1" x14ac:dyDescent="0.25">
      <c r="B231" s="76"/>
      <c r="C231" s="77"/>
      <c r="D231" s="77"/>
      <c r="E231" s="77"/>
      <c r="F231" s="77"/>
      <c r="G231" s="77"/>
      <c r="H231" s="13"/>
      <c r="S231" s="1"/>
    </row>
    <row r="232" spans="2:19" ht="10.5" customHeight="1" x14ac:dyDescent="0.25">
      <c r="B232" s="16" t="s">
        <v>163</v>
      </c>
      <c r="C232" s="17">
        <v>1610</v>
      </c>
      <c r="D232" s="17">
        <v>1200</v>
      </c>
      <c r="E232" s="17">
        <v>160</v>
      </c>
      <c r="F232" s="17">
        <v>760</v>
      </c>
      <c r="G232" s="40">
        <v>3340</v>
      </c>
      <c r="H232" s="13"/>
      <c r="S232" s="40">
        <v>2760</v>
      </c>
    </row>
    <row r="233" spans="2:19" ht="10.5" customHeight="1" x14ac:dyDescent="0.25">
      <c r="B233" s="16" t="s">
        <v>708</v>
      </c>
      <c r="C233" s="17">
        <v>1610</v>
      </c>
      <c r="D233" s="17">
        <v>1200</v>
      </c>
      <c r="E233" s="17">
        <v>160</v>
      </c>
      <c r="F233" s="17">
        <v>640</v>
      </c>
      <c r="G233" s="40">
        <v>3290</v>
      </c>
      <c r="H233" s="13"/>
      <c r="S233" s="40">
        <v>2650</v>
      </c>
    </row>
    <row r="234" spans="2:19" ht="10.5" customHeight="1" x14ac:dyDescent="0.25">
      <c r="B234" s="16" t="s">
        <v>164</v>
      </c>
      <c r="C234" s="17">
        <v>1910</v>
      </c>
      <c r="D234" s="17">
        <v>1200</v>
      </c>
      <c r="E234" s="17">
        <v>160</v>
      </c>
      <c r="F234" s="17">
        <v>860</v>
      </c>
      <c r="G234" s="40">
        <v>3680</v>
      </c>
      <c r="H234" s="13"/>
      <c r="S234" s="40">
        <v>3130</v>
      </c>
    </row>
    <row r="235" spans="2:19" ht="10.5" customHeight="1" x14ac:dyDescent="0.25">
      <c r="B235" s="16" t="s">
        <v>709</v>
      </c>
      <c r="C235" s="17">
        <v>1910</v>
      </c>
      <c r="D235" s="17">
        <v>1200</v>
      </c>
      <c r="E235" s="17">
        <v>160</v>
      </c>
      <c r="F235" s="17">
        <v>740</v>
      </c>
      <c r="G235" s="40">
        <v>3610</v>
      </c>
      <c r="H235" s="13"/>
      <c r="S235" s="40">
        <v>3030</v>
      </c>
    </row>
    <row r="236" spans="2:19" ht="10.5" customHeight="1" x14ac:dyDescent="0.25">
      <c r="B236" s="16" t="s">
        <v>165</v>
      </c>
      <c r="C236" s="17">
        <v>2210</v>
      </c>
      <c r="D236" s="17">
        <v>1200</v>
      </c>
      <c r="E236" s="17">
        <v>160</v>
      </c>
      <c r="F236" s="17">
        <v>1000</v>
      </c>
      <c r="G236" s="40">
        <v>4240</v>
      </c>
      <c r="H236" s="13"/>
      <c r="S236" s="40">
        <v>3560</v>
      </c>
    </row>
    <row r="237" spans="2:19" ht="10.5" customHeight="1" x14ac:dyDescent="0.25">
      <c r="B237" s="16" t="s">
        <v>710</v>
      </c>
      <c r="C237" s="17">
        <v>2210</v>
      </c>
      <c r="D237" s="17">
        <v>1200</v>
      </c>
      <c r="E237" s="17">
        <v>160</v>
      </c>
      <c r="F237" s="17">
        <v>880</v>
      </c>
      <c r="G237" s="40">
        <v>4360</v>
      </c>
      <c r="H237" s="13"/>
      <c r="S237" s="40">
        <v>3450</v>
      </c>
    </row>
    <row r="238" spans="2:19" ht="10.5" customHeight="1" x14ac:dyDescent="0.25">
      <c r="B238" s="16" t="s">
        <v>166</v>
      </c>
      <c r="C238" s="17">
        <v>2520</v>
      </c>
      <c r="D238" s="17">
        <v>1200</v>
      </c>
      <c r="E238" s="17">
        <v>220</v>
      </c>
      <c r="F238" s="17">
        <v>1620</v>
      </c>
      <c r="G238" s="40">
        <v>6180</v>
      </c>
      <c r="H238" s="13"/>
      <c r="S238" s="40">
        <v>5300</v>
      </c>
    </row>
    <row r="239" spans="2:19" ht="10.5" customHeight="1" x14ac:dyDescent="0.25">
      <c r="B239" s="16" t="s">
        <v>711</v>
      </c>
      <c r="C239" s="17">
        <v>2520</v>
      </c>
      <c r="D239" s="17">
        <v>1200</v>
      </c>
      <c r="E239" s="17">
        <v>220</v>
      </c>
      <c r="F239" s="17">
        <v>1350</v>
      </c>
      <c r="G239" s="40">
        <v>6100</v>
      </c>
      <c r="H239" s="13"/>
      <c r="S239" s="40">
        <v>5090</v>
      </c>
    </row>
    <row r="240" spans="2:19" ht="10.5" customHeight="1" x14ac:dyDescent="0.25">
      <c r="B240" s="16" t="s">
        <v>167</v>
      </c>
      <c r="C240" s="17">
        <v>2820</v>
      </c>
      <c r="D240" s="17">
        <v>1200</v>
      </c>
      <c r="E240" s="17">
        <v>220</v>
      </c>
      <c r="F240" s="17">
        <v>1820</v>
      </c>
      <c r="G240" s="40">
        <v>6950</v>
      </c>
      <c r="H240" s="13"/>
      <c r="S240" s="40">
        <v>6050</v>
      </c>
    </row>
    <row r="241" spans="2:19" ht="10.5" customHeight="1" x14ac:dyDescent="0.25">
      <c r="B241" s="16" t="s">
        <v>712</v>
      </c>
      <c r="C241" s="17">
        <v>2820</v>
      </c>
      <c r="D241" s="17">
        <v>1200</v>
      </c>
      <c r="E241" s="17">
        <v>220</v>
      </c>
      <c r="F241" s="17">
        <v>1550</v>
      </c>
      <c r="G241" s="40">
        <v>6890</v>
      </c>
      <c r="H241" s="13"/>
      <c r="S241" s="40">
        <v>5940</v>
      </c>
    </row>
    <row r="242" spans="2:19" ht="10.5" customHeight="1" x14ac:dyDescent="0.25">
      <c r="B242" s="16" t="s">
        <v>168</v>
      </c>
      <c r="C242" s="17">
        <v>3130</v>
      </c>
      <c r="D242" s="17">
        <v>1200</v>
      </c>
      <c r="E242" s="17">
        <v>260</v>
      </c>
      <c r="F242" s="17">
        <v>2380</v>
      </c>
      <c r="G242" s="40">
        <v>9210</v>
      </c>
      <c r="H242" s="13"/>
      <c r="S242" s="40">
        <v>7900</v>
      </c>
    </row>
    <row r="243" spans="2:19" ht="10.5" customHeight="1" x14ac:dyDescent="0.25">
      <c r="B243" s="16" t="s">
        <v>713</v>
      </c>
      <c r="C243" s="17">
        <v>3130</v>
      </c>
      <c r="D243" s="17">
        <v>1200</v>
      </c>
      <c r="E243" s="17">
        <v>260</v>
      </c>
      <c r="F243" s="17">
        <v>2200</v>
      </c>
      <c r="G243" s="40">
        <v>9130</v>
      </c>
      <c r="H243" s="13"/>
      <c r="S243" s="40">
        <v>7800</v>
      </c>
    </row>
    <row r="244" spans="2:19" ht="10.5" customHeight="1" x14ac:dyDescent="0.25">
      <c r="B244" s="16" t="s">
        <v>169</v>
      </c>
      <c r="C244" s="17">
        <v>3430</v>
      </c>
      <c r="D244" s="17">
        <v>1200</v>
      </c>
      <c r="E244" s="17">
        <v>260</v>
      </c>
      <c r="F244" s="17">
        <v>2600</v>
      </c>
      <c r="G244" s="40">
        <v>9940</v>
      </c>
      <c r="H244" s="13"/>
      <c r="S244" s="40">
        <v>8800</v>
      </c>
    </row>
    <row r="245" spans="2:19" ht="10.5" customHeight="1" x14ac:dyDescent="0.25">
      <c r="B245" s="16" t="s">
        <v>714</v>
      </c>
      <c r="C245" s="17">
        <v>3430</v>
      </c>
      <c r="D245" s="17">
        <v>1200</v>
      </c>
      <c r="E245" s="17">
        <v>260</v>
      </c>
      <c r="F245" s="17">
        <v>2420</v>
      </c>
      <c r="G245" s="40">
        <v>9870</v>
      </c>
      <c r="H245" s="13"/>
      <c r="S245" s="40">
        <v>8700</v>
      </c>
    </row>
    <row r="246" spans="2:19" ht="10.5" customHeight="1" x14ac:dyDescent="0.25">
      <c r="B246" s="16" t="s">
        <v>748</v>
      </c>
      <c r="C246" s="17">
        <v>3430</v>
      </c>
      <c r="D246" s="17">
        <v>1200</v>
      </c>
      <c r="E246" s="17">
        <v>260</v>
      </c>
      <c r="F246" s="17">
        <v>2420</v>
      </c>
      <c r="G246" s="40">
        <v>9730</v>
      </c>
      <c r="H246" s="13"/>
      <c r="S246" s="40">
        <v>8430</v>
      </c>
    </row>
    <row r="247" spans="2:19" ht="10.5" customHeight="1" x14ac:dyDescent="0.25">
      <c r="B247" s="16" t="s">
        <v>170</v>
      </c>
      <c r="C247" s="17">
        <v>3740</v>
      </c>
      <c r="D247" s="17">
        <v>1200</v>
      </c>
      <c r="E247" s="17">
        <v>320</v>
      </c>
      <c r="F247" s="17">
        <v>3480</v>
      </c>
      <c r="G247" s="40">
        <v>13780</v>
      </c>
      <c r="H247" s="13"/>
      <c r="S247" s="40">
        <v>11130</v>
      </c>
    </row>
    <row r="248" spans="2:19" ht="10.5" customHeight="1" x14ac:dyDescent="0.25">
      <c r="B248" s="16" t="s">
        <v>715</v>
      </c>
      <c r="C248" s="17">
        <v>3740</v>
      </c>
      <c r="D248" s="17">
        <v>1200</v>
      </c>
      <c r="E248" s="17">
        <v>320</v>
      </c>
      <c r="F248" s="17">
        <v>3030</v>
      </c>
      <c r="G248" s="40">
        <v>13690</v>
      </c>
      <c r="H248" s="13"/>
      <c r="S248" s="40">
        <v>11030</v>
      </c>
    </row>
    <row r="249" spans="2:19" ht="10.5" customHeight="1" x14ac:dyDescent="0.25">
      <c r="B249" s="16" t="s">
        <v>171</v>
      </c>
      <c r="C249" s="17">
        <v>4040</v>
      </c>
      <c r="D249" s="17">
        <v>1200</v>
      </c>
      <c r="E249" s="17">
        <v>320</v>
      </c>
      <c r="F249" s="17">
        <v>3780</v>
      </c>
      <c r="G249" s="40">
        <v>15230</v>
      </c>
      <c r="H249" s="13"/>
      <c r="S249" s="40">
        <v>11880</v>
      </c>
    </row>
    <row r="250" spans="2:19" ht="10.5" customHeight="1" x14ac:dyDescent="0.25">
      <c r="B250" s="16" t="s">
        <v>716</v>
      </c>
      <c r="C250" s="17">
        <v>4040</v>
      </c>
      <c r="D250" s="17">
        <v>1200</v>
      </c>
      <c r="E250" s="17">
        <v>320</v>
      </c>
      <c r="F250" s="17">
        <v>3330</v>
      </c>
      <c r="G250" s="40">
        <v>15110</v>
      </c>
      <c r="H250" s="13"/>
      <c r="S250" s="40">
        <v>11660</v>
      </c>
    </row>
    <row r="251" spans="2:19" ht="10.5" customHeight="1" x14ac:dyDescent="0.25">
      <c r="B251" s="16" t="s">
        <v>172</v>
      </c>
      <c r="C251" s="17">
        <v>4300</v>
      </c>
      <c r="D251" s="17">
        <v>1200</v>
      </c>
      <c r="E251" s="17">
        <v>360</v>
      </c>
      <c r="F251" s="17">
        <v>4550</v>
      </c>
      <c r="G251" s="40">
        <v>17930</v>
      </c>
      <c r="H251" s="13"/>
      <c r="S251" s="40">
        <v>15370</v>
      </c>
    </row>
    <row r="252" spans="2:19" ht="10.5" customHeight="1" x14ac:dyDescent="0.25">
      <c r="B252" s="16" t="s">
        <v>717</v>
      </c>
      <c r="C252" s="17">
        <v>4300</v>
      </c>
      <c r="D252" s="17">
        <v>1200</v>
      </c>
      <c r="E252" s="17">
        <v>360</v>
      </c>
      <c r="F252" s="17">
        <v>4200</v>
      </c>
      <c r="G252" s="40">
        <v>17810</v>
      </c>
      <c r="H252" s="13"/>
      <c r="S252" s="40">
        <v>14950</v>
      </c>
    </row>
    <row r="253" spans="2:19" ht="10.5" customHeight="1" x14ac:dyDescent="0.25">
      <c r="B253" s="16" t="s">
        <v>173</v>
      </c>
      <c r="C253" s="17">
        <v>4600</v>
      </c>
      <c r="D253" s="17">
        <v>1200</v>
      </c>
      <c r="E253" s="17">
        <v>360</v>
      </c>
      <c r="F253" s="17">
        <v>4880</v>
      </c>
      <c r="G253" s="40">
        <v>19940</v>
      </c>
      <c r="H253" s="13"/>
      <c r="S253" s="40">
        <v>16330</v>
      </c>
    </row>
    <row r="254" spans="2:19" ht="10.5" customHeight="1" x14ac:dyDescent="0.25">
      <c r="B254" s="16" t="s">
        <v>718</v>
      </c>
      <c r="C254" s="17">
        <v>4600</v>
      </c>
      <c r="D254" s="17">
        <v>1200</v>
      </c>
      <c r="E254" s="17">
        <v>360</v>
      </c>
      <c r="F254" s="17">
        <v>4700</v>
      </c>
      <c r="G254" s="40">
        <v>19780</v>
      </c>
      <c r="H254" s="13"/>
      <c r="S254" s="40">
        <v>16010</v>
      </c>
    </row>
    <row r="255" spans="2:19" ht="10.5" customHeight="1" x14ac:dyDescent="0.25">
      <c r="B255" s="16" t="s">
        <v>174</v>
      </c>
      <c r="C255" s="17">
        <v>4900</v>
      </c>
      <c r="D255" s="17">
        <v>1200</v>
      </c>
      <c r="E255" s="17">
        <v>360</v>
      </c>
      <c r="F255" s="17">
        <v>5300</v>
      </c>
      <c r="G255" s="40">
        <v>24230</v>
      </c>
      <c r="H255" s="13"/>
      <c r="S255" s="40">
        <v>21730</v>
      </c>
    </row>
    <row r="256" spans="2:19" ht="10.5" customHeight="1" x14ac:dyDescent="0.25">
      <c r="B256" s="16" t="s">
        <v>719</v>
      </c>
      <c r="C256" s="17">
        <v>4900</v>
      </c>
      <c r="D256" s="17">
        <v>1200</v>
      </c>
      <c r="E256" s="17">
        <v>360</v>
      </c>
      <c r="F256" s="17">
        <v>4950</v>
      </c>
      <c r="G256" s="40">
        <v>24040</v>
      </c>
      <c r="H256" s="13"/>
      <c r="S256" s="40">
        <v>21420</v>
      </c>
    </row>
    <row r="257" spans="2:19" ht="10.5" customHeight="1" x14ac:dyDescent="0.25">
      <c r="B257" s="16" t="s">
        <v>175</v>
      </c>
      <c r="C257" s="21">
        <v>5500</v>
      </c>
      <c r="D257" s="21">
        <v>1200</v>
      </c>
      <c r="E257" s="21">
        <v>400</v>
      </c>
      <c r="F257" s="24">
        <v>6600</v>
      </c>
      <c r="G257" s="40">
        <v>29100</v>
      </c>
      <c r="H257" s="13"/>
      <c r="S257" s="40">
        <v>26190</v>
      </c>
    </row>
    <row r="258" spans="2:19" ht="10.5" customHeight="1" x14ac:dyDescent="0.25">
      <c r="B258" s="16" t="s">
        <v>720</v>
      </c>
      <c r="C258" s="21">
        <v>5500</v>
      </c>
      <c r="D258" s="21">
        <v>1200</v>
      </c>
      <c r="E258" s="21">
        <v>400</v>
      </c>
      <c r="F258" s="24">
        <v>6200</v>
      </c>
      <c r="G258" s="40">
        <v>28880</v>
      </c>
      <c r="H258" s="13"/>
      <c r="S258" s="40">
        <v>25870</v>
      </c>
    </row>
    <row r="259" spans="2:19" ht="10.5" customHeight="1" x14ac:dyDescent="0.25">
      <c r="B259" s="76"/>
      <c r="C259" s="77"/>
      <c r="D259" s="77"/>
      <c r="E259" s="77"/>
      <c r="F259" s="77"/>
      <c r="G259" s="77"/>
      <c r="H259" s="13"/>
      <c r="S259" s="1"/>
    </row>
    <row r="260" spans="2:19" ht="10.5" customHeight="1" x14ac:dyDescent="0.25">
      <c r="B260" s="16" t="s">
        <v>176</v>
      </c>
      <c r="C260" s="17">
        <v>1610</v>
      </c>
      <c r="D260" s="17">
        <v>1800</v>
      </c>
      <c r="E260" s="17">
        <v>160</v>
      </c>
      <c r="F260" s="17">
        <v>1150</v>
      </c>
      <c r="G260" s="40">
        <v>4410</v>
      </c>
      <c r="H260" s="13"/>
      <c r="S260" s="40">
        <v>3800</v>
      </c>
    </row>
    <row r="261" spans="2:19" ht="10.5" customHeight="1" x14ac:dyDescent="0.25">
      <c r="B261" s="16" t="s">
        <v>721</v>
      </c>
      <c r="C261" s="17">
        <v>1610</v>
      </c>
      <c r="D261" s="17">
        <v>1800</v>
      </c>
      <c r="E261" s="17">
        <v>160</v>
      </c>
      <c r="F261" s="17">
        <v>980</v>
      </c>
      <c r="G261" s="40">
        <v>4340</v>
      </c>
      <c r="H261" s="13"/>
      <c r="S261" s="40">
        <v>3690</v>
      </c>
    </row>
    <row r="262" spans="2:19" ht="10.5" customHeight="1" x14ac:dyDescent="0.25">
      <c r="B262" s="16" t="s">
        <v>681</v>
      </c>
      <c r="C262" s="17">
        <v>1810</v>
      </c>
      <c r="D262" s="17">
        <v>1800</v>
      </c>
      <c r="E262" s="17">
        <v>160</v>
      </c>
      <c r="F262" s="17">
        <v>1380</v>
      </c>
      <c r="G262" s="40">
        <v>5050</v>
      </c>
      <c r="H262" s="13"/>
      <c r="S262" s="40">
        <v>4510</v>
      </c>
    </row>
    <row r="263" spans="2:19" ht="10.5" customHeight="1" x14ac:dyDescent="0.25">
      <c r="B263" s="16" t="s">
        <v>722</v>
      </c>
      <c r="C263" s="17">
        <v>1810</v>
      </c>
      <c r="D263" s="17">
        <v>1800</v>
      </c>
      <c r="E263" s="17">
        <v>160</v>
      </c>
      <c r="F263" s="17">
        <v>1180</v>
      </c>
      <c r="G263" s="40">
        <v>4940</v>
      </c>
      <c r="H263" s="13"/>
      <c r="S263" s="40">
        <v>4400</v>
      </c>
    </row>
    <row r="264" spans="2:19" ht="10.5" customHeight="1" x14ac:dyDescent="0.25">
      <c r="B264" s="16" t="s">
        <v>177</v>
      </c>
      <c r="C264" s="17">
        <v>2210</v>
      </c>
      <c r="D264" s="17">
        <v>1800</v>
      </c>
      <c r="E264" s="17">
        <v>160</v>
      </c>
      <c r="F264" s="17">
        <v>1570</v>
      </c>
      <c r="G264" s="40">
        <v>6410</v>
      </c>
      <c r="H264" s="13"/>
      <c r="S264" s="40">
        <v>5620</v>
      </c>
    </row>
    <row r="265" spans="2:19" ht="10.5" customHeight="1" x14ac:dyDescent="0.25">
      <c r="B265" s="16" t="s">
        <v>723</v>
      </c>
      <c r="C265" s="17">
        <v>2210</v>
      </c>
      <c r="D265" s="17">
        <v>1800</v>
      </c>
      <c r="E265" s="17">
        <v>160</v>
      </c>
      <c r="F265" s="17">
        <v>1400</v>
      </c>
      <c r="G265" s="40">
        <v>6320</v>
      </c>
      <c r="H265" s="13"/>
      <c r="S265" s="40">
        <v>5520</v>
      </c>
    </row>
    <row r="266" spans="2:19" ht="10.5" customHeight="1" x14ac:dyDescent="0.25">
      <c r="B266" s="16" t="s">
        <v>749</v>
      </c>
      <c r="C266" s="17">
        <v>2210</v>
      </c>
      <c r="D266" s="17">
        <v>1800</v>
      </c>
      <c r="E266" s="17">
        <v>160</v>
      </c>
      <c r="F266" s="17">
        <v>1400</v>
      </c>
      <c r="G266" s="40">
        <v>6230</v>
      </c>
      <c r="H266" s="13"/>
      <c r="S266" s="40">
        <v>5410</v>
      </c>
    </row>
    <row r="267" spans="2:19" ht="10.5" customHeight="1" x14ac:dyDescent="0.25">
      <c r="B267" s="16" t="s">
        <v>178</v>
      </c>
      <c r="C267" s="17">
        <v>2520</v>
      </c>
      <c r="D267" s="17">
        <v>1800</v>
      </c>
      <c r="E267" s="17">
        <v>220</v>
      </c>
      <c r="F267" s="17">
        <v>2430</v>
      </c>
      <c r="G267" s="40">
        <v>9200</v>
      </c>
      <c r="H267" s="13"/>
      <c r="S267" s="40">
        <v>8170</v>
      </c>
    </row>
    <row r="268" spans="2:19" ht="10.5" customHeight="1" x14ac:dyDescent="0.25">
      <c r="B268" s="16" t="s">
        <v>724</v>
      </c>
      <c r="C268" s="17">
        <v>2520</v>
      </c>
      <c r="D268" s="17">
        <v>1800</v>
      </c>
      <c r="E268" s="17">
        <v>220</v>
      </c>
      <c r="F268" s="17">
        <v>2220</v>
      </c>
      <c r="G268" s="40">
        <v>9180</v>
      </c>
      <c r="H268" s="13"/>
      <c r="S268" s="40">
        <v>8060</v>
      </c>
    </row>
    <row r="269" spans="2:19" ht="10.5" customHeight="1" x14ac:dyDescent="0.25">
      <c r="B269" s="16" t="s">
        <v>750</v>
      </c>
      <c r="C269" s="17">
        <v>2520</v>
      </c>
      <c r="D269" s="17">
        <v>1800</v>
      </c>
      <c r="E269" s="17">
        <v>220</v>
      </c>
      <c r="F269" s="17">
        <v>2220</v>
      </c>
      <c r="G269" s="40">
        <v>9090</v>
      </c>
      <c r="H269" s="13"/>
      <c r="S269" s="40">
        <v>7800</v>
      </c>
    </row>
    <row r="270" spans="2:19" ht="10.5" customHeight="1" x14ac:dyDescent="0.25">
      <c r="B270" s="16" t="s">
        <v>682</v>
      </c>
      <c r="C270" s="21">
        <v>2820</v>
      </c>
      <c r="D270" s="21">
        <v>1800</v>
      </c>
      <c r="E270" s="21">
        <v>220</v>
      </c>
      <c r="F270" s="24">
        <v>2520</v>
      </c>
      <c r="G270" s="40">
        <v>10420</v>
      </c>
      <c r="H270" s="13"/>
      <c r="S270" s="40">
        <v>9230</v>
      </c>
    </row>
    <row r="271" spans="2:19" ht="10.5" customHeight="1" x14ac:dyDescent="0.25">
      <c r="B271" s="16" t="s">
        <v>725</v>
      </c>
      <c r="C271" s="21">
        <v>2820</v>
      </c>
      <c r="D271" s="21">
        <v>1800</v>
      </c>
      <c r="E271" s="21">
        <v>220</v>
      </c>
      <c r="F271" s="24">
        <v>2310</v>
      </c>
      <c r="G271" s="40">
        <v>10280</v>
      </c>
      <c r="H271" s="13"/>
      <c r="S271" s="40">
        <v>9010</v>
      </c>
    </row>
    <row r="272" spans="2:19" ht="10.5" customHeight="1" x14ac:dyDescent="0.25">
      <c r="B272" s="16" t="s">
        <v>751</v>
      </c>
      <c r="C272" s="21">
        <v>2820</v>
      </c>
      <c r="D272" s="21">
        <v>1800</v>
      </c>
      <c r="E272" s="21">
        <v>220</v>
      </c>
      <c r="F272" s="24">
        <v>2310</v>
      </c>
      <c r="G272" s="40">
        <v>10160</v>
      </c>
      <c r="H272" s="13"/>
      <c r="S272" s="40">
        <v>8860</v>
      </c>
    </row>
    <row r="273" spans="2:19" ht="10.5" customHeight="1" x14ac:dyDescent="0.25">
      <c r="B273" s="16" t="s">
        <v>179</v>
      </c>
      <c r="C273" s="21">
        <v>3130</v>
      </c>
      <c r="D273" s="21">
        <v>1800</v>
      </c>
      <c r="E273" s="21">
        <v>260</v>
      </c>
      <c r="F273" s="17">
        <v>3480</v>
      </c>
      <c r="G273" s="40">
        <v>12850</v>
      </c>
      <c r="H273" s="13"/>
      <c r="S273" s="40">
        <v>11560</v>
      </c>
    </row>
    <row r="274" spans="2:19" ht="10.5" customHeight="1" x14ac:dyDescent="0.25">
      <c r="B274" s="16" t="s">
        <v>726</v>
      </c>
      <c r="C274" s="21">
        <v>3130</v>
      </c>
      <c r="D274" s="21">
        <v>1800</v>
      </c>
      <c r="E274" s="21">
        <v>260</v>
      </c>
      <c r="F274" s="17">
        <v>3450</v>
      </c>
      <c r="G274" s="40">
        <v>12760</v>
      </c>
      <c r="H274" s="13"/>
      <c r="S274" s="40">
        <v>11240</v>
      </c>
    </row>
    <row r="275" spans="2:19" ht="10.5" customHeight="1" x14ac:dyDescent="0.25">
      <c r="B275" s="16" t="s">
        <v>752</v>
      </c>
      <c r="C275" s="21">
        <v>3130</v>
      </c>
      <c r="D275" s="21">
        <v>1800</v>
      </c>
      <c r="E275" s="21">
        <v>260</v>
      </c>
      <c r="F275" s="17">
        <v>3450</v>
      </c>
      <c r="G275" s="40">
        <v>12670</v>
      </c>
      <c r="H275" s="13"/>
      <c r="S275" s="40">
        <v>11030</v>
      </c>
    </row>
    <row r="276" spans="2:19" ht="10.5" customHeight="1" x14ac:dyDescent="0.25">
      <c r="B276" s="16" t="s">
        <v>875</v>
      </c>
      <c r="C276" s="21">
        <v>3200</v>
      </c>
      <c r="D276" s="21">
        <v>1800</v>
      </c>
      <c r="E276" s="21">
        <v>260</v>
      </c>
      <c r="F276" s="17">
        <v>3465</v>
      </c>
      <c r="G276" s="40">
        <v>13360</v>
      </c>
      <c r="H276" s="13"/>
      <c r="S276" s="40">
        <v>11880</v>
      </c>
    </row>
    <row r="277" spans="2:19" ht="10.5" customHeight="1" x14ac:dyDescent="0.25">
      <c r="B277" s="16" t="s">
        <v>876</v>
      </c>
      <c r="C277" s="21">
        <v>3200</v>
      </c>
      <c r="D277" s="21">
        <v>1800</v>
      </c>
      <c r="E277" s="21">
        <v>260</v>
      </c>
      <c r="F277" s="17">
        <v>3465</v>
      </c>
      <c r="G277" s="40">
        <v>13260</v>
      </c>
      <c r="H277" s="13"/>
      <c r="S277" s="40">
        <v>11450</v>
      </c>
    </row>
    <row r="278" spans="2:19" ht="10.5" customHeight="1" x14ac:dyDescent="0.25">
      <c r="B278" s="16" t="s">
        <v>877</v>
      </c>
      <c r="C278" s="21">
        <v>3200</v>
      </c>
      <c r="D278" s="21">
        <v>1800</v>
      </c>
      <c r="E278" s="21">
        <v>260</v>
      </c>
      <c r="F278" s="17">
        <v>3465</v>
      </c>
      <c r="G278" s="40">
        <v>13150</v>
      </c>
      <c r="H278" s="13"/>
      <c r="S278" s="40">
        <v>11240</v>
      </c>
    </row>
    <row r="279" spans="2:19" ht="10.5" customHeight="1" x14ac:dyDescent="0.25">
      <c r="B279" s="16" t="s">
        <v>180</v>
      </c>
      <c r="C279" s="17">
        <v>3430</v>
      </c>
      <c r="D279" s="17">
        <v>1800</v>
      </c>
      <c r="E279" s="17">
        <v>260</v>
      </c>
      <c r="F279" s="17">
        <v>3930</v>
      </c>
      <c r="G279" s="40">
        <v>13420</v>
      </c>
      <c r="H279" s="13"/>
      <c r="S279" s="40">
        <v>12090</v>
      </c>
    </row>
    <row r="280" spans="2:19" ht="10.5" customHeight="1" x14ac:dyDescent="0.25">
      <c r="B280" s="16" t="s">
        <v>727</v>
      </c>
      <c r="C280" s="17">
        <v>3430</v>
      </c>
      <c r="D280" s="17">
        <v>1800</v>
      </c>
      <c r="E280" s="17">
        <v>260</v>
      </c>
      <c r="F280" s="17">
        <v>3680</v>
      </c>
      <c r="G280" s="40">
        <v>13300</v>
      </c>
      <c r="H280" s="13"/>
      <c r="S280" s="40">
        <v>11880</v>
      </c>
    </row>
    <row r="281" spans="2:19" ht="10.5" customHeight="1" x14ac:dyDescent="0.25">
      <c r="B281" s="16" t="s">
        <v>747</v>
      </c>
      <c r="C281" s="17">
        <v>3430</v>
      </c>
      <c r="D281" s="17">
        <v>1800</v>
      </c>
      <c r="E281" s="17">
        <v>260</v>
      </c>
      <c r="F281" s="17">
        <v>3680</v>
      </c>
      <c r="G281" s="40">
        <v>13220</v>
      </c>
      <c r="H281" s="13"/>
      <c r="S281" s="40">
        <v>11660</v>
      </c>
    </row>
    <row r="282" spans="2:19" ht="10.5" customHeight="1" x14ac:dyDescent="0.25">
      <c r="B282" s="16" t="s">
        <v>181</v>
      </c>
      <c r="C282" s="17">
        <v>3740</v>
      </c>
      <c r="D282" s="17">
        <v>1800</v>
      </c>
      <c r="E282" s="17">
        <v>320</v>
      </c>
      <c r="F282" s="17">
        <v>5370</v>
      </c>
      <c r="G282" s="40">
        <v>19650</v>
      </c>
      <c r="H282" s="13"/>
      <c r="S282" s="40">
        <v>16700</v>
      </c>
    </row>
    <row r="283" spans="2:19" ht="10.5" customHeight="1" x14ac:dyDescent="0.25">
      <c r="B283" s="16" t="s">
        <v>728</v>
      </c>
      <c r="C283" s="17">
        <v>3740</v>
      </c>
      <c r="D283" s="17">
        <v>1800</v>
      </c>
      <c r="E283" s="17">
        <v>320</v>
      </c>
      <c r="F283" s="17">
        <v>4920</v>
      </c>
      <c r="G283" s="40">
        <v>19560</v>
      </c>
      <c r="H283" s="13"/>
      <c r="S283" s="40">
        <v>16330</v>
      </c>
    </row>
    <row r="284" spans="2:19" ht="10.5" customHeight="1" x14ac:dyDescent="0.25">
      <c r="B284" s="16" t="s">
        <v>753</v>
      </c>
      <c r="C284" s="17">
        <v>3740</v>
      </c>
      <c r="D284" s="17">
        <v>1800</v>
      </c>
      <c r="E284" s="17">
        <v>320</v>
      </c>
      <c r="F284" s="17">
        <v>4920</v>
      </c>
      <c r="G284" s="40">
        <v>19430</v>
      </c>
      <c r="H284" s="13"/>
      <c r="S284" s="40">
        <v>16120</v>
      </c>
    </row>
    <row r="285" spans="2:19" ht="10.5" customHeight="1" x14ac:dyDescent="0.25">
      <c r="B285" s="16" t="s">
        <v>182</v>
      </c>
      <c r="C285" s="17">
        <v>4040</v>
      </c>
      <c r="D285" s="17">
        <v>1800</v>
      </c>
      <c r="E285" s="17">
        <v>320</v>
      </c>
      <c r="F285" s="17">
        <v>5800</v>
      </c>
      <c r="G285" s="40">
        <v>21760</v>
      </c>
      <c r="H285" s="13"/>
      <c r="S285" s="40">
        <v>18340</v>
      </c>
    </row>
    <row r="286" spans="2:19" ht="10.5" customHeight="1" x14ac:dyDescent="0.25">
      <c r="B286" s="16" t="s">
        <v>729</v>
      </c>
      <c r="C286" s="17">
        <v>4040</v>
      </c>
      <c r="D286" s="17">
        <v>1800</v>
      </c>
      <c r="E286" s="17">
        <v>320</v>
      </c>
      <c r="F286" s="17">
        <v>5350</v>
      </c>
      <c r="G286" s="40">
        <v>21530</v>
      </c>
      <c r="H286" s="13"/>
      <c r="S286" s="40">
        <v>17810</v>
      </c>
    </row>
    <row r="287" spans="2:19" ht="10.5" customHeight="1" x14ac:dyDescent="0.25">
      <c r="B287" s="16" t="s">
        <v>754</v>
      </c>
      <c r="C287" s="17">
        <v>4040</v>
      </c>
      <c r="D287" s="17">
        <v>1800</v>
      </c>
      <c r="E287" s="17">
        <v>320</v>
      </c>
      <c r="F287" s="17">
        <v>5350</v>
      </c>
      <c r="G287" s="40">
        <v>21310</v>
      </c>
      <c r="H287" s="13"/>
      <c r="S287" s="40">
        <v>17600</v>
      </c>
    </row>
    <row r="288" spans="2:19" ht="10.5" customHeight="1" x14ac:dyDescent="0.25">
      <c r="B288" s="16" t="s">
        <v>683</v>
      </c>
      <c r="C288" s="21">
        <v>4300</v>
      </c>
      <c r="D288" s="21">
        <v>1800</v>
      </c>
      <c r="E288" s="21">
        <v>360</v>
      </c>
      <c r="F288" s="17">
        <v>6960</v>
      </c>
      <c r="G288" s="40">
        <v>25670</v>
      </c>
      <c r="H288" s="13"/>
      <c r="S288" s="40">
        <v>22580</v>
      </c>
    </row>
    <row r="289" spans="2:19" ht="10.5" customHeight="1" x14ac:dyDescent="0.25">
      <c r="B289" s="16" t="s">
        <v>730</v>
      </c>
      <c r="C289" s="21">
        <v>4300</v>
      </c>
      <c r="D289" s="21">
        <v>1800</v>
      </c>
      <c r="E289" s="21">
        <v>360</v>
      </c>
      <c r="F289" s="17">
        <v>6460</v>
      </c>
      <c r="G289" s="40">
        <v>25420</v>
      </c>
      <c r="H289" s="13"/>
      <c r="S289" s="40">
        <v>21730</v>
      </c>
    </row>
    <row r="290" spans="2:19" ht="10.5" customHeight="1" x14ac:dyDescent="0.25">
      <c r="B290" s="16" t="s">
        <v>755</v>
      </c>
      <c r="C290" s="21">
        <v>4300</v>
      </c>
      <c r="D290" s="21">
        <v>1800</v>
      </c>
      <c r="E290" s="21">
        <v>360</v>
      </c>
      <c r="F290" s="17">
        <v>6460</v>
      </c>
      <c r="G290" s="40">
        <v>25210</v>
      </c>
      <c r="H290" s="13"/>
      <c r="S290" s="40">
        <v>20620</v>
      </c>
    </row>
    <row r="291" spans="2:19" ht="10.5" customHeight="1" x14ac:dyDescent="0.25">
      <c r="B291" s="16" t="s">
        <v>183</v>
      </c>
      <c r="C291" s="21">
        <v>4600</v>
      </c>
      <c r="D291" s="21">
        <v>1800</v>
      </c>
      <c r="E291" s="21">
        <v>360</v>
      </c>
      <c r="F291" s="24">
        <v>7100</v>
      </c>
      <c r="G291" s="40">
        <v>27870</v>
      </c>
      <c r="H291" s="13"/>
      <c r="S291" s="40">
        <v>23640</v>
      </c>
    </row>
    <row r="292" spans="2:19" ht="10.5" customHeight="1" x14ac:dyDescent="0.25">
      <c r="B292" s="16" t="s">
        <v>731</v>
      </c>
      <c r="C292" s="21">
        <v>4600</v>
      </c>
      <c r="D292" s="21">
        <v>1800</v>
      </c>
      <c r="E292" s="21">
        <v>360</v>
      </c>
      <c r="F292" s="24">
        <v>6750</v>
      </c>
      <c r="G292" s="40">
        <v>27640</v>
      </c>
      <c r="H292" s="13"/>
      <c r="S292" s="40">
        <v>22900</v>
      </c>
    </row>
    <row r="293" spans="2:19" ht="10.5" customHeight="1" x14ac:dyDescent="0.25">
      <c r="B293" s="16" t="s">
        <v>756</v>
      </c>
      <c r="C293" s="21">
        <v>4600</v>
      </c>
      <c r="D293" s="21">
        <v>1800</v>
      </c>
      <c r="E293" s="21">
        <v>360</v>
      </c>
      <c r="F293" s="24">
        <v>6750</v>
      </c>
      <c r="G293" s="40">
        <v>27420</v>
      </c>
      <c r="H293" s="13"/>
      <c r="S293" s="40">
        <v>22370</v>
      </c>
    </row>
    <row r="294" spans="2:19" ht="10.5" customHeight="1" x14ac:dyDescent="0.25">
      <c r="B294" s="16" t="s">
        <v>184</v>
      </c>
      <c r="C294" s="21">
        <v>4900</v>
      </c>
      <c r="D294" s="21">
        <v>1800</v>
      </c>
      <c r="E294" s="21">
        <v>360</v>
      </c>
      <c r="F294" s="24">
        <f>F295+640</f>
        <v>8200</v>
      </c>
      <c r="G294" s="40">
        <v>35180</v>
      </c>
      <c r="H294" s="13"/>
      <c r="S294" s="40">
        <v>32020</v>
      </c>
    </row>
    <row r="295" spans="2:19" ht="10.5" customHeight="1" x14ac:dyDescent="0.25">
      <c r="B295" s="16" t="s">
        <v>732</v>
      </c>
      <c r="C295" s="21">
        <v>4900</v>
      </c>
      <c r="D295" s="21">
        <v>1800</v>
      </c>
      <c r="E295" s="21">
        <v>360</v>
      </c>
      <c r="F295" s="24">
        <v>7560</v>
      </c>
      <c r="G295" s="40">
        <v>34960</v>
      </c>
      <c r="H295" s="13"/>
      <c r="S295" s="40">
        <v>30900</v>
      </c>
    </row>
    <row r="296" spans="2:19" ht="10.5" customHeight="1" x14ac:dyDescent="0.25">
      <c r="B296" s="16" t="s">
        <v>684</v>
      </c>
      <c r="C296" s="21">
        <v>5500</v>
      </c>
      <c r="D296" s="21">
        <v>1800</v>
      </c>
      <c r="E296" s="21">
        <v>400</v>
      </c>
      <c r="F296" s="17">
        <v>9900</v>
      </c>
      <c r="G296" s="40">
        <v>40170</v>
      </c>
      <c r="H296" s="13"/>
      <c r="S296" s="40">
        <v>33610</v>
      </c>
    </row>
    <row r="297" spans="2:19" ht="10.5" customHeight="1" x14ac:dyDescent="0.25">
      <c r="B297" s="16" t="s">
        <v>733</v>
      </c>
      <c r="C297" s="21">
        <v>5500</v>
      </c>
      <c r="D297" s="21">
        <v>1800</v>
      </c>
      <c r="E297" s="21">
        <v>400</v>
      </c>
      <c r="F297" s="17">
        <v>9450</v>
      </c>
      <c r="G297" s="40">
        <v>39860</v>
      </c>
      <c r="H297" s="13"/>
      <c r="S297" s="40">
        <v>32860</v>
      </c>
    </row>
    <row r="298" spans="2:19" ht="10.5" customHeight="1" x14ac:dyDescent="0.25">
      <c r="B298" s="65" t="s">
        <v>615</v>
      </c>
      <c r="C298" s="66"/>
      <c r="D298" s="66"/>
      <c r="E298" s="66"/>
      <c r="F298" s="66"/>
      <c r="G298" s="66"/>
      <c r="H298" s="13"/>
      <c r="S298" s="1"/>
    </row>
    <row r="299" spans="2:19" ht="10.5" customHeight="1" x14ac:dyDescent="0.25">
      <c r="B299" s="23" t="s">
        <v>616</v>
      </c>
      <c r="C299" s="24">
        <v>2300</v>
      </c>
      <c r="D299" s="24">
        <v>2000</v>
      </c>
      <c r="E299" s="24">
        <v>180</v>
      </c>
      <c r="F299" s="17">
        <v>1750</v>
      </c>
      <c r="G299" s="46">
        <f>S299*1.1</f>
        <v>9680</v>
      </c>
      <c r="H299" s="13"/>
      <c r="S299" s="46">
        <v>8800</v>
      </c>
    </row>
    <row r="300" spans="2:19" ht="10.5" customHeight="1" x14ac:dyDescent="0.25">
      <c r="B300" s="23" t="s">
        <v>617</v>
      </c>
      <c r="C300" s="24">
        <v>1450</v>
      </c>
      <c r="D300" s="24">
        <v>1500</v>
      </c>
      <c r="E300" s="24">
        <v>120</v>
      </c>
      <c r="F300" s="17">
        <v>550</v>
      </c>
      <c r="G300" s="46">
        <v>4240</v>
      </c>
      <c r="H300" s="13"/>
      <c r="S300" s="46">
        <v>3850</v>
      </c>
    </row>
    <row r="301" spans="2:19" ht="10.5" customHeight="1" x14ac:dyDescent="0.25">
      <c r="B301" s="23" t="s">
        <v>618</v>
      </c>
      <c r="C301" s="24">
        <v>1750</v>
      </c>
      <c r="D301" s="24">
        <v>1500</v>
      </c>
      <c r="E301" s="24">
        <v>160</v>
      </c>
      <c r="F301" s="17">
        <v>900</v>
      </c>
      <c r="G301" s="46">
        <v>6630</v>
      </c>
      <c r="H301" s="13"/>
      <c r="S301" s="46">
        <v>6020</v>
      </c>
    </row>
    <row r="302" spans="2:19" ht="10.5" customHeight="1" x14ac:dyDescent="0.25">
      <c r="B302" s="23" t="s">
        <v>619</v>
      </c>
      <c r="C302" s="24">
        <v>2300</v>
      </c>
      <c r="D302" s="24">
        <v>1500</v>
      </c>
      <c r="E302" s="24">
        <v>200</v>
      </c>
      <c r="F302" s="17">
        <v>1530</v>
      </c>
      <c r="G302" s="46">
        <v>11099</v>
      </c>
      <c r="H302" s="13"/>
      <c r="S302" s="46">
        <v>10080</v>
      </c>
    </row>
    <row r="303" spans="2:19" ht="10.5" customHeight="1" x14ac:dyDescent="0.25">
      <c r="B303" s="23" t="s">
        <v>771</v>
      </c>
      <c r="C303" s="24">
        <v>2300</v>
      </c>
      <c r="D303" s="24">
        <v>1500</v>
      </c>
      <c r="E303" s="24">
        <v>200</v>
      </c>
      <c r="F303" s="17">
        <v>1530</v>
      </c>
      <c r="G303" s="46">
        <v>11640</v>
      </c>
      <c r="H303" s="13"/>
      <c r="S303" s="46">
        <v>10580</v>
      </c>
    </row>
    <row r="304" spans="2:19" ht="10.5" customHeight="1" x14ac:dyDescent="0.25">
      <c r="B304" s="65" t="s">
        <v>620</v>
      </c>
      <c r="C304" s="66"/>
      <c r="D304" s="66"/>
      <c r="E304" s="66"/>
      <c r="F304" s="66"/>
      <c r="G304" s="66"/>
      <c r="H304" s="13"/>
      <c r="S304" s="1"/>
    </row>
    <row r="305" spans="2:19" ht="10.5" customHeight="1" x14ac:dyDescent="0.25">
      <c r="B305" s="16" t="s">
        <v>621</v>
      </c>
      <c r="C305" s="17">
        <v>200</v>
      </c>
      <c r="D305" s="17">
        <v>75</v>
      </c>
      <c r="E305" s="17">
        <v>90</v>
      </c>
      <c r="F305" s="17">
        <v>10</v>
      </c>
      <c r="G305" s="40">
        <v>310</v>
      </c>
      <c r="H305" s="13"/>
      <c r="S305" s="40">
        <v>280</v>
      </c>
    </row>
    <row r="306" spans="2:19" ht="10.5" customHeight="1" x14ac:dyDescent="0.25">
      <c r="B306" s="16" t="s">
        <v>622</v>
      </c>
      <c r="C306" s="17">
        <v>200</v>
      </c>
      <c r="D306" s="17">
        <v>300</v>
      </c>
      <c r="E306" s="17">
        <v>90</v>
      </c>
      <c r="F306" s="17">
        <v>13</v>
      </c>
      <c r="G306" s="40">
        <v>420</v>
      </c>
      <c r="H306" s="13"/>
      <c r="S306" s="40">
        <v>380</v>
      </c>
    </row>
    <row r="307" spans="2:19" ht="10.5" customHeight="1" x14ac:dyDescent="0.25">
      <c r="B307" s="16" t="s">
        <v>623</v>
      </c>
      <c r="C307" s="17">
        <v>400</v>
      </c>
      <c r="D307" s="17">
        <v>400</v>
      </c>
      <c r="E307" s="17">
        <v>90</v>
      </c>
      <c r="F307" s="17">
        <v>40</v>
      </c>
      <c r="G307" s="40">
        <v>810</v>
      </c>
      <c r="H307" s="13"/>
      <c r="S307" s="40">
        <v>730</v>
      </c>
    </row>
    <row r="308" spans="2:19" ht="10.5" customHeight="1" x14ac:dyDescent="0.25">
      <c r="B308" s="16" t="s">
        <v>624</v>
      </c>
      <c r="C308" s="17">
        <v>500</v>
      </c>
      <c r="D308" s="17">
        <v>500</v>
      </c>
      <c r="E308" s="17">
        <v>140</v>
      </c>
      <c r="F308" s="17">
        <v>90</v>
      </c>
      <c r="G308" s="40">
        <v>1160</v>
      </c>
      <c r="H308" s="13"/>
      <c r="S308" s="40">
        <v>1050</v>
      </c>
    </row>
    <row r="309" spans="2:19" ht="10.5" customHeight="1" x14ac:dyDescent="0.25">
      <c r="B309" s="16" t="s">
        <v>625</v>
      </c>
      <c r="C309" s="17">
        <v>550</v>
      </c>
      <c r="D309" s="17">
        <v>650</v>
      </c>
      <c r="E309" s="17">
        <v>140</v>
      </c>
      <c r="F309" s="17">
        <v>130</v>
      </c>
      <c r="G309" s="40">
        <v>1470</v>
      </c>
      <c r="H309" s="13"/>
      <c r="S309" s="40">
        <v>1330</v>
      </c>
    </row>
    <row r="310" spans="2:19" ht="10.5" customHeight="1" x14ac:dyDescent="0.25">
      <c r="B310" s="16" t="s">
        <v>626</v>
      </c>
      <c r="C310" s="17">
        <v>650</v>
      </c>
      <c r="D310" s="17">
        <v>750</v>
      </c>
      <c r="E310" s="17">
        <v>140</v>
      </c>
      <c r="F310" s="17">
        <v>180</v>
      </c>
      <c r="G310" s="40">
        <v>1830</v>
      </c>
      <c r="H310" s="13"/>
      <c r="S310" s="40">
        <v>1660</v>
      </c>
    </row>
    <row r="311" spans="2:19" ht="10.5" customHeight="1" x14ac:dyDescent="0.25">
      <c r="B311" s="16" t="s">
        <v>627</v>
      </c>
      <c r="C311" s="17">
        <v>750</v>
      </c>
      <c r="D311" s="17">
        <v>850</v>
      </c>
      <c r="E311" s="17">
        <v>140</v>
      </c>
      <c r="F311" s="17">
        <v>230</v>
      </c>
      <c r="G311" s="40">
        <f t="shared" ref="G311:G312" si="6">S311*1.1</f>
        <v>2310</v>
      </c>
      <c r="H311" s="13"/>
      <c r="S311" s="40">
        <v>2100</v>
      </c>
    </row>
    <row r="312" spans="2:19" ht="10.5" customHeight="1" x14ac:dyDescent="0.25">
      <c r="B312" s="16" t="s">
        <v>628</v>
      </c>
      <c r="C312" s="17">
        <v>850</v>
      </c>
      <c r="D312" s="17">
        <v>1050</v>
      </c>
      <c r="E312" s="17">
        <v>290</v>
      </c>
      <c r="F312" s="17">
        <v>650</v>
      </c>
      <c r="G312" s="40">
        <f t="shared" si="6"/>
        <v>3410.0000000000005</v>
      </c>
      <c r="H312" s="13"/>
      <c r="S312" s="40">
        <v>3100</v>
      </c>
    </row>
    <row r="313" spans="2:19" ht="10.5" customHeight="1" x14ac:dyDescent="0.25">
      <c r="B313" s="16" t="s">
        <v>629</v>
      </c>
      <c r="C313" s="17">
        <v>1150</v>
      </c>
      <c r="D313" s="17">
        <v>1350</v>
      </c>
      <c r="E313" s="17">
        <v>290</v>
      </c>
      <c r="F313" s="17">
        <v>1130</v>
      </c>
      <c r="G313" s="40">
        <v>6320</v>
      </c>
      <c r="H313" s="13"/>
      <c r="S313" s="40">
        <v>5740</v>
      </c>
    </row>
    <row r="314" spans="2:19" ht="10.5" customHeight="1" x14ac:dyDescent="0.25">
      <c r="B314" s="65" t="s">
        <v>685</v>
      </c>
      <c r="C314" s="66"/>
      <c r="D314" s="66"/>
      <c r="E314" s="66"/>
      <c r="F314" s="66"/>
      <c r="G314" s="66"/>
      <c r="H314" s="13"/>
      <c r="S314" s="1"/>
    </row>
    <row r="315" spans="2:19" ht="10.5" customHeight="1" x14ac:dyDescent="0.25">
      <c r="B315" s="3" t="s">
        <v>185</v>
      </c>
      <c r="C315" s="4">
        <v>520</v>
      </c>
      <c r="D315" s="4">
        <v>540</v>
      </c>
      <c r="E315" s="4">
        <v>250</v>
      </c>
      <c r="F315" s="4">
        <v>60</v>
      </c>
      <c r="G315" s="47">
        <v>710</v>
      </c>
      <c r="H315" s="13"/>
      <c r="S315" s="47">
        <v>630</v>
      </c>
    </row>
    <row r="316" spans="2:19" ht="10.5" customHeight="1" x14ac:dyDescent="0.25">
      <c r="B316" s="3" t="s">
        <v>186</v>
      </c>
      <c r="C316" s="4">
        <v>1500</v>
      </c>
      <c r="D316" s="4" t="s">
        <v>187</v>
      </c>
      <c r="E316" s="4" t="s">
        <v>188</v>
      </c>
      <c r="F316" s="4">
        <v>320</v>
      </c>
      <c r="G316" s="47">
        <v>2180</v>
      </c>
      <c r="H316" s="13"/>
      <c r="S316" s="47">
        <v>1940</v>
      </c>
    </row>
    <row r="317" spans="2:19" ht="10.5" customHeight="1" x14ac:dyDescent="0.25">
      <c r="B317" s="65" t="s">
        <v>918</v>
      </c>
      <c r="C317" s="68"/>
      <c r="D317" s="68"/>
      <c r="E317" s="68"/>
      <c r="F317" s="68"/>
      <c r="G317" s="68"/>
      <c r="H317" s="13"/>
      <c r="S317" s="1"/>
    </row>
    <row r="318" spans="2:19" ht="10.5" customHeight="1" x14ac:dyDescent="0.25">
      <c r="B318" s="16" t="s">
        <v>185</v>
      </c>
      <c r="C318" s="17">
        <v>2780</v>
      </c>
      <c r="D318" s="17">
        <v>600</v>
      </c>
      <c r="E318" s="17">
        <v>300</v>
      </c>
      <c r="F318" s="17">
        <v>1200</v>
      </c>
      <c r="G318" s="40">
        <v>10270</v>
      </c>
      <c r="H318" s="13"/>
      <c r="S318" s="40">
        <v>9330</v>
      </c>
    </row>
    <row r="319" spans="2:19" ht="10.5" customHeight="1" x14ac:dyDescent="0.25">
      <c r="B319" s="16" t="s">
        <v>186</v>
      </c>
      <c r="C319" s="17">
        <v>3380</v>
      </c>
      <c r="D319" s="17">
        <v>600</v>
      </c>
      <c r="E319" s="17">
        <v>350</v>
      </c>
      <c r="F319" s="17">
        <v>1770</v>
      </c>
      <c r="G319" s="40">
        <v>15780</v>
      </c>
      <c r="H319" s="13"/>
      <c r="S319" s="40">
        <v>14340</v>
      </c>
    </row>
    <row r="320" spans="2:19" ht="10.5" customHeight="1" x14ac:dyDescent="0.25">
      <c r="B320" s="16" t="s">
        <v>917</v>
      </c>
      <c r="C320" s="17">
        <v>4250</v>
      </c>
      <c r="D320" s="17">
        <v>600</v>
      </c>
      <c r="E320" s="17">
        <v>450</v>
      </c>
      <c r="F320" s="17">
        <v>2875</v>
      </c>
      <c r="G320" s="40">
        <v>23670</v>
      </c>
      <c r="H320" s="13"/>
      <c r="S320" s="40">
        <v>21510</v>
      </c>
    </row>
    <row r="321" spans="2:19" ht="10.5" customHeight="1" x14ac:dyDescent="0.25">
      <c r="B321" s="65" t="s">
        <v>284</v>
      </c>
      <c r="C321" s="66"/>
      <c r="D321" s="66"/>
      <c r="E321" s="66"/>
      <c r="F321" s="66"/>
      <c r="G321" s="66"/>
      <c r="H321" s="13"/>
      <c r="S321" s="1"/>
    </row>
    <row r="322" spans="2:19" s="18" customFormat="1" ht="10.5" customHeight="1" x14ac:dyDescent="0.2">
      <c r="B322" s="25" t="s">
        <v>770</v>
      </c>
      <c r="C322" s="24">
        <v>1100</v>
      </c>
      <c r="D322" s="24">
        <v>390</v>
      </c>
      <c r="E322" s="24">
        <v>370</v>
      </c>
      <c r="F322" s="24">
        <v>150</v>
      </c>
      <c r="G322" s="49">
        <v>1320</v>
      </c>
      <c r="H322" s="13"/>
      <c r="I322" s="1"/>
      <c r="S322" s="49">
        <v>1220</v>
      </c>
    </row>
    <row r="323" spans="2:19" s="18" customFormat="1" ht="10.5" customHeight="1" x14ac:dyDescent="0.2">
      <c r="B323" s="28" t="s">
        <v>864</v>
      </c>
      <c r="C323" s="8">
        <v>2990</v>
      </c>
      <c r="D323" s="8">
        <v>570</v>
      </c>
      <c r="E323" s="8">
        <v>360</v>
      </c>
      <c r="F323" s="8">
        <v>480</v>
      </c>
      <c r="G323" s="49">
        <v>2460</v>
      </c>
      <c r="H323" s="13"/>
      <c r="I323" s="1"/>
      <c r="S323" s="49">
        <v>2270</v>
      </c>
    </row>
    <row r="324" spans="2:19" ht="10.5" customHeight="1" x14ac:dyDescent="0.2">
      <c r="B324" s="3" t="s">
        <v>285</v>
      </c>
      <c r="C324" s="4">
        <v>2990</v>
      </c>
      <c r="D324" s="4">
        <v>780</v>
      </c>
      <c r="E324" s="4">
        <v>530</v>
      </c>
      <c r="F324" s="4">
        <v>900</v>
      </c>
      <c r="G324" s="49">
        <v>4650</v>
      </c>
      <c r="H324" s="13"/>
      <c r="S324" s="49">
        <v>4300</v>
      </c>
    </row>
    <row r="325" spans="2:19" ht="10.5" customHeight="1" x14ac:dyDescent="0.2">
      <c r="B325" s="3" t="s">
        <v>286</v>
      </c>
      <c r="C325" s="4">
        <v>2990</v>
      </c>
      <c r="D325" s="4">
        <v>780</v>
      </c>
      <c r="E325" s="4">
        <v>530</v>
      </c>
      <c r="F325" s="4">
        <v>900</v>
      </c>
      <c r="G325" s="49">
        <v>4900</v>
      </c>
      <c r="H325" s="13"/>
      <c r="S325" s="49">
        <v>4530</v>
      </c>
    </row>
    <row r="326" spans="2:19" ht="10.5" customHeight="1" x14ac:dyDescent="0.2">
      <c r="B326" s="3" t="s">
        <v>287</v>
      </c>
      <c r="C326" s="4">
        <v>720</v>
      </c>
      <c r="D326" s="4">
        <v>780</v>
      </c>
      <c r="E326" s="4">
        <v>530</v>
      </c>
      <c r="F326" s="4">
        <v>230</v>
      </c>
      <c r="G326" s="49">
        <v>1270</v>
      </c>
      <c r="H326" s="13"/>
      <c r="S326" s="49">
        <v>1170</v>
      </c>
    </row>
    <row r="327" spans="2:19" ht="10.5" customHeight="1" x14ac:dyDescent="0.2">
      <c r="B327" s="3" t="s">
        <v>288</v>
      </c>
      <c r="C327" s="4">
        <v>720</v>
      </c>
      <c r="D327" s="4">
        <v>780</v>
      </c>
      <c r="E327" s="4">
        <v>530</v>
      </c>
      <c r="F327" s="4">
        <v>230</v>
      </c>
      <c r="G327" s="49">
        <v>1200</v>
      </c>
      <c r="H327" s="13"/>
      <c r="S327" s="49">
        <v>1110</v>
      </c>
    </row>
    <row r="328" spans="2:19" ht="10.5" customHeight="1" x14ac:dyDescent="0.2">
      <c r="B328" s="16" t="s">
        <v>920</v>
      </c>
      <c r="C328" s="17">
        <v>2990</v>
      </c>
      <c r="D328" s="17">
        <v>780</v>
      </c>
      <c r="E328" s="17">
        <v>680</v>
      </c>
      <c r="F328" s="17">
        <v>1125</v>
      </c>
      <c r="G328" s="49">
        <f t="shared" ref="G328:G358" si="7">S328*1.08</f>
        <v>6350.4000000000005</v>
      </c>
      <c r="H328" s="13"/>
      <c r="S328" s="49">
        <v>5880</v>
      </c>
    </row>
    <row r="329" spans="2:19" ht="10.5" customHeight="1" x14ac:dyDescent="0.2">
      <c r="B329" s="16" t="s">
        <v>923</v>
      </c>
      <c r="C329" s="17">
        <v>2990</v>
      </c>
      <c r="D329" s="17">
        <v>780</v>
      </c>
      <c r="E329" s="17">
        <v>680</v>
      </c>
      <c r="F329" s="17">
        <v>1125</v>
      </c>
      <c r="G329" s="49">
        <v>6510</v>
      </c>
      <c r="H329" s="13"/>
      <c r="S329" s="49">
        <v>6020</v>
      </c>
    </row>
    <row r="330" spans="2:19" ht="10.5" customHeight="1" x14ac:dyDescent="0.2">
      <c r="B330" s="16" t="s">
        <v>921</v>
      </c>
      <c r="C330" s="17">
        <v>720</v>
      </c>
      <c r="D330" s="17">
        <v>780</v>
      </c>
      <c r="E330" s="17">
        <v>680</v>
      </c>
      <c r="F330" s="17">
        <v>280</v>
      </c>
      <c r="G330" s="49">
        <v>1680</v>
      </c>
      <c r="H330" s="13"/>
      <c r="S330" s="49">
        <v>1550</v>
      </c>
    </row>
    <row r="331" spans="2:19" ht="10.5" customHeight="1" x14ac:dyDescent="0.2">
      <c r="B331" s="16" t="s">
        <v>922</v>
      </c>
      <c r="C331" s="17">
        <v>720</v>
      </c>
      <c r="D331" s="17">
        <v>780</v>
      </c>
      <c r="E331" s="17">
        <v>680</v>
      </c>
      <c r="F331" s="17">
        <v>280</v>
      </c>
      <c r="G331" s="49">
        <v>1740</v>
      </c>
      <c r="H331" s="13"/>
      <c r="S331" s="49">
        <v>1610</v>
      </c>
    </row>
    <row r="332" spans="2:19" ht="10.5" customHeight="1" x14ac:dyDescent="0.2">
      <c r="B332" s="3" t="s">
        <v>289</v>
      </c>
      <c r="C332" s="4">
        <v>2990</v>
      </c>
      <c r="D332" s="4">
        <v>1160</v>
      </c>
      <c r="E332" s="4">
        <v>530</v>
      </c>
      <c r="F332" s="4">
        <v>1125</v>
      </c>
      <c r="G332" s="49">
        <v>6860</v>
      </c>
      <c r="H332" s="13"/>
      <c r="S332" s="49">
        <v>6350</v>
      </c>
    </row>
    <row r="333" spans="2:19" ht="10.5" customHeight="1" x14ac:dyDescent="0.2">
      <c r="B333" s="3" t="s">
        <v>290</v>
      </c>
      <c r="C333" s="4">
        <v>2990</v>
      </c>
      <c r="D333" s="4">
        <v>1160</v>
      </c>
      <c r="E333" s="4">
        <v>530</v>
      </c>
      <c r="F333" s="4">
        <v>1125</v>
      </c>
      <c r="G333" s="49">
        <v>7810</v>
      </c>
      <c r="H333" s="13"/>
      <c r="S333" s="49">
        <v>7230</v>
      </c>
    </row>
    <row r="334" spans="2:19" ht="10.5" customHeight="1" x14ac:dyDescent="0.2">
      <c r="B334" s="3" t="s">
        <v>291</v>
      </c>
      <c r="C334" s="4">
        <v>720</v>
      </c>
      <c r="D334" s="4">
        <v>1160</v>
      </c>
      <c r="E334" s="4">
        <v>530</v>
      </c>
      <c r="F334" s="4">
        <v>280</v>
      </c>
      <c r="G334" s="49">
        <f t="shared" si="7"/>
        <v>1760.4</v>
      </c>
      <c r="H334" s="13"/>
      <c r="S334" s="49">
        <v>1630</v>
      </c>
    </row>
    <row r="335" spans="2:19" ht="10.5" customHeight="1" x14ac:dyDescent="0.2">
      <c r="B335" s="3" t="s">
        <v>292</v>
      </c>
      <c r="C335" s="4">
        <v>720</v>
      </c>
      <c r="D335" s="4">
        <v>1160</v>
      </c>
      <c r="E335" s="4">
        <v>530</v>
      </c>
      <c r="F335" s="4">
        <v>280</v>
      </c>
      <c r="G335" s="49">
        <v>1990</v>
      </c>
      <c r="H335" s="13"/>
      <c r="S335" s="49">
        <v>1840</v>
      </c>
    </row>
    <row r="336" spans="2:19" ht="10.5" customHeight="1" x14ac:dyDescent="0.2">
      <c r="B336" s="3" t="s">
        <v>868</v>
      </c>
      <c r="C336" s="4">
        <v>2990</v>
      </c>
      <c r="D336" s="4">
        <v>1160</v>
      </c>
      <c r="E336" s="4">
        <v>680</v>
      </c>
      <c r="F336" s="4">
        <v>1350</v>
      </c>
      <c r="G336" s="49">
        <v>6440</v>
      </c>
      <c r="H336" s="13"/>
      <c r="S336" s="49">
        <v>5960</v>
      </c>
    </row>
    <row r="337" spans="2:19" ht="10.5" customHeight="1" x14ac:dyDescent="0.2">
      <c r="B337" s="3" t="s">
        <v>293</v>
      </c>
      <c r="C337" s="4">
        <v>2990</v>
      </c>
      <c r="D337" s="4">
        <v>1160</v>
      </c>
      <c r="E337" s="4">
        <v>680</v>
      </c>
      <c r="F337" s="4">
        <v>1350</v>
      </c>
      <c r="G337" s="49">
        <v>7100</v>
      </c>
      <c r="H337" s="13"/>
      <c r="S337" s="49">
        <v>6570</v>
      </c>
    </row>
    <row r="338" spans="2:19" ht="10.5" customHeight="1" x14ac:dyDescent="0.2">
      <c r="B338" s="3" t="s">
        <v>882</v>
      </c>
      <c r="C338" s="4">
        <v>2990</v>
      </c>
      <c r="D338" s="4">
        <v>1160</v>
      </c>
      <c r="E338" s="4">
        <v>680</v>
      </c>
      <c r="F338" s="4">
        <v>1350</v>
      </c>
      <c r="G338" s="49">
        <v>6680</v>
      </c>
      <c r="H338" s="13"/>
      <c r="S338" s="49">
        <v>6180</v>
      </c>
    </row>
    <row r="339" spans="2:19" ht="10.5" customHeight="1" x14ac:dyDescent="0.2">
      <c r="B339" s="3" t="s">
        <v>883</v>
      </c>
      <c r="C339" s="4">
        <v>2990</v>
      </c>
      <c r="D339" s="4">
        <v>1160</v>
      </c>
      <c r="E339" s="4">
        <v>680</v>
      </c>
      <c r="F339" s="4">
        <v>1350</v>
      </c>
      <c r="G339" s="49">
        <v>6800</v>
      </c>
      <c r="H339" s="13"/>
      <c r="S339" s="49">
        <v>6289.5</v>
      </c>
    </row>
    <row r="340" spans="2:19" ht="10.5" customHeight="1" x14ac:dyDescent="0.2">
      <c r="B340" s="3" t="s">
        <v>294</v>
      </c>
      <c r="C340" s="4">
        <v>2990</v>
      </c>
      <c r="D340" s="4">
        <v>1160</v>
      </c>
      <c r="E340" s="4">
        <v>680</v>
      </c>
      <c r="F340" s="4">
        <v>1350</v>
      </c>
      <c r="G340" s="49">
        <v>8050</v>
      </c>
      <c r="H340" s="13"/>
      <c r="S340" s="49">
        <v>7450</v>
      </c>
    </row>
    <row r="341" spans="2:19" ht="10.5" customHeight="1" x14ac:dyDescent="0.2">
      <c r="B341" s="3" t="s">
        <v>869</v>
      </c>
      <c r="C341" s="4">
        <v>720</v>
      </c>
      <c r="D341" s="4">
        <v>1160</v>
      </c>
      <c r="E341" s="4">
        <v>680</v>
      </c>
      <c r="F341" s="4">
        <v>350</v>
      </c>
      <c r="G341" s="49">
        <v>1710</v>
      </c>
      <c r="H341" s="13"/>
      <c r="S341" s="49">
        <v>1580</v>
      </c>
    </row>
    <row r="342" spans="2:19" ht="10.5" customHeight="1" x14ac:dyDescent="0.2">
      <c r="B342" s="3" t="s">
        <v>295</v>
      </c>
      <c r="C342" s="4">
        <v>720</v>
      </c>
      <c r="D342" s="4">
        <v>1160</v>
      </c>
      <c r="E342" s="4">
        <v>680</v>
      </c>
      <c r="F342" s="4">
        <v>350</v>
      </c>
      <c r="G342" s="49">
        <v>1880</v>
      </c>
      <c r="H342" s="13"/>
      <c r="S342" s="49">
        <v>1740</v>
      </c>
    </row>
    <row r="343" spans="2:19" ht="10.5" customHeight="1" x14ac:dyDescent="0.2">
      <c r="B343" s="3" t="s">
        <v>880</v>
      </c>
      <c r="C343" s="4">
        <v>720</v>
      </c>
      <c r="D343" s="4">
        <v>1160</v>
      </c>
      <c r="E343" s="4">
        <v>680</v>
      </c>
      <c r="F343" s="4">
        <v>350</v>
      </c>
      <c r="G343" s="49">
        <v>1980</v>
      </c>
      <c r="H343" s="13"/>
      <c r="S343" s="49">
        <v>1830</v>
      </c>
    </row>
    <row r="344" spans="2:19" ht="10.5" customHeight="1" x14ac:dyDescent="0.2">
      <c r="B344" s="3" t="s">
        <v>881</v>
      </c>
      <c r="C344" s="4">
        <v>720</v>
      </c>
      <c r="D344" s="4">
        <v>1160</v>
      </c>
      <c r="E344" s="4">
        <v>680</v>
      </c>
      <c r="F344" s="4">
        <v>350</v>
      </c>
      <c r="G344" s="49">
        <f t="shared" si="7"/>
        <v>2029.8600000000001</v>
      </c>
      <c r="H344" s="13"/>
      <c r="S344" s="49">
        <v>1879.5</v>
      </c>
    </row>
    <row r="345" spans="2:19" ht="10.5" customHeight="1" x14ac:dyDescent="0.2">
      <c r="B345" s="3" t="s">
        <v>296</v>
      </c>
      <c r="C345" s="4">
        <v>720</v>
      </c>
      <c r="D345" s="4">
        <v>1160</v>
      </c>
      <c r="E345" s="4">
        <v>680</v>
      </c>
      <c r="F345" s="4">
        <v>350</v>
      </c>
      <c r="G345" s="49">
        <v>2100</v>
      </c>
      <c r="H345" s="13"/>
      <c r="S345" s="49">
        <v>1940</v>
      </c>
    </row>
    <row r="346" spans="2:19" ht="10.5" customHeight="1" x14ac:dyDescent="0.2">
      <c r="B346" s="3" t="s">
        <v>297</v>
      </c>
      <c r="C346" s="4">
        <v>2990</v>
      </c>
      <c r="D346" s="4">
        <v>1480</v>
      </c>
      <c r="E346" s="4">
        <v>550</v>
      </c>
      <c r="F346" s="4">
        <v>1650</v>
      </c>
      <c r="G346" s="49">
        <v>9290</v>
      </c>
      <c r="H346" s="13"/>
      <c r="S346" s="49">
        <v>8599.5</v>
      </c>
    </row>
    <row r="347" spans="2:19" ht="10.5" customHeight="1" x14ac:dyDescent="0.2">
      <c r="B347" s="3" t="s">
        <v>298</v>
      </c>
      <c r="C347" s="4">
        <v>2990</v>
      </c>
      <c r="D347" s="4">
        <v>1480</v>
      </c>
      <c r="E347" s="4">
        <v>550</v>
      </c>
      <c r="F347" s="4">
        <v>1650</v>
      </c>
      <c r="G347" s="49">
        <v>10850</v>
      </c>
      <c r="H347" s="13"/>
      <c r="S347" s="49">
        <v>10040</v>
      </c>
    </row>
    <row r="348" spans="2:19" ht="10.5" customHeight="1" x14ac:dyDescent="0.2">
      <c r="B348" s="3" t="s">
        <v>299</v>
      </c>
      <c r="C348" s="4">
        <v>720</v>
      </c>
      <c r="D348" s="4">
        <v>1480</v>
      </c>
      <c r="E348" s="4">
        <v>550</v>
      </c>
      <c r="F348" s="4">
        <v>430</v>
      </c>
      <c r="G348" s="49">
        <f t="shared" si="7"/>
        <v>2570.4</v>
      </c>
      <c r="H348" s="13"/>
      <c r="S348" s="49">
        <v>2380</v>
      </c>
    </row>
    <row r="349" spans="2:19" ht="10.5" customHeight="1" x14ac:dyDescent="0.2">
      <c r="B349" s="3" t="s">
        <v>300</v>
      </c>
      <c r="C349" s="4">
        <v>720</v>
      </c>
      <c r="D349" s="4">
        <v>1480</v>
      </c>
      <c r="E349" s="4">
        <v>550</v>
      </c>
      <c r="F349" s="4">
        <v>430</v>
      </c>
      <c r="G349" s="49">
        <v>2870</v>
      </c>
      <c r="H349" s="13"/>
      <c r="S349" s="49">
        <v>2650</v>
      </c>
    </row>
    <row r="350" spans="2:19" ht="10.5" customHeight="1" x14ac:dyDescent="0.2">
      <c r="B350" s="3" t="s">
        <v>301</v>
      </c>
      <c r="C350" s="4">
        <v>2990</v>
      </c>
      <c r="D350" s="4">
        <v>1480</v>
      </c>
      <c r="E350" s="4">
        <v>700</v>
      </c>
      <c r="F350" s="4">
        <v>1800</v>
      </c>
      <c r="G350" s="49">
        <v>9780</v>
      </c>
      <c r="H350" s="13"/>
      <c r="S350" s="49">
        <v>9050</v>
      </c>
    </row>
    <row r="351" spans="2:19" ht="10.5" customHeight="1" x14ac:dyDescent="0.2">
      <c r="B351" s="3" t="s">
        <v>302</v>
      </c>
      <c r="C351" s="4">
        <v>2990</v>
      </c>
      <c r="D351" s="4">
        <v>1480</v>
      </c>
      <c r="E351" s="4">
        <v>700</v>
      </c>
      <c r="F351" s="4">
        <v>1800</v>
      </c>
      <c r="G351" s="49">
        <v>12630</v>
      </c>
      <c r="H351" s="13"/>
      <c r="S351" s="49">
        <v>11690</v>
      </c>
    </row>
    <row r="352" spans="2:19" ht="10.5" customHeight="1" x14ac:dyDescent="0.2">
      <c r="B352" s="3" t="s">
        <v>303</v>
      </c>
      <c r="C352" s="4">
        <v>720</v>
      </c>
      <c r="D352" s="4">
        <v>1480</v>
      </c>
      <c r="E352" s="4">
        <v>700</v>
      </c>
      <c r="F352" s="4">
        <v>450</v>
      </c>
      <c r="G352" s="49">
        <v>2590</v>
      </c>
      <c r="H352" s="13"/>
      <c r="S352" s="49">
        <v>2390</v>
      </c>
    </row>
    <row r="353" spans="2:19" ht="10.5" customHeight="1" x14ac:dyDescent="0.2">
      <c r="B353" s="3" t="s">
        <v>304</v>
      </c>
      <c r="C353" s="4">
        <v>720</v>
      </c>
      <c r="D353" s="4">
        <v>1480</v>
      </c>
      <c r="E353" s="4">
        <v>700</v>
      </c>
      <c r="F353" s="4">
        <v>450</v>
      </c>
      <c r="G353" s="49">
        <v>3320</v>
      </c>
      <c r="H353" s="13"/>
      <c r="S353" s="49">
        <v>3070</v>
      </c>
    </row>
    <row r="354" spans="2:19" ht="10.5" customHeight="1" x14ac:dyDescent="0.2">
      <c r="B354" s="3" t="s">
        <v>931</v>
      </c>
      <c r="C354" s="4">
        <v>2990</v>
      </c>
      <c r="D354" s="4">
        <v>1480</v>
      </c>
      <c r="E354" s="4">
        <v>1010</v>
      </c>
      <c r="F354" s="4">
        <v>2400</v>
      </c>
      <c r="G354" s="49">
        <v>12520</v>
      </c>
      <c r="H354" s="13"/>
      <c r="S354" s="49">
        <v>11590</v>
      </c>
    </row>
    <row r="355" spans="2:19" ht="10.5" customHeight="1" x14ac:dyDescent="0.2">
      <c r="B355" s="16" t="s">
        <v>930</v>
      </c>
      <c r="C355" s="17">
        <v>2990</v>
      </c>
      <c r="D355" s="17">
        <v>1480</v>
      </c>
      <c r="E355" s="17">
        <v>1010</v>
      </c>
      <c r="F355" s="17">
        <v>2400</v>
      </c>
      <c r="G355" s="49">
        <v>13820</v>
      </c>
      <c r="H355" s="13"/>
      <c r="S355" s="49">
        <v>12790</v>
      </c>
    </row>
    <row r="356" spans="2:19" ht="10.5" customHeight="1" x14ac:dyDescent="0.2">
      <c r="B356" s="16" t="s">
        <v>939</v>
      </c>
      <c r="C356" s="17">
        <v>2990</v>
      </c>
      <c r="D356" s="17">
        <v>1480</v>
      </c>
      <c r="E356" s="17">
        <v>1010</v>
      </c>
      <c r="F356" s="17">
        <v>2400</v>
      </c>
      <c r="G356" s="49">
        <v>12520</v>
      </c>
      <c r="H356" s="13"/>
      <c r="S356" s="49">
        <v>11590</v>
      </c>
    </row>
    <row r="357" spans="2:19" ht="10.5" customHeight="1" x14ac:dyDescent="0.2">
      <c r="B357" s="16" t="s">
        <v>932</v>
      </c>
      <c r="C357" s="17">
        <v>720</v>
      </c>
      <c r="D357" s="17">
        <v>1480</v>
      </c>
      <c r="E357" s="17">
        <v>1010</v>
      </c>
      <c r="F357" s="17">
        <v>600</v>
      </c>
      <c r="G357" s="49">
        <v>3580</v>
      </c>
      <c r="H357" s="13"/>
      <c r="S357" s="49">
        <v>3310</v>
      </c>
    </row>
    <row r="358" spans="2:19" ht="10.5" customHeight="1" x14ac:dyDescent="0.2">
      <c r="B358" s="16" t="s">
        <v>933</v>
      </c>
      <c r="C358" s="17">
        <v>720</v>
      </c>
      <c r="D358" s="17">
        <v>1480</v>
      </c>
      <c r="E358" s="17">
        <v>1010</v>
      </c>
      <c r="F358" s="17">
        <v>600</v>
      </c>
      <c r="G358" s="49">
        <f t="shared" si="7"/>
        <v>4179.6000000000004</v>
      </c>
      <c r="H358" s="13"/>
      <c r="S358" s="49">
        <v>3870</v>
      </c>
    </row>
    <row r="359" spans="2:19" ht="10.5" customHeight="1" x14ac:dyDescent="0.2">
      <c r="B359" s="16" t="s">
        <v>934</v>
      </c>
      <c r="C359" s="17">
        <v>2990</v>
      </c>
      <c r="D359" s="17">
        <v>1480</v>
      </c>
      <c r="E359" s="17">
        <v>1320</v>
      </c>
      <c r="F359" s="17">
        <v>3150</v>
      </c>
      <c r="G359" s="49">
        <v>18470</v>
      </c>
      <c r="H359" s="13"/>
      <c r="S359" s="49">
        <v>17100</v>
      </c>
    </row>
    <row r="360" spans="2:19" ht="10.5" customHeight="1" x14ac:dyDescent="0.2">
      <c r="B360" s="16" t="s">
        <v>935</v>
      </c>
      <c r="C360" s="17">
        <v>2990</v>
      </c>
      <c r="D360" s="17">
        <v>1480</v>
      </c>
      <c r="E360" s="17">
        <v>1320</v>
      </c>
      <c r="F360" s="17">
        <v>3150</v>
      </c>
      <c r="G360" s="49">
        <v>19540</v>
      </c>
      <c r="H360" s="13"/>
      <c r="S360" s="49">
        <v>18090</v>
      </c>
    </row>
    <row r="361" spans="2:19" ht="10.5" customHeight="1" x14ac:dyDescent="0.2">
      <c r="B361" s="16" t="s">
        <v>936</v>
      </c>
      <c r="C361" s="17">
        <v>2990</v>
      </c>
      <c r="D361" s="17">
        <v>1480</v>
      </c>
      <c r="E361" s="17">
        <v>1320</v>
      </c>
      <c r="F361" s="17">
        <v>790</v>
      </c>
      <c r="G361" s="49">
        <v>5020</v>
      </c>
      <c r="H361" s="13"/>
      <c r="S361" s="49">
        <v>4640</v>
      </c>
    </row>
    <row r="362" spans="2:19" ht="10.5" customHeight="1" x14ac:dyDescent="0.2">
      <c r="B362" s="16" t="s">
        <v>937</v>
      </c>
      <c r="C362" s="17">
        <v>2990</v>
      </c>
      <c r="D362" s="17">
        <v>1480</v>
      </c>
      <c r="E362" s="17">
        <v>1320</v>
      </c>
      <c r="F362" s="17">
        <v>790</v>
      </c>
      <c r="G362" s="49">
        <v>5250</v>
      </c>
      <c r="H362" s="13"/>
      <c r="S362" s="49">
        <v>4860</v>
      </c>
    </row>
    <row r="363" spans="2:19" ht="10.5" customHeight="1" x14ac:dyDescent="0.2">
      <c r="B363" s="16" t="s">
        <v>942</v>
      </c>
      <c r="C363" s="17">
        <v>2990</v>
      </c>
      <c r="D363" s="17">
        <v>1840</v>
      </c>
      <c r="E363" s="17">
        <v>570</v>
      </c>
      <c r="F363" s="17">
        <v>2325</v>
      </c>
      <c r="G363" s="49">
        <v>14930</v>
      </c>
      <c r="H363" s="13"/>
      <c r="S363" s="49">
        <v>13820</v>
      </c>
    </row>
    <row r="364" spans="2:19" ht="10.5" customHeight="1" x14ac:dyDescent="0.2">
      <c r="B364" s="16" t="s">
        <v>943</v>
      </c>
      <c r="C364" s="17">
        <v>2990</v>
      </c>
      <c r="D364" s="17">
        <v>1840</v>
      </c>
      <c r="E364" s="17">
        <v>570</v>
      </c>
      <c r="F364" s="17">
        <v>2325</v>
      </c>
      <c r="G364" s="49">
        <v>19620</v>
      </c>
      <c r="H364" s="13"/>
      <c r="S364" s="49">
        <v>18160</v>
      </c>
    </row>
    <row r="365" spans="2:19" ht="10.5" customHeight="1" x14ac:dyDescent="0.2">
      <c r="B365" s="16" t="s">
        <v>944</v>
      </c>
      <c r="C365" s="17">
        <v>720</v>
      </c>
      <c r="D365" s="17">
        <v>1840</v>
      </c>
      <c r="E365" s="17">
        <v>570</v>
      </c>
      <c r="F365" s="17">
        <v>580</v>
      </c>
      <c r="G365" s="49">
        <v>4080</v>
      </c>
      <c r="H365" s="13"/>
      <c r="S365" s="49">
        <v>3770</v>
      </c>
    </row>
    <row r="366" spans="2:19" ht="10.5" customHeight="1" x14ac:dyDescent="0.2">
      <c r="B366" s="16" t="s">
        <v>945</v>
      </c>
      <c r="C366" s="17">
        <v>720</v>
      </c>
      <c r="D366" s="17">
        <v>1840</v>
      </c>
      <c r="E366" s="17">
        <v>570</v>
      </c>
      <c r="F366" s="17">
        <v>580</v>
      </c>
      <c r="G366" s="49">
        <v>4750</v>
      </c>
      <c r="H366" s="13"/>
      <c r="S366" s="49">
        <v>4390</v>
      </c>
    </row>
    <row r="367" spans="2:19" ht="10.5" customHeight="1" x14ac:dyDescent="0.2">
      <c r="B367" s="16" t="s">
        <v>891</v>
      </c>
      <c r="C367" s="17">
        <v>2990</v>
      </c>
      <c r="D367" s="17">
        <v>1840</v>
      </c>
      <c r="E367" s="17">
        <v>720</v>
      </c>
      <c r="F367" s="17">
        <v>2480</v>
      </c>
      <c r="G367" s="49">
        <v>16680</v>
      </c>
      <c r="H367" s="13"/>
      <c r="S367" s="49">
        <v>15440</v>
      </c>
    </row>
    <row r="368" spans="2:19" ht="10.5" customHeight="1" x14ac:dyDescent="0.2">
      <c r="B368" s="16" t="s">
        <v>892</v>
      </c>
      <c r="C368" s="17">
        <v>2990</v>
      </c>
      <c r="D368" s="17">
        <v>1840</v>
      </c>
      <c r="E368" s="17">
        <v>720</v>
      </c>
      <c r="F368" s="17">
        <v>2480</v>
      </c>
      <c r="G368" s="49">
        <v>17870</v>
      </c>
      <c r="H368" s="13"/>
      <c r="S368" s="49">
        <v>16540</v>
      </c>
    </row>
    <row r="369" spans="2:19" ht="10.5" customHeight="1" x14ac:dyDescent="0.2">
      <c r="B369" s="16" t="s">
        <v>893</v>
      </c>
      <c r="C369" s="17">
        <v>720</v>
      </c>
      <c r="D369" s="17">
        <v>1840</v>
      </c>
      <c r="E369" s="17">
        <v>720</v>
      </c>
      <c r="F369" s="17">
        <v>630</v>
      </c>
      <c r="G369" s="49">
        <v>4420</v>
      </c>
      <c r="H369" s="13"/>
      <c r="S369" s="49">
        <v>4090</v>
      </c>
    </row>
    <row r="370" spans="2:19" ht="10.5" customHeight="1" x14ac:dyDescent="0.2">
      <c r="B370" s="16" t="s">
        <v>894</v>
      </c>
      <c r="C370" s="17">
        <v>720</v>
      </c>
      <c r="D370" s="17">
        <v>1840</v>
      </c>
      <c r="E370" s="17">
        <v>720</v>
      </c>
      <c r="F370" s="17">
        <v>630</v>
      </c>
      <c r="G370" s="49">
        <v>4710</v>
      </c>
      <c r="H370" s="13"/>
      <c r="S370" s="49">
        <v>4360</v>
      </c>
    </row>
    <row r="371" spans="2:19" ht="10.5" customHeight="1" x14ac:dyDescent="0.2">
      <c r="B371" s="16" t="s">
        <v>895</v>
      </c>
      <c r="C371" s="17">
        <v>2990</v>
      </c>
      <c r="D371" s="17">
        <v>1840</v>
      </c>
      <c r="E371" s="17">
        <v>1030</v>
      </c>
      <c r="F371" s="17">
        <v>3150</v>
      </c>
      <c r="G371" s="49">
        <v>17580</v>
      </c>
      <c r="H371" s="13"/>
      <c r="S371" s="49">
        <v>16270</v>
      </c>
    </row>
    <row r="372" spans="2:19" ht="10.5" customHeight="1" x14ac:dyDescent="0.2">
      <c r="B372" s="16" t="s">
        <v>896</v>
      </c>
      <c r="C372" s="17">
        <v>2990</v>
      </c>
      <c r="D372" s="17">
        <v>1840</v>
      </c>
      <c r="E372" s="17">
        <v>1030</v>
      </c>
      <c r="F372" s="17">
        <v>3150</v>
      </c>
      <c r="G372" s="49">
        <v>19060</v>
      </c>
      <c r="H372" s="13"/>
      <c r="S372" s="49">
        <v>17640</v>
      </c>
    </row>
    <row r="373" spans="2:19" ht="10.5" customHeight="1" x14ac:dyDescent="0.2">
      <c r="B373" s="16" t="s">
        <v>897</v>
      </c>
      <c r="C373" s="17">
        <v>720</v>
      </c>
      <c r="D373" s="17">
        <v>1840</v>
      </c>
      <c r="E373" s="17">
        <v>1030</v>
      </c>
      <c r="F373" s="17">
        <v>800</v>
      </c>
      <c r="G373" s="49">
        <v>4610</v>
      </c>
      <c r="H373" s="13"/>
      <c r="S373" s="49">
        <v>4260</v>
      </c>
    </row>
    <row r="374" spans="2:19" ht="10.5" customHeight="1" x14ac:dyDescent="0.2">
      <c r="B374" s="16" t="s">
        <v>898</v>
      </c>
      <c r="C374" s="17">
        <v>720</v>
      </c>
      <c r="D374" s="17">
        <v>1840</v>
      </c>
      <c r="E374" s="17">
        <v>1030</v>
      </c>
      <c r="F374" s="17">
        <v>800</v>
      </c>
      <c r="G374" s="49">
        <v>5020</v>
      </c>
      <c r="H374" s="13"/>
      <c r="S374" s="49">
        <v>4640</v>
      </c>
    </row>
    <row r="375" spans="2:19" ht="10.5" customHeight="1" x14ac:dyDescent="0.2">
      <c r="B375" s="16" t="s">
        <v>899</v>
      </c>
      <c r="C375" s="17">
        <v>2990</v>
      </c>
      <c r="D375" s="17">
        <v>1840</v>
      </c>
      <c r="E375" s="17">
        <v>1330</v>
      </c>
      <c r="F375" s="17">
        <v>3750</v>
      </c>
      <c r="G375" s="49">
        <v>18470</v>
      </c>
      <c r="H375" s="13"/>
      <c r="S375" s="49">
        <v>17100</v>
      </c>
    </row>
    <row r="376" spans="2:19" ht="10.5" customHeight="1" x14ac:dyDescent="0.2">
      <c r="B376" s="16" t="s">
        <v>900</v>
      </c>
      <c r="C376" s="17">
        <v>2990</v>
      </c>
      <c r="D376" s="17">
        <v>1840</v>
      </c>
      <c r="E376" s="17">
        <v>1330</v>
      </c>
      <c r="F376" s="17">
        <v>3750</v>
      </c>
      <c r="G376" s="49">
        <v>20020</v>
      </c>
      <c r="H376" s="13"/>
      <c r="S376" s="49">
        <v>18530</v>
      </c>
    </row>
    <row r="377" spans="2:19" ht="10.5" customHeight="1" x14ac:dyDescent="0.2">
      <c r="B377" s="16" t="s">
        <v>901</v>
      </c>
      <c r="C377" s="17">
        <v>720</v>
      </c>
      <c r="D377" s="17">
        <v>1840</v>
      </c>
      <c r="E377" s="17">
        <v>1330</v>
      </c>
      <c r="F377" s="17">
        <v>950</v>
      </c>
      <c r="G377" s="49">
        <v>4840</v>
      </c>
      <c r="H377" s="13"/>
      <c r="S377" s="49">
        <v>4480</v>
      </c>
    </row>
    <row r="378" spans="2:19" ht="10.5" customHeight="1" x14ac:dyDescent="0.2">
      <c r="B378" s="16" t="s">
        <v>902</v>
      </c>
      <c r="C378" s="17">
        <v>720</v>
      </c>
      <c r="D378" s="17">
        <v>1840</v>
      </c>
      <c r="E378" s="17">
        <v>1330</v>
      </c>
      <c r="F378" s="17">
        <v>950</v>
      </c>
      <c r="G378" s="49">
        <v>5320</v>
      </c>
      <c r="H378" s="13"/>
      <c r="S378" s="49">
        <v>4920</v>
      </c>
    </row>
    <row r="379" spans="2:19" ht="10.5" customHeight="1" x14ac:dyDescent="0.2">
      <c r="B379" s="16" t="s">
        <v>903</v>
      </c>
      <c r="C379" s="17">
        <v>2990</v>
      </c>
      <c r="D379" s="17">
        <v>1840</v>
      </c>
      <c r="E379" s="17">
        <v>1640</v>
      </c>
      <c r="F379" s="17">
        <v>4650</v>
      </c>
      <c r="G379" s="49">
        <v>19420</v>
      </c>
      <c r="H379" s="13"/>
      <c r="S379" s="49">
        <v>17980</v>
      </c>
    </row>
    <row r="380" spans="2:19" ht="10.5" customHeight="1" x14ac:dyDescent="0.2">
      <c r="B380" s="16" t="s">
        <v>904</v>
      </c>
      <c r="C380" s="17">
        <v>2990</v>
      </c>
      <c r="D380" s="17">
        <v>1840</v>
      </c>
      <c r="E380" s="17">
        <v>1640</v>
      </c>
      <c r="F380" s="17">
        <v>4650</v>
      </c>
      <c r="G380" s="49">
        <v>21030</v>
      </c>
      <c r="H380" s="13"/>
      <c r="S380" s="49">
        <v>19470</v>
      </c>
    </row>
    <row r="381" spans="2:19" ht="10.5" customHeight="1" x14ac:dyDescent="0.2">
      <c r="B381" s="16" t="s">
        <v>905</v>
      </c>
      <c r="C381" s="17">
        <v>720</v>
      </c>
      <c r="D381" s="17">
        <v>1840</v>
      </c>
      <c r="E381" s="17">
        <v>1640</v>
      </c>
      <c r="F381" s="17">
        <v>1180</v>
      </c>
      <c r="G381" s="49">
        <v>5080</v>
      </c>
      <c r="H381" s="13"/>
      <c r="S381" s="49">
        <v>4700</v>
      </c>
    </row>
    <row r="382" spans="2:19" ht="10.5" customHeight="1" x14ac:dyDescent="0.2">
      <c r="B382" s="16" t="s">
        <v>906</v>
      </c>
      <c r="C382" s="17">
        <v>720</v>
      </c>
      <c r="D382" s="17">
        <v>1840</v>
      </c>
      <c r="E382" s="17">
        <v>1640</v>
      </c>
      <c r="F382" s="17">
        <v>1180</v>
      </c>
      <c r="G382" s="49">
        <v>5610</v>
      </c>
      <c r="H382" s="13"/>
      <c r="S382" s="49">
        <v>5190</v>
      </c>
    </row>
    <row r="383" spans="2:19" ht="10.5" customHeight="1" x14ac:dyDescent="0.2">
      <c r="B383" s="16" t="s">
        <v>919</v>
      </c>
      <c r="C383" s="17">
        <v>2990</v>
      </c>
      <c r="D383" s="17">
        <v>2160</v>
      </c>
      <c r="E383" s="17">
        <v>740</v>
      </c>
      <c r="F383" s="17">
        <v>3150</v>
      </c>
      <c r="G383" s="49">
        <v>17760</v>
      </c>
      <c r="H383" s="13"/>
      <c r="S383" s="49">
        <v>16440</v>
      </c>
    </row>
    <row r="384" spans="2:19" ht="10.5" customHeight="1" x14ac:dyDescent="0.2">
      <c r="B384" s="16" t="s">
        <v>924</v>
      </c>
      <c r="C384" s="17">
        <v>2990</v>
      </c>
      <c r="D384" s="17">
        <v>2160</v>
      </c>
      <c r="E384" s="17">
        <v>740</v>
      </c>
      <c r="F384" s="17">
        <v>3150</v>
      </c>
      <c r="G384" s="49">
        <v>18890</v>
      </c>
      <c r="H384" s="13"/>
      <c r="S384" s="49">
        <v>17490</v>
      </c>
    </row>
    <row r="385" spans="2:19" ht="10.5" customHeight="1" x14ac:dyDescent="0.2">
      <c r="B385" s="16" t="s">
        <v>947</v>
      </c>
      <c r="C385" s="17">
        <v>720</v>
      </c>
      <c r="D385" s="17">
        <v>2160</v>
      </c>
      <c r="E385" s="17">
        <v>740</v>
      </c>
      <c r="F385" s="17">
        <v>790</v>
      </c>
      <c r="G385" s="49">
        <v>5310</v>
      </c>
      <c r="H385" s="13"/>
      <c r="S385" s="49">
        <v>4910</v>
      </c>
    </row>
    <row r="386" spans="2:19" ht="10.5" customHeight="1" x14ac:dyDescent="0.2">
      <c r="B386" s="16" t="s">
        <v>948</v>
      </c>
      <c r="C386" s="17">
        <v>720</v>
      </c>
      <c r="D386" s="17">
        <v>2160</v>
      </c>
      <c r="E386" s="17">
        <v>740</v>
      </c>
      <c r="F386" s="17">
        <v>790</v>
      </c>
      <c r="G386" s="49">
        <v>5890</v>
      </c>
      <c r="H386" s="13"/>
      <c r="S386" s="49">
        <v>5450</v>
      </c>
    </row>
    <row r="387" spans="2:19" ht="10.5" customHeight="1" x14ac:dyDescent="0.2">
      <c r="B387" s="16" t="s">
        <v>907</v>
      </c>
      <c r="C387" s="17">
        <v>2990</v>
      </c>
      <c r="D387" s="17">
        <v>2160</v>
      </c>
      <c r="E387" s="17">
        <v>1040</v>
      </c>
      <c r="F387" s="17">
        <v>3750</v>
      </c>
      <c r="G387" s="49">
        <v>17760</v>
      </c>
      <c r="H387" s="13"/>
      <c r="S387" s="49">
        <v>16440</v>
      </c>
    </row>
    <row r="388" spans="2:19" ht="10.5" customHeight="1" x14ac:dyDescent="0.2">
      <c r="B388" s="16" t="s">
        <v>908</v>
      </c>
      <c r="C388" s="17">
        <v>2990</v>
      </c>
      <c r="D388" s="17">
        <v>2160</v>
      </c>
      <c r="E388" s="17">
        <v>1040</v>
      </c>
      <c r="F388" s="17">
        <v>3750</v>
      </c>
      <c r="G388" s="49">
        <v>23290</v>
      </c>
      <c r="H388" s="13"/>
      <c r="S388" s="49">
        <v>21560</v>
      </c>
    </row>
    <row r="389" spans="2:19" ht="10.5" customHeight="1" x14ac:dyDescent="0.2">
      <c r="B389" s="16" t="s">
        <v>909</v>
      </c>
      <c r="C389" s="17">
        <v>720</v>
      </c>
      <c r="D389" s="17">
        <v>2160</v>
      </c>
      <c r="E389" s="17">
        <v>1040</v>
      </c>
      <c r="F389" s="17">
        <v>950</v>
      </c>
      <c r="G389" s="49">
        <v>5430</v>
      </c>
      <c r="H389" s="13"/>
      <c r="S389" s="49">
        <v>5020</v>
      </c>
    </row>
    <row r="390" spans="2:19" ht="10.5" customHeight="1" x14ac:dyDescent="0.2">
      <c r="B390" s="16" t="s">
        <v>910</v>
      </c>
      <c r="C390" s="17">
        <v>720</v>
      </c>
      <c r="D390" s="17">
        <v>2160</v>
      </c>
      <c r="E390" s="17">
        <v>1040</v>
      </c>
      <c r="F390" s="17">
        <v>950</v>
      </c>
      <c r="G390" s="49">
        <v>6030</v>
      </c>
      <c r="H390" s="13"/>
      <c r="S390" s="49">
        <v>5580</v>
      </c>
    </row>
    <row r="391" spans="2:19" ht="10.5" customHeight="1" x14ac:dyDescent="0.2">
      <c r="B391" s="16" t="s">
        <v>911</v>
      </c>
      <c r="C391" s="17">
        <v>2990</v>
      </c>
      <c r="D391" s="17">
        <v>2160</v>
      </c>
      <c r="E391" s="17">
        <v>1340</v>
      </c>
      <c r="F391" s="17">
        <v>4400</v>
      </c>
      <c r="G391" s="49">
        <v>18710</v>
      </c>
      <c r="H391" s="13"/>
      <c r="S391" s="49">
        <v>17320</v>
      </c>
    </row>
    <row r="392" spans="2:19" ht="10.5" customHeight="1" x14ac:dyDescent="0.2">
      <c r="B392" s="16" t="s">
        <v>912</v>
      </c>
      <c r="C392" s="17">
        <v>2990</v>
      </c>
      <c r="D392" s="17">
        <v>2160</v>
      </c>
      <c r="E392" s="17">
        <v>1340</v>
      </c>
      <c r="F392" s="17">
        <v>4400</v>
      </c>
      <c r="G392" s="49">
        <v>24480</v>
      </c>
      <c r="H392" s="13"/>
      <c r="S392" s="49">
        <v>22660</v>
      </c>
    </row>
    <row r="393" spans="2:19" ht="10.5" customHeight="1" x14ac:dyDescent="0.2">
      <c r="B393" s="16" t="s">
        <v>913</v>
      </c>
      <c r="C393" s="17">
        <v>720</v>
      </c>
      <c r="D393" s="17">
        <v>2160</v>
      </c>
      <c r="E393" s="17">
        <v>1340</v>
      </c>
      <c r="F393" s="17">
        <v>1100</v>
      </c>
      <c r="G393" s="49">
        <v>5730</v>
      </c>
      <c r="H393" s="13"/>
      <c r="S393" s="49">
        <v>5300</v>
      </c>
    </row>
    <row r="394" spans="2:19" ht="10.5" customHeight="1" x14ac:dyDescent="0.2">
      <c r="B394" s="16" t="s">
        <v>914</v>
      </c>
      <c r="C394" s="17">
        <v>720</v>
      </c>
      <c r="D394" s="17">
        <v>2160</v>
      </c>
      <c r="E394" s="17">
        <v>1340</v>
      </c>
      <c r="F394" s="17">
        <v>1100</v>
      </c>
      <c r="G394" s="49">
        <v>6390</v>
      </c>
      <c r="H394" s="13"/>
      <c r="S394" s="49">
        <v>5910</v>
      </c>
    </row>
    <row r="395" spans="2:19" ht="10.5" customHeight="1" x14ac:dyDescent="0.25">
      <c r="B395" s="3"/>
      <c r="C395" s="4"/>
      <c r="D395" s="4"/>
      <c r="E395" s="4"/>
      <c r="F395" s="4"/>
      <c r="G395" s="40"/>
      <c r="H395" s="13"/>
      <c r="S395" s="40"/>
    </row>
    <row r="396" spans="2:19" ht="10.5" customHeight="1" x14ac:dyDescent="0.25">
      <c r="B396" s="65" t="s">
        <v>305</v>
      </c>
      <c r="C396" s="66"/>
      <c r="D396" s="66"/>
      <c r="E396" s="66"/>
      <c r="F396" s="66"/>
      <c r="G396" s="66"/>
      <c r="H396" s="13"/>
      <c r="S396" s="1"/>
    </row>
    <row r="397" spans="2:19" ht="10.5" customHeight="1" x14ac:dyDescent="0.25">
      <c r="B397" s="3" t="s">
        <v>306</v>
      </c>
      <c r="C397" s="9">
        <v>2990</v>
      </c>
      <c r="D397" s="9">
        <v>430</v>
      </c>
      <c r="E397" s="9">
        <v>430</v>
      </c>
      <c r="F397" s="4">
        <v>600</v>
      </c>
      <c r="G397" s="40">
        <v>3050</v>
      </c>
      <c r="H397" s="13"/>
      <c r="S397" s="40">
        <v>2770</v>
      </c>
    </row>
    <row r="398" spans="2:19" ht="10.5" customHeight="1" x14ac:dyDescent="0.25">
      <c r="B398" s="3" t="s">
        <v>307</v>
      </c>
      <c r="C398" s="4">
        <v>740</v>
      </c>
      <c r="D398" s="4">
        <v>430</v>
      </c>
      <c r="E398" s="4">
        <v>430</v>
      </c>
      <c r="F398" s="4">
        <v>150</v>
      </c>
      <c r="G398" s="40">
        <v>760</v>
      </c>
      <c r="H398" s="13"/>
      <c r="S398" s="40">
        <v>690</v>
      </c>
    </row>
    <row r="399" spans="2:19" ht="10.5" customHeight="1" x14ac:dyDescent="0.25">
      <c r="B399" s="3" t="s">
        <v>308</v>
      </c>
      <c r="C399" s="4">
        <v>2990</v>
      </c>
      <c r="D399" s="4">
        <v>430</v>
      </c>
      <c r="E399" s="4">
        <v>580</v>
      </c>
      <c r="F399" s="4">
        <v>800</v>
      </c>
      <c r="G399" s="40">
        <v>4260</v>
      </c>
      <c r="H399" s="13"/>
      <c r="S399" s="40">
        <v>3870</v>
      </c>
    </row>
    <row r="400" spans="2:19" ht="10.5" customHeight="1" x14ac:dyDescent="0.25">
      <c r="B400" s="3" t="s">
        <v>309</v>
      </c>
      <c r="C400" s="4">
        <v>2990</v>
      </c>
      <c r="D400" s="4">
        <v>430</v>
      </c>
      <c r="E400" s="4">
        <v>580</v>
      </c>
      <c r="F400" s="4">
        <v>800</v>
      </c>
      <c r="G400" s="40">
        <v>4450</v>
      </c>
      <c r="H400" s="13"/>
      <c r="S400" s="40">
        <v>4040</v>
      </c>
    </row>
    <row r="401" spans="2:19" ht="10.5" customHeight="1" x14ac:dyDescent="0.25">
      <c r="B401" s="3" t="s">
        <v>310</v>
      </c>
      <c r="C401" s="4">
        <v>740</v>
      </c>
      <c r="D401" s="4">
        <v>430</v>
      </c>
      <c r="E401" s="4">
        <v>580</v>
      </c>
      <c r="F401" s="4">
        <v>200</v>
      </c>
      <c r="G401" s="40">
        <f t="shared" ref="G401:G440" si="8">S401*1.1</f>
        <v>1100</v>
      </c>
      <c r="H401" s="13"/>
      <c r="S401" s="40">
        <v>1000</v>
      </c>
    </row>
    <row r="402" spans="2:19" ht="10.5" customHeight="1" x14ac:dyDescent="0.25">
      <c r="B402" s="3" t="s">
        <v>311</v>
      </c>
      <c r="C402" s="4">
        <v>740</v>
      </c>
      <c r="D402" s="4">
        <v>430</v>
      </c>
      <c r="E402" s="4">
        <v>580</v>
      </c>
      <c r="F402" s="4">
        <v>200</v>
      </c>
      <c r="G402" s="40">
        <v>1230</v>
      </c>
      <c r="H402" s="13"/>
      <c r="S402" s="40">
        <v>1110</v>
      </c>
    </row>
    <row r="403" spans="2:19" ht="10.5" customHeight="1" x14ac:dyDescent="0.25">
      <c r="B403" s="3" t="s">
        <v>312</v>
      </c>
      <c r="C403" s="9">
        <v>2990</v>
      </c>
      <c r="D403" s="9">
        <v>580</v>
      </c>
      <c r="E403" s="9">
        <v>430</v>
      </c>
      <c r="F403" s="4">
        <v>680</v>
      </c>
      <c r="G403" s="40">
        <v>3400</v>
      </c>
      <c r="H403" s="13"/>
      <c r="S403" s="40">
        <v>3090</v>
      </c>
    </row>
    <row r="404" spans="2:19" ht="10.5" customHeight="1" x14ac:dyDescent="0.25">
      <c r="B404" s="3" t="s">
        <v>313</v>
      </c>
      <c r="C404" s="9">
        <v>740</v>
      </c>
      <c r="D404" s="9">
        <v>580</v>
      </c>
      <c r="E404" s="9">
        <v>430</v>
      </c>
      <c r="F404" s="4">
        <v>180</v>
      </c>
      <c r="G404" s="40">
        <v>1050</v>
      </c>
      <c r="H404" s="13"/>
      <c r="S404" s="40">
        <v>950</v>
      </c>
    </row>
    <row r="405" spans="2:19" ht="10.5" customHeight="1" x14ac:dyDescent="0.25">
      <c r="B405" s="3" t="s">
        <v>314</v>
      </c>
      <c r="C405" s="9">
        <v>2990</v>
      </c>
      <c r="D405" s="9">
        <v>580</v>
      </c>
      <c r="E405" s="9">
        <v>580</v>
      </c>
      <c r="F405" s="4">
        <v>880</v>
      </c>
      <c r="G405" s="40">
        <v>4320</v>
      </c>
      <c r="H405" s="13"/>
      <c r="S405" s="40">
        <v>3920</v>
      </c>
    </row>
    <row r="406" spans="2:19" ht="10.5" customHeight="1" x14ac:dyDescent="0.25">
      <c r="B406" s="3" t="s">
        <v>315</v>
      </c>
      <c r="C406" s="9">
        <v>2990</v>
      </c>
      <c r="D406" s="9">
        <v>580</v>
      </c>
      <c r="E406" s="9">
        <v>580</v>
      </c>
      <c r="F406" s="4">
        <v>880</v>
      </c>
      <c r="G406" s="40">
        <v>4750</v>
      </c>
      <c r="H406" s="13"/>
      <c r="S406" s="40">
        <v>4310</v>
      </c>
    </row>
    <row r="407" spans="2:19" ht="10.5" customHeight="1" x14ac:dyDescent="0.25">
      <c r="B407" s="3" t="s">
        <v>316</v>
      </c>
      <c r="C407" s="9">
        <v>740</v>
      </c>
      <c r="D407" s="9">
        <v>580</v>
      </c>
      <c r="E407" s="9">
        <v>580</v>
      </c>
      <c r="F407" s="4">
        <v>230</v>
      </c>
      <c r="G407" s="40">
        <v>1470</v>
      </c>
      <c r="H407" s="13"/>
      <c r="S407" s="40">
        <v>1330</v>
      </c>
    </row>
    <row r="408" spans="2:19" ht="10.5" customHeight="1" x14ac:dyDescent="0.25">
      <c r="B408" s="3" t="s">
        <v>317</v>
      </c>
      <c r="C408" s="9">
        <v>740</v>
      </c>
      <c r="D408" s="9">
        <v>580</v>
      </c>
      <c r="E408" s="9">
        <v>580</v>
      </c>
      <c r="F408" s="4">
        <v>230</v>
      </c>
      <c r="G408" s="40">
        <v>1470</v>
      </c>
      <c r="H408" s="13"/>
      <c r="S408" s="40">
        <v>1330</v>
      </c>
    </row>
    <row r="409" spans="2:19" ht="10.5" customHeight="1" x14ac:dyDescent="0.25">
      <c r="B409" s="16" t="s">
        <v>940</v>
      </c>
      <c r="C409" s="17">
        <v>2990</v>
      </c>
      <c r="D409" s="17">
        <v>580</v>
      </c>
      <c r="E409" s="17">
        <v>880</v>
      </c>
      <c r="F409" s="17">
        <v>1480</v>
      </c>
      <c r="G409" s="40">
        <v>6360</v>
      </c>
      <c r="H409" s="13"/>
      <c r="S409" s="52">
        <v>5780</v>
      </c>
    </row>
    <row r="410" spans="2:19" ht="10.5" customHeight="1" x14ac:dyDescent="0.25">
      <c r="B410" s="3" t="s">
        <v>318</v>
      </c>
      <c r="C410" s="4">
        <v>2990</v>
      </c>
      <c r="D410" s="4">
        <v>880</v>
      </c>
      <c r="E410" s="4">
        <v>430</v>
      </c>
      <c r="F410" s="4">
        <v>900</v>
      </c>
      <c r="G410" s="40">
        <v>4500</v>
      </c>
      <c r="H410" s="13"/>
      <c r="S410" s="40">
        <v>4090</v>
      </c>
    </row>
    <row r="411" spans="2:19" ht="10.5" customHeight="1" x14ac:dyDescent="0.25">
      <c r="B411" s="3" t="s">
        <v>319</v>
      </c>
      <c r="C411" s="4">
        <v>2990</v>
      </c>
      <c r="D411" s="4">
        <v>880</v>
      </c>
      <c r="E411" s="4">
        <v>430</v>
      </c>
      <c r="F411" s="4">
        <v>900</v>
      </c>
      <c r="G411" s="40">
        <v>4610</v>
      </c>
      <c r="H411" s="13"/>
      <c r="S411" s="40">
        <v>4189.5</v>
      </c>
    </row>
    <row r="412" spans="2:19" ht="10.5" customHeight="1" x14ac:dyDescent="0.25">
      <c r="B412" s="3" t="s">
        <v>320</v>
      </c>
      <c r="C412" s="4">
        <v>740</v>
      </c>
      <c r="D412" s="4">
        <v>880</v>
      </c>
      <c r="E412" s="4">
        <v>430</v>
      </c>
      <c r="F412" s="4">
        <v>230</v>
      </c>
      <c r="G412" s="40">
        <v>1350</v>
      </c>
      <c r="H412" s="13"/>
      <c r="S412" s="40">
        <v>1220</v>
      </c>
    </row>
    <row r="413" spans="2:19" ht="10.5" customHeight="1" x14ac:dyDescent="0.25">
      <c r="B413" s="3" t="s">
        <v>321</v>
      </c>
      <c r="C413" s="4">
        <v>740</v>
      </c>
      <c r="D413" s="4">
        <v>880</v>
      </c>
      <c r="E413" s="4">
        <v>430</v>
      </c>
      <c r="F413" s="4">
        <v>230</v>
      </c>
      <c r="G413" s="40">
        <v>1590</v>
      </c>
      <c r="H413" s="13"/>
      <c r="S413" s="40">
        <v>1440</v>
      </c>
    </row>
    <row r="414" spans="2:19" ht="10.5" customHeight="1" x14ac:dyDescent="0.25">
      <c r="B414" s="3" t="s">
        <v>322</v>
      </c>
      <c r="C414" s="4">
        <v>2990</v>
      </c>
      <c r="D414" s="4">
        <v>880</v>
      </c>
      <c r="E414" s="4">
        <v>580</v>
      </c>
      <c r="F414" s="4">
        <v>1130</v>
      </c>
      <c r="G414" s="40">
        <v>5470</v>
      </c>
      <c r="H414" s="13"/>
      <c r="S414" s="40">
        <v>4970</v>
      </c>
    </row>
    <row r="415" spans="2:19" ht="10.5" customHeight="1" x14ac:dyDescent="0.25">
      <c r="B415" s="3" t="s">
        <v>323</v>
      </c>
      <c r="C415" s="4">
        <v>2990</v>
      </c>
      <c r="D415" s="4">
        <v>880</v>
      </c>
      <c r="E415" s="4">
        <v>580</v>
      </c>
      <c r="F415" s="4">
        <v>1130</v>
      </c>
      <c r="G415" s="40">
        <f t="shared" si="8"/>
        <v>5830.0000000000009</v>
      </c>
      <c r="H415" s="13"/>
      <c r="S415" s="40">
        <v>5300</v>
      </c>
    </row>
    <row r="416" spans="2:19" ht="10.5" customHeight="1" x14ac:dyDescent="0.25">
      <c r="B416" s="3" t="s">
        <v>324</v>
      </c>
      <c r="C416" s="4">
        <v>740</v>
      </c>
      <c r="D416" s="4">
        <v>880</v>
      </c>
      <c r="E416" s="4">
        <v>580</v>
      </c>
      <c r="F416" s="4">
        <v>280</v>
      </c>
      <c r="G416" s="40">
        <f t="shared" si="8"/>
        <v>1650.0000000000002</v>
      </c>
      <c r="H416" s="13"/>
      <c r="S416" s="40">
        <v>1500</v>
      </c>
    </row>
    <row r="417" spans="2:19" ht="10.5" customHeight="1" x14ac:dyDescent="0.25">
      <c r="B417" s="3" t="s">
        <v>325</v>
      </c>
      <c r="C417" s="4">
        <v>740</v>
      </c>
      <c r="D417" s="4">
        <v>880</v>
      </c>
      <c r="E417" s="4">
        <v>580</v>
      </c>
      <c r="F417" s="4">
        <v>280</v>
      </c>
      <c r="G417" s="40">
        <v>1780</v>
      </c>
      <c r="H417" s="13"/>
      <c r="S417" s="40">
        <v>1610</v>
      </c>
    </row>
    <row r="418" spans="2:19" ht="10.5" customHeight="1" x14ac:dyDescent="0.25">
      <c r="B418" s="3" t="s">
        <v>873</v>
      </c>
      <c r="C418" s="4">
        <v>2990</v>
      </c>
      <c r="D418" s="4">
        <v>880</v>
      </c>
      <c r="E418" s="4">
        <v>450</v>
      </c>
      <c r="F418" s="4">
        <v>1700</v>
      </c>
      <c r="G418" s="40">
        <v>7530</v>
      </c>
      <c r="H418" s="13"/>
      <c r="S418" s="40">
        <v>6840</v>
      </c>
    </row>
    <row r="419" spans="2:19" ht="10.5" customHeight="1" x14ac:dyDescent="0.25">
      <c r="B419" s="3" t="s">
        <v>872</v>
      </c>
      <c r="C419" s="4">
        <v>2990</v>
      </c>
      <c r="D419" s="4">
        <v>880</v>
      </c>
      <c r="E419" s="4">
        <v>450</v>
      </c>
      <c r="F419" s="4">
        <v>1700</v>
      </c>
      <c r="G419" s="40">
        <v>7900</v>
      </c>
      <c r="H419" s="13"/>
      <c r="S419" s="40">
        <v>7180</v>
      </c>
    </row>
    <row r="420" spans="2:19" ht="10.5" customHeight="1" x14ac:dyDescent="0.25">
      <c r="B420" s="3" t="s">
        <v>871</v>
      </c>
      <c r="C420" s="4">
        <v>2990</v>
      </c>
      <c r="D420" s="4">
        <v>880</v>
      </c>
      <c r="E420" s="4">
        <v>450</v>
      </c>
      <c r="F420" s="4">
        <v>1700</v>
      </c>
      <c r="G420" s="40">
        <f t="shared" si="8"/>
        <v>8250</v>
      </c>
      <c r="H420" s="13"/>
      <c r="S420" s="40">
        <v>7500</v>
      </c>
    </row>
    <row r="421" spans="2:19" ht="10.5" customHeight="1" x14ac:dyDescent="0.25">
      <c r="B421" s="3" t="s">
        <v>326</v>
      </c>
      <c r="C421" s="4">
        <v>2990</v>
      </c>
      <c r="D421" s="4">
        <v>1180</v>
      </c>
      <c r="E421" s="4">
        <v>430</v>
      </c>
      <c r="F421" s="4">
        <v>1350</v>
      </c>
      <c r="G421" s="40">
        <v>6560</v>
      </c>
      <c r="H421" s="13"/>
      <c r="S421" s="40">
        <v>5960</v>
      </c>
    </row>
    <row r="422" spans="2:19" ht="10.5" customHeight="1" x14ac:dyDescent="0.25">
      <c r="B422" s="3" t="s">
        <v>327</v>
      </c>
      <c r="C422" s="4">
        <v>2990</v>
      </c>
      <c r="D422" s="4">
        <v>1180</v>
      </c>
      <c r="E422" s="4">
        <v>430</v>
      </c>
      <c r="F422" s="4">
        <v>1350</v>
      </c>
      <c r="G422" s="40">
        <v>7770</v>
      </c>
      <c r="H422" s="13"/>
      <c r="S422" s="40">
        <v>7060</v>
      </c>
    </row>
    <row r="423" spans="2:19" ht="10.5" customHeight="1" x14ac:dyDescent="0.25">
      <c r="B423" s="3" t="s">
        <v>328</v>
      </c>
      <c r="C423" s="4">
        <v>740</v>
      </c>
      <c r="D423" s="4">
        <v>1180</v>
      </c>
      <c r="E423" s="4">
        <v>430</v>
      </c>
      <c r="F423" s="4">
        <v>340</v>
      </c>
      <c r="G423" s="40">
        <f t="shared" si="8"/>
        <v>1705.0000000000002</v>
      </c>
      <c r="H423" s="13"/>
      <c r="S423" s="40">
        <v>1550</v>
      </c>
    </row>
    <row r="424" spans="2:19" ht="10.5" customHeight="1" x14ac:dyDescent="0.25">
      <c r="B424" s="3" t="s">
        <v>329</v>
      </c>
      <c r="C424" s="4">
        <v>740</v>
      </c>
      <c r="D424" s="4">
        <v>1180</v>
      </c>
      <c r="E424" s="4">
        <v>430</v>
      </c>
      <c r="F424" s="4">
        <v>340</v>
      </c>
      <c r="G424" s="40">
        <v>1780</v>
      </c>
      <c r="H424" s="13"/>
      <c r="S424" s="40">
        <v>1610</v>
      </c>
    </row>
    <row r="425" spans="2:19" ht="10.5" customHeight="1" x14ac:dyDescent="0.25">
      <c r="B425" s="3" t="s">
        <v>330</v>
      </c>
      <c r="C425" s="4">
        <v>2990</v>
      </c>
      <c r="D425" s="4">
        <v>1180</v>
      </c>
      <c r="E425" s="4">
        <v>580</v>
      </c>
      <c r="F425" s="4">
        <v>1550</v>
      </c>
      <c r="G425" s="40">
        <v>7890</v>
      </c>
      <c r="H425" s="13"/>
      <c r="S425" s="40">
        <v>7180</v>
      </c>
    </row>
    <row r="426" spans="2:19" ht="10.5" customHeight="1" x14ac:dyDescent="0.25">
      <c r="B426" s="3" t="s">
        <v>331</v>
      </c>
      <c r="C426" s="4">
        <v>2990</v>
      </c>
      <c r="D426" s="4">
        <v>1180</v>
      </c>
      <c r="E426" s="4">
        <v>580</v>
      </c>
      <c r="F426" s="4">
        <v>1550</v>
      </c>
      <c r="G426" s="40">
        <v>8150</v>
      </c>
      <c r="H426" s="13"/>
      <c r="S426" s="40">
        <v>7400</v>
      </c>
    </row>
    <row r="427" spans="2:19" ht="10.5" customHeight="1" x14ac:dyDescent="0.25">
      <c r="B427" s="3" t="s">
        <v>332</v>
      </c>
      <c r="C427" s="4">
        <v>740</v>
      </c>
      <c r="D427" s="4">
        <v>1180</v>
      </c>
      <c r="E427" s="4">
        <v>580</v>
      </c>
      <c r="F427" s="4">
        <v>400</v>
      </c>
      <c r="G427" s="40">
        <f t="shared" si="8"/>
        <v>2310</v>
      </c>
      <c r="H427" s="13"/>
      <c r="S427" s="40">
        <v>2100</v>
      </c>
    </row>
    <row r="428" spans="2:19" ht="10.5" customHeight="1" x14ac:dyDescent="0.25">
      <c r="B428" s="3" t="s">
        <v>333</v>
      </c>
      <c r="C428" s="4">
        <v>740</v>
      </c>
      <c r="D428" s="4">
        <v>1180</v>
      </c>
      <c r="E428" s="4">
        <v>580</v>
      </c>
      <c r="F428" s="4">
        <v>400</v>
      </c>
      <c r="G428" s="40">
        <v>2440</v>
      </c>
      <c r="H428" s="13"/>
      <c r="S428" s="40">
        <v>2210</v>
      </c>
    </row>
    <row r="429" spans="2:19" ht="10.5" customHeight="1" x14ac:dyDescent="0.25">
      <c r="B429" s="3" t="s">
        <v>334</v>
      </c>
      <c r="C429" s="4">
        <v>2990</v>
      </c>
      <c r="D429" s="4">
        <v>1180</v>
      </c>
      <c r="E429" s="4">
        <v>880</v>
      </c>
      <c r="F429" s="4">
        <v>1980</v>
      </c>
      <c r="G429" s="40">
        <v>9840</v>
      </c>
      <c r="H429" s="13"/>
      <c r="S429" s="40">
        <v>8940</v>
      </c>
    </row>
    <row r="430" spans="2:19" ht="10.5" customHeight="1" x14ac:dyDescent="0.25">
      <c r="B430" s="3" t="s">
        <v>335</v>
      </c>
      <c r="C430" s="4">
        <v>2990</v>
      </c>
      <c r="D430" s="4">
        <v>1180</v>
      </c>
      <c r="E430" s="4">
        <v>880</v>
      </c>
      <c r="F430" s="4">
        <v>1980</v>
      </c>
      <c r="G430" s="40">
        <v>9960</v>
      </c>
      <c r="H430" s="13"/>
      <c r="S430" s="40">
        <v>9050</v>
      </c>
    </row>
    <row r="431" spans="2:19" ht="10.5" customHeight="1" x14ac:dyDescent="0.25">
      <c r="B431" s="3" t="s">
        <v>336</v>
      </c>
      <c r="C431" s="4">
        <v>740</v>
      </c>
      <c r="D431" s="4">
        <v>1180</v>
      </c>
      <c r="E431" s="4">
        <v>880</v>
      </c>
      <c r="F431" s="4">
        <v>500</v>
      </c>
      <c r="G431" s="40">
        <v>2810</v>
      </c>
      <c r="H431" s="13"/>
      <c r="S431" s="40">
        <v>2550</v>
      </c>
    </row>
    <row r="432" spans="2:19" ht="10.5" customHeight="1" x14ac:dyDescent="0.25">
      <c r="B432" s="3" t="s">
        <v>337</v>
      </c>
      <c r="C432" s="4">
        <v>740</v>
      </c>
      <c r="D432" s="4">
        <v>1180</v>
      </c>
      <c r="E432" s="4">
        <v>880</v>
      </c>
      <c r="F432" s="4">
        <v>500</v>
      </c>
      <c r="G432" s="40">
        <v>2920</v>
      </c>
      <c r="H432" s="13"/>
      <c r="S432" s="40">
        <v>2650</v>
      </c>
    </row>
    <row r="433" spans="2:19" ht="10.5" customHeight="1" x14ac:dyDescent="0.25">
      <c r="B433" s="3" t="s">
        <v>338</v>
      </c>
      <c r="C433" s="4">
        <v>2990</v>
      </c>
      <c r="D433" s="4">
        <v>1180</v>
      </c>
      <c r="E433" s="4">
        <v>1180</v>
      </c>
      <c r="F433" s="4">
        <v>2700</v>
      </c>
      <c r="G433" s="40">
        <v>13660</v>
      </c>
      <c r="H433" s="13"/>
      <c r="S433" s="40">
        <v>12410</v>
      </c>
    </row>
    <row r="434" spans="2:19" ht="10.5" customHeight="1" x14ac:dyDescent="0.25">
      <c r="B434" s="3" t="s">
        <v>339</v>
      </c>
      <c r="C434" s="4">
        <v>2990</v>
      </c>
      <c r="D434" s="4">
        <v>1180</v>
      </c>
      <c r="E434" s="4">
        <v>1180</v>
      </c>
      <c r="F434" s="4">
        <v>2700</v>
      </c>
      <c r="G434" s="40">
        <v>13960</v>
      </c>
      <c r="H434" s="13"/>
      <c r="S434" s="40">
        <v>12690</v>
      </c>
    </row>
    <row r="435" spans="2:19" ht="10.5" customHeight="1" x14ac:dyDescent="0.25">
      <c r="B435" s="3" t="s">
        <v>340</v>
      </c>
      <c r="C435" s="4">
        <v>740</v>
      </c>
      <c r="D435" s="4">
        <v>1180</v>
      </c>
      <c r="E435" s="4">
        <v>1180</v>
      </c>
      <c r="F435" s="4">
        <v>680</v>
      </c>
      <c r="G435" s="40">
        <v>3890</v>
      </c>
      <c r="H435" s="13"/>
      <c r="S435" s="40">
        <v>3530</v>
      </c>
    </row>
    <row r="436" spans="2:19" ht="10.5" customHeight="1" x14ac:dyDescent="0.25">
      <c r="B436" s="3" t="s">
        <v>341</v>
      </c>
      <c r="C436" s="4">
        <v>740</v>
      </c>
      <c r="D436" s="4">
        <v>1180</v>
      </c>
      <c r="E436" s="4">
        <v>1180</v>
      </c>
      <c r="F436" s="4">
        <v>680</v>
      </c>
      <c r="G436" s="40">
        <v>4020</v>
      </c>
      <c r="H436" s="13"/>
      <c r="S436" s="40">
        <v>3650</v>
      </c>
    </row>
    <row r="437" spans="2:19" ht="10.5" customHeight="1" x14ac:dyDescent="0.25">
      <c r="B437" s="3" t="s">
        <v>342</v>
      </c>
      <c r="C437" s="4">
        <v>2990</v>
      </c>
      <c r="D437" s="4">
        <v>1480</v>
      </c>
      <c r="E437" s="4">
        <v>430</v>
      </c>
      <c r="F437" s="4">
        <v>1630</v>
      </c>
      <c r="G437" s="40">
        <v>10320</v>
      </c>
      <c r="H437" s="13"/>
      <c r="S437" s="40">
        <v>9380</v>
      </c>
    </row>
    <row r="438" spans="2:19" ht="10.5" customHeight="1" x14ac:dyDescent="0.25">
      <c r="B438" s="3" t="s">
        <v>343</v>
      </c>
      <c r="C438" s="4">
        <v>2990</v>
      </c>
      <c r="D438" s="4">
        <v>1480</v>
      </c>
      <c r="E438" s="4">
        <v>430</v>
      </c>
      <c r="F438" s="4">
        <v>1630</v>
      </c>
      <c r="G438" s="40">
        <v>11510</v>
      </c>
      <c r="H438" s="13"/>
      <c r="S438" s="40">
        <v>10460</v>
      </c>
    </row>
    <row r="439" spans="2:19" ht="10.5" customHeight="1" x14ac:dyDescent="0.25">
      <c r="B439" s="3" t="s">
        <v>344</v>
      </c>
      <c r="C439" s="4">
        <v>740</v>
      </c>
      <c r="D439" s="4">
        <v>1480</v>
      </c>
      <c r="E439" s="4">
        <v>430</v>
      </c>
      <c r="F439" s="4">
        <v>400</v>
      </c>
      <c r="G439" s="40">
        <v>2570</v>
      </c>
      <c r="H439" s="13"/>
      <c r="S439" s="40">
        <v>2330</v>
      </c>
    </row>
    <row r="440" spans="2:19" ht="10.5" customHeight="1" x14ac:dyDescent="0.25">
      <c r="B440" s="3" t="s">
        <v>345</v>
      </c>
      <c r="C440" s="4">
        <v>740</v>
      </c>
      <c r="D440" s="4">
        <v>1480</v>
      </c>
      <c r="E440" s="4">
        <v>430</v>
      </c>
      <c r="F440" s="4">
        <v>400</v>
      </c>
      <c r="G440" s="40">
        <f t="shared" si="8"/>
        <v>2760.4500000000003</v>
      </c>
      <c r="H440" s="13"/>
      <c r="S440" s="40">
        <v>2509.5</v>
      </c>
    </row>
    <row r="441" spans="2:19" ht="10.5" customHeight="1" x14ac:dyDescent="0.25">
      <c r="B441" s="3" t="s">
        <v>346</v>
      </c>
      <c r="C441" s="4">
        <v>2990</v>
      </c>
      <c r="D441" s="4">
        <v>1480</v>
      </c>
      <c r="E441" s="4">
        <v>580</v>
      </c>
      <c r="F441" s="4">
        <v>1850</v>
      </c>
      <c r="G441" s="40">
        <v>10200</v>
      </c>
      <c r="H441" s="13"/>
      <c r="S441" s="40">
        <v>9270</v>
      </c>
    </row>
    <row r="442" spans="2:19" ht="10.5" customHeight="1" x14ac:dyDescent="0.25">
      <c r="B442" s="3" t="s">
        <v>347</v>
      </c>
      <c r="C442" s="4">
        <v>2990</v>
      </c>
      <c r="D442" s="4">
        <v>1480</v>
      </c>
      <c r="E442" s="4">
        <v>580</v>
      </c>
      <c r="F442" s="4">
        <v>1850</v>
      </c>
      <c r="G442" s="40">
        <v>12140</v>
      </c>
      <c r="H442" s="13"/>
      <c r="S442" s="40">
        <v>11030</v>
      </c>
    </row>
    <row r="443" spans="2:19" ht="10.5" customHeight="1" x14ac:dyDescent="0.25">
      <c r="B443" s="3" t="s">
        <v>348</v>
      </c>
      <c r="C443" s="4">
        <v>740</v>
      </c>
      <c r="D443" s="4">
        <v>1480</v>
      </c>
      <c r="E443" s="4">
        <v>580</v>
      </c>
      <c r="F443" s="4">
        <v>450</v>
      </c>
      <c r="G443" s="40">
        <v>3540</v>
      </c>
      <c r="H443" s="13"/>
      <c r="S443" s="40">
        <v>3210</v>
      </c>
    </row>
    <row r="444" spans="2:19" ht="10.5" customHeight="1" x14ac:dyDescent="0.25">
      <c r="B444" s="3" t="s">
        <v>349</v>
      </c>
      <c r="C444" s="4">
        <v>740</v>
      </c>
      <c r="D444" s="4">
        <v>1480</v>
      </c>
      <c r="E444" s="4">
        <v>580</v>
      </c>
      <c r="F444" s="4">
        <v>450</v>
      </c>
      <c r="G444" s="40">
        <v>3650</v>
      </c>
      <c r="H444" s="13"/>
      <c r="S444" s="40">
        <v>3310</v>
      </c>
    </row>
    <row r="445" spans="2:19" ht="10.5" customHeight="1" x14ac:dyDescent="0.25">
      <c r="B445" s="3" t="s">
        <v>350</v>
      </c>
      <c r="C445" s="4">
        <v>2990</v>
      </c>
      <c r="D445" s="4">
        <v>1480</v>
      </c>
      <c r="E445" s="4">
        <v>880</v>
      </c>
      <c r="F445" s="4">
        <v>2500</v>
      </c>
      <c r="G445" s="40">
        <v>13720</v>
      </c>
      <c r="H445" s="13"/>
      <c r="S445" s="40">
        <v>12470</v>
      </c>
    </row>
    <row r="446" spans="2:19" ht="10.5" customHeight="1" x14ac:dyDescent="0.25">
      <c r="B446" s="3" t="s">
        <v>351</v>
      </c>
      <c r="C446" s="4">
        <v>2990</v>
      </c>
      <c r="D446" s="4">
        <v>1480</v>
      </c>
      <c r="E446" s="4">
        <v>880</v>
      </c>
      <c r="F446" s="4">
        <v>2500</v>
      </c>
      <c r="G446" s="40">
        <v>14160</v>
      </c>
      <c r="H446" s="13"/>
      <c r="S446" s="40">
        <v>12870</v>
      </c>
    </row>
    <row r="447" spans="2:19" ht="10.5" customHeight="1" x14ac:dyDescent="0.25">
      <c r="B447" s="3" t="s">
        <v>352</v>
      </c>
      <c r="C447" s="4">
        <v>740</v>
      </c>
      <c r="D447" s="4">
        <v>1480</v>
      </c>
      <c r="E447" s="4">
        <v>880</v>
      </c>
      <c r="F447" s="4">
        <v>630</v>
      </c>
      <c r="G447" s="40">
        <v>3780</v>
      </c>
      <c r="H447" s="13"/>
      <c r="S447" s="40">
        <v>3430</v>
      </c>
    </row>
    <row r="448" spans="2:19" ht="10.5" customHeight="1" x14ac:dyDescent="0.25">
      <c r="B448" s="3" t="s">
        <v>353</v>
      </c>
      <c r="C448" s="4">
        <v>740</v>
      </c>
      <c r="D448" s="4">
        <v>1480</v>
      </c>
      <c r="E448" s="4">
        <v>880</v>
      </c>
      <c r="F448" s="4">
        <v>630</v>
      </c>
      <c r="G448" s="40">
        <v>3890</v>
      </c>
      <c r="H448" s="13"/>
      <c r="S448" s="40">
        <v>3530</v>
      </c>
    </row>
    <row r="449" spans="2:19" ht="10.5" customHeight="1" x14ac:dyDescent="0.25">
      <c r="B449" s="3" t="s">
        <v>354</v>
      </c>
      <c r="C449" s="4">
        <v>2990</v>
      </c>
      <c r="D449" s="4">
        <v>1480</v>
      </c>
      <c r="E449" s="4">
        <v>1180</v>
      </c>
      <c r="F449" s="4">
        <v>3130</v>
      </c>
      <c r="G449" s="40">
        <v>17210</v>
      </c>
      <c r="H449" s="13"/>
      <c r="S449" s="40">
        <v>15640</v>
      </c>
    </row>
    <row r="450" spans="2:19" ht="10.5" customHeight="1" x14ac:dyDescent="0.25">
      <c r="B450" s="3" t="s">
        <v>355</v>
      </c>
      <c r="C450" s="4">
        <v>2990</v>
      </c>
      <c r="D450" s="4">
        <v>1480</v>
      </c>
      <c r="E450" s="4">
        <v>1180</v>
      </c>
      <c r="F450" s="4">
        <v>3130</v>
      </c>
      <c r="G450" s="40">
        <v>18090</v>
      </c>
      <c r="H450" s="13"/>
      <c r="S450" s="40">
        <v>16440</v>
      </c>
    </row>
    <row r="451" spans="2:19" ht="10.5" customHeight="1" x14ac:dyDescent="0.25">
      <c r="B451" s="3" t="s">
        <v>356</v>
      </c>
      <c r="C451" s="4">
        <v>740</v>
      </c>
      <c r="D451" s="4">
        <v>1480</v>
      </c>
      <c r="E451" s="4">
        <v>1180</v>
      </c>
      <c r="F451" s="4">
        <v>780</v>
      </c>
      <c r="G451" s="40">
        <v>4860</v>
      </c>
      <c r="H451" s="13"/>
      <c r="S451" s="40">
        <v>4410</v>
      </c>
    </row>
    <row r="452" spans="2:19" ht="10.5" customHeight="1" x14ac:dyDescent="0.25">
      <c r="B452" s="3" t="s">
        <v>357</v>
      </c>
      <c r="C452" s="4">
        <v>740</v>
      </c>
      <c r="D452" s="4">
        <v>1480</v>
      </c>
      <c r="E452" s="4">
        <v>1180</v>
      </c>
      <c r="F452" s="4">
        <v>780</v>
      </c>
      <c r="G452" s="40">
        <v>5110</v>
      </c>
      <c r="H452" s="13"/>
      <c r="S452" s="40">
        <v>4640</v>
      </c>
    </row>
    <row r="453" spans="2:19" ht="10.5" customHeight="1" x14ac:dyDescent="0.25">
      <c r="B453" s="3" t="s">
        <v>358</v>
      </c>
      <c r="C453" s="4">
        <v>2990</v>
      </c>
      <c r="D453" s="4">
        <v>1780</v>
      </c>
      <c r="E453" s="4">
        <v>580</v>
      </c>
      <c r="F453" s="4">
        <v>2400</v>
      </c>
      <c r="G453" s="40">
        <v>12140</v>
      </c>
      <c r="H453" s="13"/>
      <c r="S453" s="40">
        <v>11030</v>
      </c>
    </row>
    <row r="454" spans="2:19" ht="10.5" customHeight="1" x14ac:dyDescent="0.25">
      <c r="B454" s="3" t="s">
        <v>359</v>
      </c>
      <c r="C454" s="4">
        <v>2990</v>
      </c>
      <c r="D454" s="4">
        <v>1780</v>
      </c>
      <c r="E454" s="4">
        <v>580</v>
      </c>
      <c r="F454" s="4">
        <v>2400</v>
      </c>
      <c r="G454" s="40">
        <v>13350</v>
      </c>
      <c r="H454" s="13"/>
      <c r="S454" s="40">
        <v>12130</v>
      </c>
    </row>
    <row r="455" spans="2:19" ht="10.5" customHeight="1" x14ac:dyDescent="0.25">
      <c r="B455" s="3" t="s">
        <v>360</v>
      </c>
      <c r="C455" s="4">
        <v>740</v>
      </c>
      <c r="D455" s="4">
        <v>1780</v>
      </c>
      <c r="E455" s="4">
        <v>580</v>
      </c>
      <c r="F455" s="4">
        <v>600</v>
      </c>
      <c r="G455" s="40">
        <v>3290</v>
      </c>
      <c r="H455" s="13"/>
      <c r="S455" s="40">
        <v>2990</v>
      </c>
    </row>
    <row r="456" spans="2:19" ht="10.5" customHeight="1" x14ac:dyDescent="0.25">
      <c r="B456" s="3" t="s">
        <v>361</v>
      </c>
      <c r="C456" s="4">
        <v>740</v>
      </c>
      <c r="D456" s="4">
        <v>1780</v>
      </c>
      <c r="E456" s="4">
        <v>580</v>
      </c>
      <c r="F456" s="4">
        <v>600</v>
      </c>
      <c r="G456" s="40">
        <v>3540</v>
      </c>
      <c r="H456" s="13"/>
      <c r="S456" s="40">
        <v>3210</v>
      </c>
    </row>
    <row r="457" spans="2:19" ht="10.5" customHeight="1" x14ac:dyDescent="0.25">
      <c r="B457" s="3" t="s">
        <v>362</v>
      </c>
      <c r="C457" s="4">
        <v>2990</v>
      </c>
      <c r="D457" s="4">
        <v>1780</v>
      </c>
      <c r="E457" s="4">
        <v>880</v>
      </c>
      <c r="F457" s="4">
        <v>2900</v>
      </c>
      <c r="G457" s="40">
        <v>15170</v>
      </c>
      <c r="H457" s="13"/>
      <c r="S457" s="40">
        <v>13790</v>
      </c>
    </row>
    <row r="458" spans="2:19" ht="10.5" customHeight="1" x14ac:dyDescent="0.25">
      <c r="B458" s="3" t="s">
        <v>363</v>
      </c>
      <c r="C458" s="4">
        <v>2990</v>
      </c>
      <c r="D458" s="4">
        <v>1780</v>
      </c>
      <c r="E458" s="4">
        <v>880</v>
      </c>
      <c r="F458" s="4">
        <v>2900</v>
      </c>
      <c r="G458" s="40">
        <v>16380</v>
      </c>
      <c r="H458" s="13"/>
      <c r="S458" s="40">
        <v>14890</v>
      </c>
    </row>
    <row r="459" spans="2:19" ht="10.5" customHeight="1" x14ac:dyDescent="0.25">
      <c r="B459" s="3" t="s">
        <v>364</v>
      </c>
      <c r="C459" s="4">
        <v>740</v>
      </c>
      <c r="D459" s="4">
        <v>1780</v>
      </c>
      <c r="E459" s="4">
        <v>880</v>
      </c>
      <c r="F459" s="4">
        <v>730</v>
      </c>
      <c r="G459" s="40">
        <v>4020</v>
      </c>
      <c r="H459" s="13"/>
      <c r="S459" s="40">
        <v>3650</v>
      </c>
    </row>
    <row r="460" spans="2:19" ht="10.5" customHeight="1" x14ac:dyDescent="0.25">
      <c r="B460" s="3" t="s">
        <v>365</v>
      </c>
      <c r="C460" s="4">
        <v>740</v>
      </c>
      <c r="D460" s="4">
        <v>1780</v>
      </c>
      <c r="E460" s="4">
        <v>880</v>
      </c>
      <c r="F460" s="4">
        <v>730</v>
      </c>
      <c r="G460" s="40">
        <v>4370</v>
      </c>
      <c r="H460" s="13"/>
      <c r="S460" s="40">
        <v>3970</v>
      </c>
    </row>
    <row r="461" spans="2:19" ht="10.5" customHeight="1" x14ac:dyDescent="0.25">
      <c r="B461" s="3" t="s">
        <v>889</v>
      </c>
      <c r="C461" s="4">
        <v>2990</v>
      </c>
      <c r="D461" s="4">
        <v>2080</v>
      </c>
      <c r="E461" s="4">
        <v>880</v>
      </c>
      <c r="F461" s="4">
        <v>3530</v>
      </c>
      <c r="G461" s="40">
        <v>18440</v>
      </c>
      <c r="H461" s="13"/>
      <c r="S461" s="40">
        <v>16760</v>
      </c>
    </row>
    <row r="462" spans="2:19" ht="10.5" customHeight="1" x14ac:dyDescent="0.25">
      <c r="B462" s="3" t="s">
        <v>890</v>
      </c>
      <c r="C462" s="4">
        <v>2990</v>
      </c>
      <c r="D462" s="4">
        <v>2080</v>
      </c>
      <c r="E462" s="4">
        <v>880</v>
      </c>
      <c r="F462" s="4">
        <v>3530</v>
      </c>
      <c r="G462" s="40">
        <f t="shared" ref="G462" si="9">S462*1.1</f>
        <v>18810</v>
      </c>
      <c r="H462" s="13"/>
      <c r="S462" s="40">
        <v>17100</v>
      </c>
    </row>
    <row r="463" spans="2:19" ht="10.5" customHeight="1" x14ac:dyDescent="0.25">
      <c r="B463" s="16" t="s">
        <v>887</v>
      </c>
      <c r="C463" s="17">
        <v>2990</v>
      </c>
      <c r="D463" s="17">
        <v>2080</v>
      </c>
      <c r="E463" s="17">
        <v>1180</v>
      </c>
      <c r="F463" s="17">
        <v>4180</v>
      </c>
      <c r="G463" s="40">
        <v>23180</v>
      </c>
      <c r="H463" s="13"/>
      <c r="S463" s="40">
        <v>21070</v>
      </c>
    </row>
    <row r="464" spans="2:19" ht="10.5" customHeight="1" x14ac:dyDescent="0.25">
      <c r="B464" s="16" t="s">
        <v>888</v>
      </c>
      <c r="C464" s="17">
        <v>2990</v>
      </c>
      <c r="D464" s="17">
        <v>2080</v>
      </c>
      <c r="E464" s="17">
        <v>1180</v>
      </c>
      <c r="F464" s="17">
        <v>4180</v>
      </c>
      <c r="G464" s="40">
        <v>24260</v>
      </c>
      <c r="H464" s="13"/>
      <c r="S464" s="40">
        <v>22050</v>
      </c>
    </row>
    <row r="465" spans="2:19" ht="10.5" customHeight="1" x14ac:dyDescent="0.25">
      <c r="B465" s="16" t="s">
        <v>941</v>
      </c>
      <c r="C465" s="17">
        <v>1490</v>
      </c>
      <c r="D465" s="17">
        <v>2980</v>
      </c>
      <c r="E465" s="17">
        <v>1480</v>
      </c>
      <c r="F465" s="17">
        <v>3600</v>
      </c>
      <c r="G465" s="40">
        <v>20560</v>
      </c>
      <c r="H465" s="13"/>
      <c r="S465" s="52">
        <v>18690</v>
      </c>
    </row>
    <row r="466" spans="2:19" ht="10.5" customHeight="1" x14ac:dyDescent="0.25">
      <c r="B466" s="3" t="s">
        <v>366</v>
      </c>
      <c r="C466" s="4">
        <v>2990</v>
      </c>
      <c r="D466" s="4">
        <v>2980</v>
      </c>
      <c r="E466" s="4">
        <v>1480</v>
      </c>
      <c r="F466" s="4">
        <v>7200</v>
      </c>
      <c r="G466" s="40">
        <v>41530</v>
      </c>
      <c r="H466" s="13"/>
      <c r="S466" s="40">
        <v>37750</v>
      </c>
    </row>
    <row r="467" spans="2:19" ht="10.5" customHeight="1" x14ac:dyDescent="0.25">
      <c r="B467" s="3" t="s">
        <v>367</v>
      </c>
      <c r="C467" s="4">
        <v>2990</v>
      </c>
      <c r="D467" s="4">
        <v>2980</v>
      </c>
      <c r="E467" s="4">
        <v>1480</v>
      </c>
      <c r="F467" s="4">
        <v>7200</v>
      </c>
      <c r="G467" s="40">
        <v>45510</v>
      </c>
      <c r="H467" s="13"/>
      <c r="S467" s="40">
        <v>41370</v>
      </c>
    </row>
    <row r="468" spans="2:19" ht="10.5" customHeight="1" x14ac:dyDescent="0.25">
      <c r="B468" s="3" t="s">
        <v>368</v>
      </c>
      <c r="C468" s="4">
        <v>740</v>
      </c>
      <c r="D468" s="4">
        <v>2980</v>
      </c>
      <c r="E468" s="4">
        <v>1480</v>
      </c>
      <c r="F468" s="4">
        <v>1800</v>
      </c>
      <c r="G468" s="40">
        <v>12360</v>
      </c>
      <c r="H468" s="13"/>
      <c r="S468" s="40">
        <v>11230</v>
      </c>
    </row>
    <row r="469" spans="2:19" ht="10.5" customHeight="1" x14ac:dyDescent="0.25">
      <c r="B469" s="3" t="s">
        <v>369</v>
      </c>
      <c r="C469" s="4">
        <v>740</v>
      </c>
      <c r="D469" s="4">
        <v>2980</v>
      </c>
      <c r="E469" s="4">
        <v>1480</v>
      </c>
      <c r="F469" s="4">
        <v>1800</v>
      </c>
      <c r="G469" s="40">
        <v>12890</v>
      </c>
      <c r="H469" s="13"/>
      <c r="S469" s="40">
        <v>11710</v>
      </c>
    </row>
    <row r="470" spans="2:19" ht="10.5" customHeight="1" x14ac:dyDescent="0.25">
      <c r="B470" s="65" t="s">
        <v>678</v>
      </c>
      <c r="C470" s="66"/>
      <c r="D470" s="66"/>
      <c r="E470" s="66"/>
      <c r="F470" s="66"/>
      <c r="G470" s="66"/>
      <c r="H470" s="13"/>
      <c r="S470" s="1"/>
    </row>
    <row r="471" spans="2:19" ht="10.5" customHeight="1" x14ac:dyDescent="0.25">
      <c r="B471" s="16" t="s">
        <v>370</v>
      </c>
      <c r="C471" s="17">
        <v>740</v>
      </c>
      <c r="D471" s="17">
        <v>420</v>
      </c>
      <c r="E471" s="17">
        <v>50</v>
      </c>
      <c r="F471" s="17">
        <v>40</v>
      </c>
      <c r="G471" s="40">
        <v>380</v>
      </c>
      <c r="H471" s="13"/>
      <c r="S471" s="40">
        <v>330</v>
      </c>
    </row>
    <row r="472" spans="2:19" ht="10.5" customHeight="1" x14ac:dyDescent="0.25">
      <c r="B472" s="16" t="s">
        <v>371</v>
      </c>
      <c r="C472" s="17">
        <v>740</v>
      </c>
      <c r="D472" s="17">
        <v>420</v>
      </c>
      <c r="E472" s="17">
        <v>50</v>
      </c>
      <c r="F472" s="17">
        <v>40</v>
      </c>
      <c r="G472" s="40">
        <v>380</v>
      </c>
      <c r="H472" s="13"/>
      <c r="S472" s="40">
        <v>330</v>
      </c>
    </row>
    <row r="473" spans="2:19" ht="10.5" customHeight="1" x14ac:dyDescent="0.25">
      <c r="B473" s="16" t="s">
        <v>372</v>
      </c>
      <c r="C473" s="17">
        <v>740</v>
      </c>
      <c r="D473" s="17">
        <v>420</v>
      </c>
      <c r="E473" s="17">
        <v>50</v>
      </c>
      <c r="F473" s="17">
        <v>40</v>
      </c>
      <c r="G473" s="40">
        <v>390</v>
      </c>
      <c r="H473" s="13"/>
      <c r="S473" s="40">
        <v>340</v>
      </c>
    </row>
    <row r="474" spans="2:19" ht="10.5" customHeight="1" x14ac:dyDescent="0.25">
      <c r="B474" s="16" t="s">
        <v>373</v>
      </c>
      <c r="C474" s="17">
        <v>740</v>
      </c>
      <c r="D474" s="17">
        <v>420</v>
      </c>
      <c r="E474" s="17">
        <v>50</v>
      </c>
      <c r="F474" s="17">
        <v>40</v>
      </c>
      <c r="G474" s="40">
        <v>390</v>
      </c>
      <c r="H474" s="13"/>
      <c r="S474" s="40">
        <v>340</v>
      </c>
    </row>
    <row r="475" spans="2:19" ht="10.5" customHeight="1" x14ac:dyDescent="0.25">
      <c r="B475" s="16" t="s">
        <v>374</v>
      </c>
      <c r="C475" s="17">
        <v>740</v>
      </c>
      <c r="D475" s="17">
        <v>420</v>
      </c>
      <c r="E475" s="17">
        <v>50</v>
      </c>
      <c r="F475" s="17">
        <v>40</v>
      </c>
      <c r="G475" s="40">
        <v>430</v>
      </c>
      <c r="H475" s="13"/>
      <c r="S475" s="40">
        <v>380</v>
      </c>
    </row>
    <row r="476" spans="2:19" ht="10.5" customHeight="1" x14ac:dyDescent="0.25">
      <c r="B476" s="16" t="s">
        <v>375</v>
      </c>
      <c r="C476" s="17">
        <v>740</v>
      </c>
      <c r="D476" s="17">
        <v>420</v>
      </c>
      <c r="E476" s="17">
        <v>100</v>
      </c>
      <c r="F476" s="17">
        <v>80</v>
      </c>
      <c r="G476" s="40">
        <v>340</v>
      </c>
      <c r="H476" s="13"/>
      <c r="S476" s="40">
        <v>300</v>
      </c>
    </row>
    <row r="477" spans="2:19" ht="10.5" customHeight="1" x14ac:dyDescent="0.25">
      <c r="B477" s="16" t="s">
        <v>376</v>
      </c>
      <c r="C477" s="17">
        <v>740</v>
      </c>
      <c r="D477" s="17">
        <v>420</v>
      </c>
      <c r="E477" s="17">
        <v>100</v>
      </c>
      <c r="F477" s="17">
        <v>80</v>
      </c>
      <c r="G477" s="40">
        <v>460</v>
      </c>
      <c r="H477" s="13"/>
      <c r="S477" s="40">
        <v>400</v>
      </c>
    </row>
    <row r="478" spans="2:19" ht="10.5" customHeight="1" x14ac:dyDescent="0.25">
      <c r="B478" s="16" t="s">
        <v>377</v>
      </c>
      <c r="C478" s="17">
        <v>740</v>
      </c>
      <c r="D478" s="17">
        <v>420</v>
      </c>
      <c r="E478" s="17">
        <v>100</v>
      </c>
      <c r="F478" s="17">
        <v>80</v>
      </c>
      <c r="G478" s="40">
        <v>580</v>
      </c>
      <c r="H478" s="13"/>
      <c r="S478" s="40">
        <v>510</v>
      </c>
    </row>
    <row r="479" spans="2:19" ht="10.5" customHeight="1" x14ac:dyDescent="0.25">
      <c r="B479" s="16" t="s">
        <v>378</v>
      </c>
      <c r="C479" s="17">
        <v>740</v>
      </c>
      <c r="D479" s="17">
        <v>570</v>
      </c>
      <c r="E479" s="17">
        <v>50</v>
      </c>
      <c r="F479" s="17">
        <v>50</v>
      </c>
      <c r="G479" s="40">
        <f t="shared" ref="G479:G517" si="10">S479*1.13</f>
        <v>519.79999999999995</v>
      </c>
      <c r="H479" s="13"/>
      <c r="S479" s="40">
        <v>460</v>
      </c>
    </row>
    <row r="480" spans="2:19" ht="10.5" customHeight="1" x14ac:dyDescent="0.25">
      <c r="B480" s="16" t="s">
        <v>379</v>
      </c>
      <c r="C480" s="17">
        <v>740</v>
      </c>
      <c r="D480" s="17">
        <v>570</v>
      </c>
      <c r="E480" s="17">
        <v>50</v>
      </c>
      <c r="F480" s="17">
        <v>50</v>
      </c>
      <c r="G480" s="40">
        <v>410</v>
      </c>
      <c r="H480" s="13"/>
      <c r="S480" s="40">
        <v>360</v>
      </c>
    </row>
    <row r="481" spans="2:19" ht="10.5" customHeight="1" x14ac:dyDescent="0.25">
      <c r="B481" s="16" t="s">
        <v>380</v>
      </c>
      <c r="C481" s="17">
        <v>740</v>
      </c>
      <c r="D481" s="17">
        <v>570</v>
      </c>
      <c r="E481" s="17">
        <v>50</v>
      </c>
      <c r="F481" s="17">
        <v>50</v>
      </c>
      <c r="G481" s="40">
        <v>460</v>
      </c>
      <c r="H481" s="13"/>
      <c r="S481" s="40">
        <v>400</v>
      </c>
    </row>
    <row r="482" spans="2:19" ht="10.5" customHeight="1" x14ac:dyDescent="0.25">
      <c r="B482" s="16" t="s">
        <v>381</v>
      </c>
      <c r="C482" s="17">
        <v>740</v>
      </c>
      <c r="D482" s="17">
        <v>570</v>
      </c>
      <c r="E482" s="17">
        <v>50</v>
      </c>
      <c r="F482" s="17">
        <v>50</v>
      </c>
      <c r="G482" s="40">
        <v>460</v>
      </c>
      <c r="H482" s="13"/>
      <c r="S482" s="40">
        <v>400</v>
      </c>
    </row>
    <row r="483" spans="2:19" ht="10.5" customHeight="1" x14ac:dyDescent="0.25">
      <c r="B483" s="16" t="s">
        <v>382</v>
      </c>
      <c r="C483" s="17">
        <v>740</v>
      </c>
      <c r="D483" s="17">
        <v>570</v>
      </c>
      <c r="E483" s="17">
        <v>50</v>
      </c>
      <c r="F483" s="17">
        <v>50</v>
      </c>
      <c r="G483" s="40">
        <v>460</v>
      </c>
      <c r="H483" s="13"/>
      <c r="S483" s="40">
        <v>400</v>
      </c>
    </row>
    <row r="484" spans="2:19" ht="10.5" customHeight="1" x14ac:dyDescent="0.25">
      <c r="B484" s="16" t="s">
        <v>383</v>
      </c>
      <c r="C484" s="17">
        <v>740</v>
      </c>
      <c r="D484" s="17">
        <v>570</v>
      </c>
      <c r="E484" s="17">
        <v>100</v>
      </c>
      <c r="F484" s="17">
        <v>110</v>
      </c>
      <c r="G484" s="40">
        <v>640</v>
      </c>
      <c r="H484" s="13"/>
      <c r="S484" s="40">
        <v>560</v>
      </c>
    </row>
    <row r="485" spans="2:19" ht="10.5" customHeight="1" x14ac:dyDescent="0.25">
      <c r="B485" s="16" t="s">
        <v>384</v>
      </c>
      <c r="C485" s="17">
        <v>740</v>
      </c>
      <c r="D485" s="17">
        <v>570</v>
      </c>
      <c r="E485" s="17">
        <v>100</v>
      </c>
      <c r="F485" s="17">
        <v>110</v>
      </c>
      <c r="G485" s="40">
        <v>720</v>
      </c>
      <c r="H485" s="13"/>
      <c r="S485" s="40">
        <v>630</v>
      </c>
    </row>
    <row r="486" spans="2:19" ht="10.5" customHeight="1" x14ac:dyDescent="0.25">
      <c r="B486" s="16" t="s">
        <v>385</v>
      </c>
      <c r="C486" s="17">
        <v>740</v>
      </c>
      <c r="D486" s="17">
        <v>570</v>
      </c>
      <c r="E486" s="17">
        <v>100</v>
      </c>
      <c r="F486" s="17">
        <v>110</v>
      </c>
      <c r="G486" s="40">
        <f t="shared" si="10"/>
        <v>779.69999999999993</v>
      </c>
      <c r="H486" s="13"/>
      <c r="S486" s="40">
        <v>690</v>
      </c>
    </row>
    <row r="487" spans="2:19" ht="10.5" customHeight="1" x14ac:dyDescent="0.25">
      <c r="B487" s="16" t="s">
        <v>386</v>
      </c>
      <c r="C487" s="17">
        <v>2990</v>
      </c>
      <c r="D487" s="17">
        <v>780</v>
      </c>
      <c r="E487" s="17">
        <v>70</v>
      </c>
      <c r="F487" s="17">
        <v>410</v>
      </c>
      <c r="G487" s="40">
        <v>2320</v>
      </c>
      <c r="H487" s="13"/>
      <c r="S487" s="40">
        <v>2050</v>
      </c>
    </row>
    <row r="488" spans="2:19" ht="10.5" customHeight="1" x14ac:dyDescent="0.25">
      <c r="B488" s="16" t="s">
        <v>387</v>
      </c>
      <c r="C488" s="17">
        <v>2990</v>
      </c>
      <c r="D488" s="17">
        <v>780</v>
      </c>
      <c r="E488" s="17">
        <v>70</v>
      </c>
      <c r="F488" s="17">
        <v>410</v>
      </c>
      <c r="G488" s="40">
        <f t="shared" si="10"/>
        <v>2519.8999999999996</v>
      </c>
      <c r="H488" s="13"/>
      <c r="S488" s="40">
        <v>2230</v>
      </c>
    </row>
    <row r="489" spans="2:19" ht="10.5" customHeight="1" x14ac:dyDescent="0.25">
      <c r="B489" s="16" t="s">
        <v>388</v>
      </c>
      <c r="C489" s="17">
        <v>2990</v>
      </c>
      <c r="D489" s="17">
        <v>780</v>
      </c>
      <c r="E489" s="17">
        <v>70</v>
      </c>
      <c r="F489" s="17">
        <v>410</v>
      </c>
      <c r="G489" s="40">
        <v>2280</v>
      </c>
      <c r="H489" s="13"/>
      <c r="S489" s="40">
        <v>2010</v>
      </c>
    </row>
    <row r="490" spans="2:19" ht="10.5" customHeight="1" x14ac:dyDescent="0.25">
      <c r="B490" s="16" t="s">
        <v>389</v>
      </c>
      <c r="C490" s="17">
        <v>2990</v>
      </c>
      <c r="D490" s="17">
        <v>780</v>
      </c>
      <c r="E490" s="17">
        <v>70</v>
      </c>
      <c r="F490" s="17">
        <v>410</v>
      </c>
      <c r="G490" s="40">
        <v>2940</v>
      </c>
      <c r="H490" s="13"/>
      <c r="S490" s="40">
        <v>2600</v>
      </c>
    </row>
    <row r="491" spans="2:19" ht="10.5" customHeight="1" x14ac:dyDescent="0.25">
      <c r="B491" s="16" t="s">
        <v>390</v>
      </c>
      <c r="C491" s="17">
        <v>2990</v>
      </c>
      <c r="D491" s="17">
        <v>780</v>
      </c>
      <c r="E491" s="17">
        <v>70</v>
      </c>
      <c r="F491" s="17">
        <v>410</v>
      </c>
      <c r="G491" s="40">
        <v>3080</v>
      </c>
      <c r="H491" s="13"/>
      <c r="S491" s="40">
        <v>2719.5</v>
      </c>
    </row>
    <row r="492" spans="2:19" ht="10.5" customHeight="1" x14ac:dyDescent="0.25">
      <c r="B492" s="16" t="s">
        <v>391</v>
      </c>
      <c r="C492" s="17">
        <v>1500</v>
      </c>
      <c r="D492" s="17">
        <v>780</v>
      </c>
      <c r="E492" s="17">
        <v>70</v>
      </c>
      <c r="F492" s="17">
        <v>205</v>
      </c>
      <c r="G492" s="40">
        <v>1270</v>
      </c>
      <c r="H492" s="13"/>
      <c r="S492" s="40">
        <v>1120</v>
      </c>
    </row>
    <row r="493" spans="2:19" ht="10.5" customHeight="1" x14ac:dyDescent="0.25">
      <c r="B493" s="16" t="s">
        <v>392</v>
      </c>
      <c r="C493" s="17">
        <v>1500</v>
      </c>
      <c r="D493" s="17">
        <v>780</v>
      </c>
      <c r="E493" s="17">
        <v>70</v>
      </c>
      <c r="F493" s="17">
        <v>205</v>
      </c>
      <c r="G493" s="40">
        <f t="shared" si="10"/>
        <v>1220.3999999999999</v>
      </c>
      <c r="H493" s="13"/>
      <c r="S493" s="40">
        <v>1080</v>
      </c>
    </row>
    <row r="494" spans="2:19" ht="10.5" customHeight="1" x14ac:dyDescent="0.25">
      <c r="B494" s="16" t="s">
        <v>393</v>
      </c>
      <c r="C494" s="17">
        <v>740</v>
      </c>
      <c r="D494" s="17">
        <v>780</v>
      </c>
      <c r="E494" s="17">
        <v>70</v>
      </c>
      <c r="F494" s="17">
        <v>100</v>
      </c>
      <c r="G494" s="40">
        <v>670</v>
      </c>
      <c r="H494" s="13"/>
      <c r="S494" s="40">
        <v>590</v>
      </c>
    </row>
    <row r="495" spans="2:19" ht="10.5" customHeight="1" x14ac:dyDescent="0.25">
      <c r="B495" s="16" t="s">
        <v>394</v>
      </c>
      <c r="C495" s="17">
        <v>740</v>
      </c>
      <c r="D495" s="17">
        <v>780</v>
      </c>
      <c r="E495" s="17">
        <v>70</v>
      </c>
      <c r="F495" s="17">
        <v>100</v>
      </c>
      <c r="G495" s="40">
        <v>690</v>
      </c>
      <c r="H495" s="13"/>
      <c r="S495" s="40">
        <v>610</v>
      </c>
    </row>
    <row r="496" spans="2:19" ht="10.5" customHeight="1" x14ac:dyDescent="0.25">
      <c r="B496" s="16" t="s">
        <v>395</v>
      </c>
      <c r="C496" s="17">
        <v>740</v>
      </c>
      <c r="D496" s="17">
        <v>780</v>
      </c>
      <c r="E496" s="17">
        <v>70</v>
      </c>
      <c r="F496" s="17">
        <v>100</v>
      </c>
      <c r="G496" s="40">
        <f t="shared" si="10"/>
        <v>700.03499999999997</v>
      </c>
      <c r="H496" s="13"/>
      <c r="S496" s="40">
        <v>619.5</v>
      </c>
    </row>
    <row r="497" spans="2:19" ht="10.5" customHeight="1" x14ac:dyDescent="0.25">
      <c r="B497" s="16" t="s">
        <v>396</v>
      </c>
      <c r="C497" s="17">
        <v>740</v>
      </c>
      <c r="D497" s="17">
        <v>780</v>
      </c>
      <c r="E497" s="17">
        <v>70</v>
      </c>
      <c r="F497" s="17">
        <v>100</v>
      </c>
      <c r="G497" s="40">
        <v>890</v>
      </c>
      <c r="H497" s="13"/>
      <c r="S497" s="40">
        <v>780</v>
      </c>
    </row>
    <row r="498" spans="2:19" ht="10.5" customHeight="1" x14ac:dyDescent="0.25">
      <c r="B498" s="16" t="s">
        <v>397</v>
      </c>
      <c r="C498" s="17">
        <v>740</v>
      </c>
      <c r="D498" s="17">
        <v>780</v>
      </c>
      <c r="E498" s="17">
        <v>70</v>
      </c>
      <c r="F498" s="17">
        <v>100</v>
      </c>
      <c r="G498" s="40">
        <v>910</v>
      </c>
      <c r="H498" s="13"/>
      <c r="S498" s="40">
        <v>800</v>
      </c>
    </row>
    <row r="499" spans="2:19" ht="10.5" customHeight="1" x14ac:dyDescent="0.25">
      <c r="B499" s="16" t="s">
        <v>398</v>
      </c>
      <c r="C499" s="17">
        <v>2990</v>
      </c>
      <c r="D499" s="17">
        <v>780</v>
      </c>
      <c r="E499" s="17">
        <v>120</v>
      </c>
      <c r="F499" s="17">
        <v>700</v>
      </c>
      <c r="G499" s="40">
        <v>3470</v>
      </c>
      <c r="H499" s="13"/>
      <c r="S499" s="40">
        <v>3070</v>
      </c>
    </row>
    <row r="500" spans="2:19" ht="10.5" customHeight="1" x14ac:dyDescent="0.25">
      <c r="B500" s="16" t="s">
        <v>399</v>
      </c>
      <c r="C500" s="17">
        <v>2990</v>
      </c>
      <c r="D500" s="17">
        <v>780</v>
      </c>
      <c r="E500" s="17">
        <v>120</v>
      </c>
      <c r="F500" s="17">
        <v>700</v>
      </c>
      <c r="G500" s="40">
        <v>3230</v>
      </c>
      <c r="H500" s="13"/>
      <c r="S500" s="40">
        <v>2850</v>
      </c>
    </row>
    <row r="501" spans="2:19" ht="10.5" customHeight="1" x14ac:dyDescent="0.25">
      <c r="B501" s="16" t="s">
        <v>400</v>
      </c>
      <c r="C501" s="17">
        <v>2990</v>
      </c>
      <c r="D501" s="17">
        <v>780</v>
      </c>
      <c r="E501" s="17">
        <v>120</v>
      </c>
      <c r="F501" s="17">
        <v>700</v>
      </c>
      <c r="G501" s="40">
        <v>3860</v>
      </c>
      <c r="H501" s="13"/>
      <c r="S501" s="40">
        <v>3410</v>
      </c>
    </row>
    <row r="502" spans="2:19" ht="10.5" customHeight="1" x14ac:dyDescent="0.25">
      <c r="B502" s="16" t="s">
        <v>401</v>
      </c>
      <c r="C502" s="17">
        <v>1500</v>
      </c>
      <c r="D502" s="17">
        <v>780</v>
      </c>
      <c r="E502" s="17">
        <v>120</v>
      </c>
      <c r="F502" s="17">
        <v>350</v>
      </c>
      <c r="G502" s="40">
        <v>1690</v>
      </c>
      <c r="H502" s="13"/>
      <c r="S502" s="40">
        <v>1490</v>
      </c>
    </row>
    <row r="503" spans="2:19" ht="10.5" customHeight="1" x14ac:dyDescent="0.25">
      <c r="B503" s="16" t="s">
        <v>402</v>
      </c>
      <c r="C503" s="17">
        <v>740</v>
      </c>
      <c r="D503" s="17">
        <v>780</v>
      </c>
      <c r="E503" s="17">
        <v>120</v>
      </c>
      <c r="F503" s="17">
        <v>170</v>
      </c>
      <c r="G503" s="40">
        <v>950</v>
      </c>
      <c r="H503" s="13"/>
      <c r="S503" s="40">
        <v>840</v>
      </c>
    </row>
    <row r="504" spans="2:19" ht="10.5" customHeight="1" x14ac:dyDescent="0.25">
      <c r="B504" s="16" t="s">
        <v>403</v>
      </c>
      <c r="C504" s="17">
        <v>740</v>
      </c>
      <c r="D504" s="17">
        <v>780</v>
      </c>
      <c r="E504" s="17">
        <v>120</v>
      </c>
      <c r="F504" s="17">
        <v>170</v>
      </c>
      <c r="G504" s="40">
        <v>1000</v>
      </c>
      <c r="H504" s="13"/>
      <c r="S504" s="40">
        <v>880</v>
      </c>
    </row>
    <row r="505" spans="2:19" ht="10.5" customHeight="1" x14ac:dyDescent="0.25">
      <c r="B505" s="16" t="s">
        <v>404</v>
      </c>
      <c r="C505" s="17">
        <v>740</v>
      </c>
      <c r="D505" s="17">
        <v>780</v>
      </c>
      <c r="E505" s="17">
        <v>120</v>
      </c>
      <c r="F505" s="17">
        <v>170</v>
      </c>
      <c r="G505" s="40">
        <v>1150</v>
      </c>
      <c r="H505" s="13"/>
      <c r="S505" s="40">
        <v>1010</v>
      </c>
    </row>
    <row r="506" spans="2:19" ht="10.5" customHeight="1" x14ac:dyDescent="0.25">
      <c r="B506" s="16" t="s">
        <v>405</v>
      </c>
      <c r="C506" s="17">
        <v>2990</v>
      </c>
      <c r="D506" s="17">
        <v>1160</v>
      </c>
      <c r="E506" s="17">
        <v>70</v>
      </c>
      <c r="F506" s="17">
        <v>610</v>
      </c>
      <c r="G506" s="40">
        <v>3990</v>
      </c>
      <c r="H506" s="13"/>
      <c r="S506" s="40">
        <v>3530</v>
      </c>
    </row>
    <row r="507" spans="2:19" ht="10.5" customHeight="1" x14ac:dyDescent="0.25">
      <c r="B507" s="16" t="s">
        <v>406</v>
      </c>
      <c r="C507" s="17">
        <v>2990</v>
      </c>
      <c r="D507" s="17">
        <v>1160</v>
      </c>
      <c r="E507" s="17">
        <v>70</v>
      </c>
      <c r="F507" s="17">
        <v>610</v>
      </c>
      <c r="G507" s="40">
        <f t="shared" si="10"/>
        <v>4259.5349999999999</v>
      </c>
      <c r="H507" s="13"/>
      <c r="S507" s="40">
        <v>3769.5</v>
      </c>
    </row>
    <row r="508" spans="2:19" ht="10.5" customHeight="1" x14ac:dyDescent="0.25">
      <c r="B508" s="16" t="s">
        <v>407</v>
      </c>
      <c r="C508" s="17">
        <v>2990</v>
      </c>
      <c r="D508" s="17">
        <v>1160</v>
      </c>
      <c r="E508" s="17">
        <v>70</v>
      </c>
      <c r="F508" s="17">
        <v>610</v>
      </c>
      <c r="G508" s="40">
        <f t="shared" si="10"/>
        <v>3909.7999999999997</v>
      </c>
      <c r="H508" s="13"/>
      <c r="S508" s="40">
        <v>3460</v>
      </c>
    </row>
    <row r="509" spans="2:19" ht="10.5" customHeight="1" x14ac:dyDescent="0.25">
      <c r="B509" s="16" t="s">
        <v>408</v>
      </c>
      <c r="C509" s="17">
        <v>2990</v>
      </c>
      <c r="D509" s="17">
        <v>1160</v>
      </c>
      <c r="E509" s="17">
        <v>70</v>
      </c>
      <c r="F509" s="17">
        <v>610</v>
      </c>
      <c r="G509" s="40">
        <v>4560</v>
      </c>
      <c r="H509" s="13"/>
      <c r="S509" s="40">
        <v>4030</v>
      </c>
    </row>
    <row r="510" spans="2:19" ht="10.5" customHeight="1" x14ac:dyDescent="0.25">
      <c r="B510" s="16" t="s">
        <v>409</v>
      </c>
      <c r="C510" s="17">
        <v>2990</v>
      </c>
      <c r="D510" s="17">
        <v>1160</v>
      </c>
      <c r="E510" s="17">
        <v>70</v>
      </c>
      <c r="F510" s="17">
        <v>610</v>
      </c>
      <c r="G510" s="40">
        <v>4680</v>
      </c>
      <c r="H510" s="13"/>
      <c r="S510" s="40">
        <v>4140</v>
      </c>
    </row>
    <row r="511" spans="2:19" ht="10.5" customHeight="1" x14ac:dyDescent="0.25">
      <c r="B511" s="16" t="s">
        <v>410</v>
      </c>
      <c r="C511" s="17">
        <v>1500</v>
      </c>
      <c r="D511" s="17">
        <v>1160</v>
      </c>
      <c r="E511" s="17">
        <v>70</v>
      </c>
      <c r="F511" s="17">
        <v>305</v>
      </c>
      <c r="G511" s="40">
        <v>2110</v>
      </c>
      <c r="H511" s="13"/>
      <c r="S511" s="40">
        <v>1860</v>
      </c>
    </row>
    <row r="512" spans="2:19" ht="10.5" customHeight="1" x14ac:dyDescent="0.25">
      <c r="B512" s="16" t="s">
        <v>411</v>
      </c>
      <c r="C512" s="17">
        <v>1500</v>
      </c>
      <c r="D512" s="17">
        <v>1160</v>
      </c>
      <c r="E512" s="17">
        <v>70</v>
      </c>
      <c r="F512" s="17">
        <v>305</v>
      </c>
      <c r="G512" s="40">
        <v>2250</v>
      </c>
      <c r="H512" s="13"/>
      <c r="S512" s="40">
        <v>1990</v>
      </c>
    </row>
    <row r="513" spans="2:19" ht="10.5" customHeight="1" x14ac:dyDescent="0.25">
      <c r="B513" s="16" t="s">
        <v>412</v>
      </c>
      <c r="C513" s="17">
        <v>740</v>
      </c>
      <c r="D513" s="17">
        <v>1160</v>
      </c>
      <c r="E513" s="17">
        <v>70</v>
      </c>
      <c r="F513" s="17">
        <v>150</v>
      </c>
      <c r="G513" s="40">
        <v>1150</v>
      </c>
      <c r="H513" s="13"/>
      <c r="S513" s="40">
        <v>1010</v>
      </c>
    </row>
    <row r="514" spans="2:19" ht="10.5" customHeight="1" x14ac:dyDescent="0.25">
      <c r="B514" s="16" t="s">
        <v>413</v>
      </c>
      <c r="C514" s="17">
        <v>740</v>
      </c>
      <c r="D514" s="17">
        <v>1160</v>
      </c>
      <c r="E514" s="17">
        <v>70</v>
      </c>
      <c r="F514" s="17">
        <v>150</v>
      </c>
      <c r="G514" s="40">
        <v>1290</v>
      </c>
      <c r="H514" s="13"/>
      <c r="S514" s="40">
        <v>1140</v>
      </c>
    </row>
    <row r="515" spans="2:19" ht="10.5" customHeight="1" x14ac:dyDescent="0.25">
      <c r="B515" s="16" t="s">
        <v>414</v>
      </c>
      <c r="C515" s="17">
        <v>740</v>
      </c>
      <c r="D515" s="17">
        <v>1160</v>
      </c>
      <c r="E515" s="17">
        <v>70</v>
      </c>
      <c r="F515" s="17">
        <v>150</v>
      </c>
      <c r="G515" s="40">
        <v>1150</v>
      </c>
      <c r="H515" s="13"/>
      <c r="S515" s="40">
        <v>1010</v>
      </c>
    </row>
    <row r="516" spans="2:19" ht="10.5" customHeight="1" x14ac:dyDescent="0.25">
      <c r="B516" s="16" t="s">
        <v>415</v>
      </c>
      <c r="C516" s="17">
        <v>740</v>
      </c>
      <c r="D516" s="17">
        <v>1160</v>
      </c>
      <c r="E516" s="17">
        <v>70</v>
      </c>
      <c r="F516" s="17">
        <v>150</v>
      </c>
      <c r="G516" s="40">
        <v>1070</v>
      </c>
      <c r="H516" s="13"/>
      <c r="S516" s="40">
        <v>940</v>
      </c>
    </row>
    <row r="517" spans="2:19" ht="10.5" customHeight="1" x14ac:dyDescent="0.25">
      <c r="B517" s="16" t="s">
        <v>416</v>
      </c>
      <c r="C517" s="17">
        <v>740</v>
      </c>
      <c r="D517" s="17">
        <v>1160</v>
      </c>
      <c r="E517" s="17">
        <v>70</v>
      </c>
      <c r="F517" s="17">
        <v>150</v>
      </c>
      <c r="G517" s="40">
        <f t="shared" si="10"/>
        <v>1130</v>
      </c>
      <c r="H517" s="13"/>
      <c r="S517" s="40">
        <v>1000</v>
      </c>
    </row>
    <row r="518" spans="2:19" ht="10.5" customHeight="1" x14ac:dyDescent="0.25">
      <c r="B518" s="16" t="s">
        <v>946</v>
      </c>
      <c r="C518" s="17">
        <v>740</v>
      </c>
      <c r="D518" s="17">
        <v>1160</v>
      </c>
      <c r="E518" s="17">
        <v>70</v>
      </c>
      <c r="F518" s="17">
        <v>150</v>
      </c>
      <c r="G518" s="40">
        <v>1190</v>
      </c>
      <c r="H518" s="13"/>
      <c r="S518" s="40">
        <v>1050</v>
      </c>
    </row>
    <row r="519" spans="2:19" ht="10.5" customHeight="1" x14ac:dyDescent="0.25">
      <c r="B519" s="16" t="s">
        <v>417</v>
      </c>
      <c r="C519" s="17">
        <v>2990</v>
      </c>
      <c r="D519" s="17">
        <v>1160</v>
      </c>
      <c r="E519" s="17">
        <v>100</v>
      </c>
      <c r="F519" s="17">
        <v>870</v>
      </c>
      <c r="G519" s="40">
        <v>4410</v>
      </c>
      <c r="H519" s="13"/>
      <c r="S519" s="40">
        <v>3900</v>
      </c>
    </row>
    <row r="520" spans="2:19" ht="10.5" customHeight="1" x14ac:dyDescent="0.25">
      <c r="B520" s="16" t="s">
        <v>418</v>
      </c>
      <c r="C520" s="17">
        <v>2990</v>
      </c>
      <c r="D520" s="17">
        <v>1160</v>
      </c>
      <c r="E520" s="17">
        <v>100</v>
      </c>
      <c r="F520" s="17">
        <v>870</v>
      </c>
      <c r="G520" s="40">
        <v>4680</v>
      </c>
      <c r="H520" s="13"/>
      <c r="S520" s="40">
        <v>4140</v>
      </c>
    </row>
    <row r="521" spans="2:19" ht="10.5" customHeight="1" x14ac:dyDescent="0.25">
      <c r="B521" s="16" t="s">
        <v>679</v>
      </c>
      <c r="C521" s="17">
        <v>2990</v>
      </c>
      <c r="D521" s="17">
        <v>1160</v>
      </c>
      <c r="E521" s="17">
        <v>100</v>
      </c>
      <c r="F521" s="17">
        <v>870</v>
      </c>
      <c r="G521" s="40">
        <v>4920</v>
      </c>
      <c r="H521" s="13"/>
      <c r="S521" s="40">
        <v>4350</v>
      </c>
    </row>
    <row r="522" spans="2:19" ht="10.5" customHeight="1" x14ac:dyDescent="0.25">
      <c r="B522" s="16" t="s">
        <v>419</v>
      </c>
      <c r="C522" s="17">
        <v>2990</v>
      </c>
      <c r="D522" s="17">
        <v>1160</v>
      </c>
      <c r="E522" s="17">
        <v>100</v>
      </c>
      <c r="F522" s="17">
        <v>870</v>
      </c>
      <c r="G522" s="40">
        <v>5370</v>
      </c>
      <c r="H522" s="13"/>
      <c r="S522" s="40">
        <v>4750</v>
      </c>
    </row>
    <row r="523" spans="2:19" ht="10.5" customHeight="1" x14ac:dyDescent="0.25">
      <c r="B523" s="16" t="s">
        <v>420</v>
      </c>
      <c r="C523" s="17">
        <v>1500</v>
      </c>
      <c r="D523" s="17">
        <v>1160</v>
      </c>
      <c r="E523" s="17">
        <v>100</v>
      </c>
      <c r="F523" s="17">
        <v>435</v>
      </c>
      <c r="G523" s="40">
        <v>2340</v>
      </c>
      <c r="H523" s="13"/>
      <c r="S523" s="40">
        <v>2070</v>
      </c>
    </row>
    <row r="524" spans="2:19" ht="10.5" customHeight="1" x14ac:dyDescent="0.25">
      <c r="B524" s="16" t="s">
        <v>421</v>
      </c>
      <c r="C524" s="17">
        <v>1500</v>
      </c>
      <c r="D524" s="17">
        <v>1160</v>
      </c>
      <c r="E524" s="17">
        <v>100</v>
      </c>
      <c r="F524" s="17">
        <v>435</v>
      </c>
      <c r="G524" s="40">
        <v>2590</v>
      </c>
      <c r="H524" s="13"/>
      <c r="S524" s="40">
        <v>2290</v>
      </c>
    </row>
    <row r="525" spans="2:19" ht="10.5" customHeight="1" x14ac:dyDescent="0.25">
      <c r="B525" s="16" t="s">
        <v>422</v>
      </c>
      <c r="C525" s="17">
        <v>740</v>
      </c>
      <c r="D525" s="17">
        <v>1160</v>
      </c>
      <c r="E525" s="17">
        <v>100</v>
      </c>
      <c r="F525" s="17">
        <v>210</v>
      </c>
      <c r="G525" s="40">
        <v>1240</v>
      </c>
      <c r="H525" s="13"/>
      <c r="S525" s="40">
        <v>1090</v>
      </c>
    </row>
    <row r="526" spans="2:19" ht="10.5" customHeight="1" x14ac:dyDescent="0.25">
      <c r="B526" s="16" t="s">
        <v>423</v>
      </c>
      <c r="C526" s="17">
        <v>740</v>
      </c>
      <c r="D526" s="17">
        <v>1160</v>
      </c>
      <c r="E526" s="17">
        <v>100</v>
      </c>
      <c r="F526" s="17">
        <v>210</v>
      </c>
      <c r="G526" s="40">
        <v>1290</v>
      </c>
      <c r="H526" s="13"/>
      <c r="S526" s="40">
        <v>1140</v>
      </c>
    </row>
    <row r="527" spans="2:19" ht="10.5" customHeight="1" x14ac:dyDescent="0.25">
      <c r="B527" s="16" t="s">
        <v>424</v>
      </c>
      <c r="C527" s="17">
        <v>740</v>
      </c>
      <c r="D527" s="17">
        <v>1160</v>
      </c>
      <c r="E527" s="17">
        <v>100</v>
      </c>
      <c r="F527" s="17">
        <v>210</v>
      </c>
      <c r="G527" s="40">
        <v>1340</v>
      </c>
      <c r="H527" s="13"/>
      <c r="S527" s="40">
        <v>1180</v>
      </c>
    </row>
    <row r="528" spans="2:19" ht="10.5" customHeight="1" x14ac:dyDescent="0.25">
      <c r="B528" s="16" t="s">
        <v>425</v>
      </c>
      <c r="C528" s="17">
        <v>740</v>
      </c>
      <c r="D528" s="17">
        <v>1160</v>
      </c>
      <c r="E528" s="17">
        <v>100</v>
      </c>
      <c r="F528" s="17">
        <v>210</v>
      </c>
      <c r="G528" s="40">
        <v>1410</v>
      </c>
      <c r="H528" s="13"/>
      <c r="S528" s="40">
        <v>1240</v>
      </c>
    </row>
    <row r="529" spans="2:19" ht="10.5" customHeight="1" x14ac:dyDescent="0.25">
      <c r="B529" s="16" t="s">
        <v>426</v>
      </c>
      <c r="C529" s="17">
        <v>2990</v>
      </c>
      <c r="D529" s="17">
        <v>1160</v>
      </c>
      <c r="E529" s="17">
        <v>120</v>
      </c>
      <c r="F529" s="17">
        <v>1040</v>
      </c>
      <c r="G529" s="40">
        <v>5170</v>
      </c>
      <c r="H529" s="13"/>
      <c r="S529" s="40">
        <v>4570</v>
      </c>
    </row>
    <row r="530" spans="2:19" ht="10.5" customHeight="1" x14ac:dyDescent="0.25">
      <c r="B530" s="16" t="s">
        <v>427</v>
      </c>
      <c r="C530" s="17">
        <v>2990</v>
      </c>
      <c r="D530" s="17">
        <v>1160</v>
      </c>
      <c r="E530" s="17">
        <v>120</v>
      </c>
      <c r="F530" s="17">
        <v>1040</v>
      </c>
      <c r="G530" s="40">
        <v>5640</v>
      </c>
      <c r="H530" s="13"/>
      <c r="S530" s="40">
        <v>4990</v>
      </c>
    </row>
    <row r="531" spans="2:19" ht="10.5" customHeight="1" x14ac:dyDescent="0.25">
      <c r="B531" s="16" t="s">
        <v>428</v>
      </c>
      <c r="C531" s="17">
        <v>2990</v>
      </c>
      <c r="D531" s="17">
        <v>1160</v>
      </c>
      <c r="E531" s="17">
        <v>120</v>
      </c>
      <c r="F531" s="17">
        <v>1040</v>
      </c>
      <c r="G531" s="40">
        <v>5420</v>
      </c>
      <c r="H531" s="13"/>
      <c r="S531" s="40">
        <v>4790</v>
      </c>
    </row>
    <row r="532" spans="2:19" ht="10.5" customHeight="1" x14ac:dyDescent="0.25">
      <c r="B532" s="16" t="s">
        <v>429</v>
      </c>
      <c r="C532" s="17">
        <v>1500</v>
      </c>
      <c r="D532" s="17">
        <v>1160</v>
      </c>
      <c r="E532" s="17">
        <v>120</v>
      </c>
      <c r="F532" s="17">
        <v>520</v>
      </c>
      <c r="G532" s="40">
        <v>2720</v>
      </c>
      <c r="H532" s="13"/>
      <c r="S532" s="40">
        <v>2400</v>
      </c>
    </row>
    <row r="533" spans="2:19" ht="10.5" customHeight="1" x14ac:dyDescent="0.25">
      <c r="B533" s="16" t="s">
        <v>430</v>
      </c>
      <c r="C533" s="17">
        <v>740</v>
      </c>
      <c r="D533" s="17">
        <v>1160</v>
      </c>
      <c r="E533" s="17">
        <v>120</v>
      </c>
      <c r="F533" s="17">
        <v>260</v>
      </c>
      <c r="G533" s="40">
        <v>1460</v>
      </c>
      <c r="H533" s="13"/>
      <c r="S533" s="40">
        <v>1290</v>
      </c>
    </row>
    <row r="534" spans="2:19" ht="10.5" customHeight="1" x14ac:dyDescent="0.25">
      <c r="B534" s="16" t="s">
        <v>431</v>
      </c>
      <c r="C534" s="17">
        <v>740</v>
      </c>
      <c r="D534" s="17">
        <v>1160</v>
      </c>
      <c r="E534" s="17">
        <v>120</v>
      </c>
      <c r="F534" s="17">
        <v>260</v>
      </c>
      <c r="G534" s="40">
        <v>1560</v>
      </c>
      <c r="H534" s="13"/>
      <c r="S534" s="40">
        <v>1380</v>
      </c>
    </row>
    <row r="535" spans="2:19" ht="10.5" customHeight="1" x14ac:dyDescent="0.25">
      <c r="B535" s="16" t="s">
        <v>432</v>
      </c>
      <c r="C535" s="17">
        <v>740</v>
      </c>
      <c r="D535" s="17">
        <v>1160</v>
      </c>
      <c r="E535" s="17">
        <v>120</v>
      </c>
      <c r="F535" s="17">
        <v>260</v>
      </c>
      <c r="G535" s="40">
        <v>1560</v>
      </c>
      <c r="H535" s="13"/>
      <c r="S535" s="40">
        <v>1380</v>
      </c>
    </row>
    <row r="536" spans="2:19" ht="10.5" customHeight="1" x14ac:dyDescent="0.25">
      <c r="B536" s="16" t="s">
        <v>433</v>
      </c>
      <c r="C536" s="17">
        <v>2990</v>
      </c>
      <c r="D536" s="17">
        <v>1480</v>
      </c>
      <c r="E536" s="17">
        <v>70</v>
      </c>
      <c r="F536" s="17">
        <v>770</v>
      </c>
      <c r="G536" s="40">
        <v>4300</v>
      </c>
      <c r="H536" s="13"/>
      <c r="S536" s="40">
        <v>3800</v>
      </c>
    </row>
    <row r="537" spans="2:19" ht="10.5" customHeight="1" x14ac:dyDescent="0.25">
      <c r="B537" s="16" t="s">
        <v>434</v>
      </c>
      <c r="C537" s="17">
        <v>2990</v>
      </c>
      <c r="D537" s="17">
        <v>1480</v>
      </c>
      <c r="E537" s="17">
        <v>70</v>
      </c>
      <c r="F537" s="17">
        <v>770</v>
      </c>
      <c r="G537" s="40">
        <v>4800</v>
      </c>
      <c r="H537" s="13"/>
      <c r="S537" s="40">
        <v>4240</v>
      </c>
    </row>
    <row r="538" spans="2:19" ht="10.5" customHeight="1" x14ac:dyDescent="0.25">
      <c r="B538" s="16" t="s">
        <v>435</v>
      </c>
      <c r="C538" s="17">
        <v>2990</v>
      </c>
      <c r="D538" s="17">
        <v>1480</v>
      </c>
      <c r="E538" s="17">
        <v>70</v>
      </c>
      <c r="F538" s="17">
        <v>770</v>
      </c>
      <c r="G538" s="40">
        <v>4920</v>
      </c>
      <c r="H538" s="13"/>
      <c r="S538" s="40">
        <v>4350</v>
      </c>
    </row>
    <row r="539" spans="2:19" ht="10.5" customHeight="1" x14ac:dyDescent="0.25">
      <c r="B539" s="16" t="s">
        <v>436</v>
      </c>
      <c r="C539" s="17">
        <v>2990</v>
      </c>
      <c r="D539" s="17">
        <v>1480</v>
      </c>
      <c r="E539" s="17">
        <v>70</v>
      </c>
      <c r="F539" s="17">
        <v>770</v>
      </c>
      <c r="G539" s="40">
        <v>6770</v>
      </c>
      <c r="H539" s="13"/>
      <c r="S539" s="40">
        <v>5990</v>
      </c>
    </row>
    <row r="540" spans="2:19" ht="10.5" customHeight="1" x14ac:dyDescent="0.25">
      <c r="B540" s="16" t="s">
        <v>437</v>
      </c>
      <c r="C540" s="17">
        <v>2990</v>
      </c>
      <c r="D540" s="17">
        <v>1480</v>
      </c>
      <c r="E540" s="17">
        <v>70</v>
      </c>
      <c r="F540" s="17">
        <v>770</v>
      </c>
      <c r="G540" s="40">
        <v>6770</v>
      </c>
      <c r="H540" s="13"/>
      <c r="S540" s="40">
        <v>5990</v>
      </c>
    </row>
    <row r="541" spans="2:19" ht="10.5" customHeight="1" x14ac:dyDescent="0.25">
      <c r="B541" s="16" t="s">
        <v>438</v>
      </c>
      <c r="C541" s="17">
        <v>1500</v>
      </c>
      <c r="D541" s="17">
        <v>1480</v>
      </c>
      <c r="E541" s="17">
        <v>70</v>
      </c>
      <c r="F541" s="17">
        <v>385</v>
      </c>
      <c r="G541" s="40">
        <v>2400</v>
      </c>
      <c r="H541" s="13"/>
      <c r="S541" s="40">
        <v>2120</v>
      </c>
    </row>
    <row r="542" spans="2:19" ht="10.5" customHeight="1" x14ac:dyDescent="0.25">
      <c r="B542" s="16" t="s">
        <v>439</v>
      </c>
      <c r="C542" s="17">
        <v>1500</v>
      </c>
      <c r="D542" s="17">
        <v>1480</v>
      </c>
      <c r="E542" s="17">
        <v>70</v>
      </c>
      <c r="F542" s="17">
        <v>385</v>
      </c>
      <c r="G542" s="40">
        <v>3360</v>
      </c>
      <c r="H542" s="13"/>
      <c r="S542" s="40">
        <v>2970</v>
      </c>
    </row>
    <row r="543" spans="2:19" ht="10.5" customHeight="1" x14ac:dyDescent="0.25">
      <c r="B543" s="16" t="s">
        <v>440</v>
      </c>
      <c r="C543" s="17">
        <v>740</v>
      </c>
      <c r="D543" s="17">
        <v>1480</v>
      </c>
      <c r="E543" s="17">
        <v>70</v>
      </c>
      <c r="F543" s="17">
        <v>190</v>
      </c>
      <c r="G543" s="40">
        <v>1380</v>
      </c>
      <c r="H543" s="13"/>
      <c r="S543" s="40">
        <v>1220</v>
      </c>
    </row>
    <row r="544" spans="2:19" ht="10.5" customHeight="1" x14ac:dyDescent="0.25">
      <c r="B544" s="16" t="s">
        <v>441</v>
      </c>
      <c r="C544" s="17">
        <v>740</v>
      </c>
      <c r="D544" s="17">
        <v>1480</v>
      </c>
      <c r="E544" s="17">
        <v>70</v>
      </c>
      <c r="F544" s="17">
        <v>190</v>
      </c>
      <c r="G544" s="40">
        <v>1360</v>
      </c>
      <c r="H544" s="13"/>
      <c r="S544" s="40">
        <v>1200</v>
      </c>
    </row>
    <row r="545" spans="2:19" ht="10.5" customHeight="1" x14ac:dyDescent="0.25">
      <c r="B545" s="16" t="s">
        <v>442</v>
      </c>
      <c r="C545" s="17">
        <v>740</v>
      </c>
      <c r="D545" s="17">
        <v>1480</v>
      </c>
      <c r="E545" s="17">
        <v>70</v>
      </c>
      <c r="F545" s="17">
        <v>190</v>
      </c>
      <c r="G545" s="40">
        <v>1420</v>
      </c>
      <c r="H545" s="13"/>
      <c r="S545" s="40">
        <v>1249.5</v>
      </c>
    </row>
    <row r="546" spans="2:19" ht="10.5" customHeight="1" x14ac:dyDescent="0.25">
      <c r="B546" s="16" t="s">
        <v>443</v>
      </c>
      <c r="C546" s="17">
        <v>740</v>
      </c>
      <c r="D546" s="17">
        <v>1480</v>
      </c>
      <c r="E546" s="17">
        <v>70</v>
      </c>
      <c r="F546" s="17">
        <v>190</v>
      </c>
      <c r="G546" s="40">
        <v>1690</v>
      </c>
      <c r="H546" s="13"/>
      <c r="S546" s="40">
        <v>1490</v>
      </c>
    </row>
    <row r="547" spans="2:19" ht="10.5" customHeight="1" x14ac:dyDescent="0.25">
      <c r="B547" s="16" t="s">
        <v>444</v>
      </c>
      <c r="C547" s="17">
        <v>740</v>
      </c>
      <c r="D547" s="17">
        <v>1480</v>
      </c>
      <c r="E547" s="17">
        <v>70</v>
      </c>
      <c r="F547" s="17">
        <v>190</v>
      </c>
      <c r="G547" s="40">
        <v>1850</v>
      </c>
      <c r="H547" s="13"/>
      <c r="S547" s="40">
        <v>1630</v>
      </c>
    </row>
    <row r="548" spans="2:19" ht="10.5" customHeight="1" x14ac:dyDescent="0.25">
      <c r="B548" s="16" t="s">
        <v>445</v>
      </c>
      <c r="C548" s="17">
        <v>2990</v>
      </c>
      <c r="D548" s="17">
        <v>1480</v>
      </c>
      <c r="E548" s="17">
        <v>100</v>
      </c>
      <c r="F548" s="17">
        <v>1100</v>
      </c>
      <c r="G548" s="40">
        <v>5590</v>
      </c>
      <c r="H548" s="13"/>
      <c r="S548" s="40">
        <v>4940</v>
      </c>
    </row>
    <row r="549" spans="2:19" ht="10.5" customHeight="1" x14ac:dyDescent="0.25">
      <c r="B549" s="16" t="s">
        <v>446</v>
      </c>
      <c r="C549" s="17">
        <v>2990</v>
      </c>
      <c r="D549" s="17">
        <v>1480</v>
      </c>
      <c r="E549" s="17">
        <v>100</v>
      </c>
      <c r="F549" s="17">
        <v>1100</v>
      </c>
      <c r="G549" s="40">
        <v>6050</v>
      </c>
      <c r="H549" s="13"/>
      <c r="S549" s="40">
        <v>5350</v>
      </c>
    </row>
    <row r="550" spans="2:19" ht="10.5" customHeight="1" x14ac:dyDescent="0.25">
      <c r="B550" s="16" t="s">
        <v>447</v>
      </c>
      <c r="C550" s="17">
        <v>1500</v>
      </c>
      <c r="D550" s="17">
        <v>1480</v>
      </c>
      <c r="E550" s="17">
        <v>100</v>
      </c>
      <c r="F550" s="17">
        <v>550</v>
      </c>
      <c r="G550" s="40">
        <v>2940</v>
      </c>
      <c r="H550" s="13"/>
      <c r="S550" s="40">
        <v>2600</v>
      </c>
    </row>
    <row r="551" spans="2:19" ht="10.5" customHeight="1" x14ac:dyDescent="0.25">
      <c r="B551" s="16" t="s">
        <v>448</v>
      </c>
      <c r="C551" s="17">
        <v>740</v>
      </c>
      <c r="D551" s="17">
        <v>1480</v>
      </c>
      <c r="E551" s="17">
        <v>100</v>
      </c>
      <c r="F551" s="17">
        <v>270</v>
      </c>
      <c r="G551" s="40">
        <v>1890</v>
      </c>
      <c r="H551" s="13"/>
      <c r="S551" s="40">
        <v>1669.5</v>
      </c>
    </row>
    <row r="552" spans="2:19" ht="10.5" customHeight="1" x14ac:dyDescent="0.25">
      <c r="B552" s="16" t="s">
        <v>449</v>
      </c>
      <c r="C552" s="17">
        <v>740</v>
      </c>
      <c r="D552" s="17">
        <v>1480</v>
      </c>
      <c r="E552" s="17">
        <v>100</v>
      </c>
      <c r="F552" s="17">
        <v>270</v>
      </c>
      <c r="G552" s="40">
        <v>2250</v>
      </c>
      <c r="H552" s="13"/>
      <c r="S552" s="40">
        <v>1990</v>
      </c>
    </row>
    <row r="553" spans="2:19" ht="10.5" customHeight="1" x14ac:dyDescent="0.25">
      <c r="B553" s="16" t="s">
        <v>450</v>
      </c>
      <c r="C553" s="17">
        <v>2990</v>
      </c>
      <c r="D553" s="17">
        <v>1480</v>
      </c>
      <c r="E553" s="17">
        <v>160</v>
      </c>
      <c r="F553" s="17">
        <v>1770</v>
      </c>
      <c r="G553" s="40">
        <v>8820</v>
      </c>
      <c r="H553" s="13"/>
      <c r="S553" s="40">
        <v>7800</v>
      </c>
    </row>
    <row r="554" spans="2:19" ht="10.5" customHeight="1" x14ac:dyDescent="0.25">
      <c r="B554" s="16" t="s">
        <v>451</v>
      </c>
      <c r="C554" s="17">
        <v>2990</v>
      </c>
      <c r="D554" s="17">
        <v>1480</v>
      </c>
      <c r="E554" s="17">
        <v>160</v>
      </c>
      <c r="F554" s="17">
        <v>1770</v>
      </c>
      <c r="G554" s="40">
        <v>9690</v>
      </c>
      <c r="H554" s="13"/>
      <c r="S554" s="40">
        <v>8570</v>
      </c>
    </row>
    <row r="555" spans="2:19" ht="10.5" customHeight="1" x14ac:dyDescent="0.25">
      <c r="B555" s="16" t="s">
        <v>452</v>
      </c>
      <c r="C555" s="17">
        <v>2990</v>
      </c>
      <c r="D555" s="17">
        <v>1480</v>
      </c>
      <c r="E555" s="17">
        <v>160</v>
      </c>
      <c r="F555" s="17">
        <v>1770</v>
      </c>
      <c r="G555" s="40">
        <f t="shared" ref="G555:G591" si="11">S555*1.13</f>
        <v>9819.6999999999989</v>
      </c>
      <c r="H555" s="13"/>
      <c r="S555" s="40">
        <v>8690</v>
      </c>
    </row>
    <row r="556" spans="2:19" ht="10.5" customHeight="1" x14ac:dyDescent="0.25">
      <c r="B556" s="16" t="s">
        <v>453</v>
      </c>
      <c r="C556" s="17">
        <v>2990</v>
      </c>
      <c r="D556" s="17">
        <v>1480</v>
      </c>
      <c r="E556" s="17">
        <v>160</v>
      </c>
      <c r="F556" s="17">
        <v>1770</v>
      </c>
      <c r="G556" s="40">
        <f t="shared" si="11"/>
        <v>10520.3</v>
      </c>
      <c r="H556" s="13"/>
      <c r="S556" s="40">
        <v>9310</v>
      </c>
    </row>
    <row r="557" spans="2:19" ht="10.5" customHeight="1" x14ac:dyDescent="0.25">
      <c r="B557" s="16" t="s">
        <v>454</v>
      </c>
      <c r="C557" s="17">
        <v>1500</v>
      </c>
      <c r="D557" s="17">
        <v>1480</v>
      </c>
      <c r="E557" s="17">
        <v>160</v>
      </c>
      <c r="F557" s="17">
        <v>885</v>
      </c>
      <c r="G557" s="40">
        <v>6220</v>
      </c>
      <c r="H557" s="13"/>
      <c r="S557" s="40">
        <v>5500</v>
      </c>
    </row>
    <row r="558" spans="2:19" ht="10.5" customHeight="1" x14ac:dyDescent="0.25">
      <c r="B558" s="16" t="s">
        <v>455</v>
      </c>
      <c r="C558" s="17">
        <v>1500</v>
      </c>
      <c r="D558" s="17">
        <v>1480</v>
      </c>
      <c r="E558" s="17">
        <v>160</v>
      </c>
      <c r="F558" s="17">
        <v>885</v>
      </c>
      <c r="G558" s="40">
        <v>4830</v>
      </c>
      <c r="H558" s="13"/>
      <c r="S558" s="40">
        <v>4270</v>
      </c>
    </row>
    <row r="559" spans="2:19" ht="10.5" customHeight="1" x14ac:dyDescent="0.25">
      <c r="B559" s="16" t="s">
        <v>456</v>
      </c>
      <c r="C559" s="17">
        <v>740</v>
      </c>
      <c r="D559" s="17">
        <v>1480</v>
      </c>
      <c r="E559" s="17">
        <v>160</v>
      </c>
      <c r="F559" s="17">
        <v>440</v>
      </c>
      <c r="G559" s="40">
        <f t="shared" si="11"/>
        <v>2519.8999999999996</v>
      </c>
      <c r="H559" s="13"/>
      <c r="S559" s="40">
        <v>2230</v>
      </c>
    </row>
    <row r="560" spans="2:19" ht="10.5" customHeight="1" x14ac:dyDescent="0.25">
      <c r="B560" s="16" t="s">
        <v>457</v>
      </c>
      <c r="C560" s="17">
        <v>740</v>
      </c>
      <c r="D560" s="17">
        <v>1480</v>
      </c>
      <c r="E560" s="17">
        <v>160</v>
      </c>
      <c r="F560" s="17">
        <v>440</v>
      </c>
      <c r="G560" s="40">
        <v>3010</v>
      </c>
      <c r="H560" s="13"/>
      <c r="S560" s="40">
        <v>2660</v>
      </c>
    </row>
    <row r="561" spans="2:19" ht="10.5" customHeight="1" x14ac:dyDescent="0.25">
      <c r="B561" s="16" t="s">
        <v>458</v>
      </c>
      <c r="C561" s="17">
        <v>740</v>
      </c>
      <c r="D561" s="17">
        <v>1480</v>
      </c>
      <c r="E561" s="17">
        <v>160</v>
      </c>
      <c r="F561" s="17">
        <v>440</v>
      </c>
      <c r="G561" s="40">
        <f t="shared" si="11"/>
        <v>2779.7999999999997</v>
      </c>
      <c r="H561" s="13"/>
      <c r="S561" s="40">
        <v>2460</v>
      </c>
    </row>
    <row r="562" spans="2:19" ht="10.5" customHeight="1" x14ac:dyDescent="0.25">
      <c r="B562" s="16" t="s">
        <v>459</v>
      </c>
      <c r="C562" s="17">
        <v>740</v>
      </c>
      <c r="D562" s="17">
        <v>1480</v>
      </c>
      <c r="E562" s="17">
        <v>160</v>
      </c>
      <c r="F562" s="17">
        <v>440</v>
      </c>
      <c r="G562" s="40">
        <v>3150</v>
      </c>
      <c r="H562" s="13"/>
      <c r="S562" s="40">
        <v>2780</v>
      </c>
    </row>
    <row r="563" spans="2:19" ht="10.5" customHeight="1" x14ac:dyDescent="0.25">
      <c r="B563" s="16" t="s">
        <v>460</v>
      </c>
      <c r="C563" s="17">
        <v>2990</v>
      </c>
      <c r="D563" s="17">
        <v>1480</v>
      </c>
      <c r="E563" s="17">
        <v>120</v>
      </c>
      <c r="F563" s="17">
        <v>1330</v>
      </c>
      <c r="G563" s="40">
        <v>8820</v>
      </c>
      <c r="H563" s="13"/>
      <c r="S563" s="40">
        <v>7800</v>
      </c>
    </row>
    <row r="564" spans="2:19" ht="10.5" customHeight="1" x14ac:dyDescent="0.25">
      <c r="B564" s="16" t="s">
        <v>461</v>
      </c>
      <c r="C564" s="17">
        <v>740</v>
      </c>
      <c r="D564" s="17">
        <v>1480</v>
      </c>
      <c r="E564" s="17">
        <v>120</v>
      </c>
      <c r="F564" s="17">
        <v>330</v>
      </c>
      <c r="G564" s="40">
        <v>2410</v>
      </c>
      <c r="H564" s="13"/>
      <c r="S564" s="40">
        <v>2130</v>
      </c>
    </row>
    <row r="565" spans="2:19" ht="10.5" customHeight="1" x14ac:dyDescent="0.25">
      <c r="B565" s="16" t="s">
        <v>462</v>
      </c>
      <c r="C565" s="17">
        <v>2990</v>
      </c>
      <c r="D565" s="17">
        <v>1840</v>
      </c>
      <c r="E565" s="17">
        <v>90</v>
      </c>
      <c r="F565" s="17">
        <v>1240</v>
      </c>
      <c r="G565" s="40">
        <v>6930</v>
      </c>
      <c r="H565" s="13"/>
      <c r="S565" s="40">
        <v>6130</v>
      </c>
    </row>
    <row r="566" spans="2:19" ht="10.5" customHeight="1" x14ac:dyDescent="0.25">
      <c r="B566" s="16" t="s">
        <v>463</v>
      </c>
      <c r="C566" s="17">
        <v>2990</v>
      </c>
      <c r="D566" s="17">
        <v>1840</v>
      </c>
      <c r="E566" s="17">
        <v>90</v>
      </c>
      <c r="F566" s="17">
        <v>1240</v>
      </c>
      <c r="G566" s="40">
        <v>7620</v>
      </c>
      <c r="H566" s="13"/>
      <c r="S566" s="40">
        <v>6740</v>
      </c>
    </row>
    <row r="567" spans="2:19" ht="10.5" customHeight="1" x14ac:dyDescent="0.25">
      <c r="B567" s="16" t="s">
        <v>464</v>
      </c>
      <c r="C567" s="17">
        <v>2990</v>
      </c>
      <c r="D567" s="17">
        <v>1840</v>
      </c>
      <c r="E567" s="17">
        <v>90</v>
      </c>
      <c r="F567" s="17">
        <v>1240</v>
      </c>
      <c r="G567" s="40">
        <v>7620</v>
      </c>
      <c r="H567" s="13"/>
      <c r="S567" s="40">
        <v>6740</v>
      </c>
    </row>
    <row r="568" spans="2:19" ht="10.5" customHeight="1" x14ac:dyDescent="0.25">
      <c r="B568" s="16" t="s">
        <v>465</v>
      </c>
      <c r="C568" s="17">
        <v>1500</v>
      </c>
      <c r="D568" s="17">
        <v>1840</v>
      </c>
      <c r="E568" s="17">
        <v>90</v>
      </c>
      <c r="F568" s="17">
        <v>620</v>
      </c>
      <c r="G568" s="40">
        <v>3820</v>
      </c>
      <c r="H568" s="13"/>
      <c r="S568" s="40">
        <v>3380</v>
      </c>
    </row>
    <row r="569" spans="2:19" ht="10.5" customHeight="1" x14ac:dyDescent="0.25">
      <c r="B569" s="16" t="s">
        <v>466</v>
      </c>
      <c r="C569" s="17">
        <v>740</v>
      </c>
      <c r="D569" s="17">
        <v>1840</v>
      </c>
      <c r="E569" s="17">
        <v>90</v>
      </c>
      <c r="F569" s="17">
        <v>310</v>
      </c>
      <c r="G569" s="40">
        <v>1890</v>
      </c>
      <c r="H569" s="13"/>
      <c r="S569" s="40">
        <v>1669.5</v>
      </c>
    </row>
    <row r="570" spans="2:19" ht="10.5" customHeight="1" x14ac:dyDescent="0.25">
      <c r="B570" s="16" t="s">
        <v>467</v>
      </c>
      <c r="C570" s="17">
        <v>740</v>
      </c>
      <c r="D570" s="17">
        <v>1840</v>
      </c>
      <c r="E570" s="17">
        <v>90</v>
      </c>
      <c r="F570" s="17">
        <v>310</v>
      </c>
      <c r="G570" s="40">
        <v>2110</v>
      </c>
      <c r="H570" s="13"/>
      <c r="S570" s="40">
        <v>1860</v>
      </c>
    </row>
    <row r="571" spans="2:19" ht="10.5" customHeight="1" x14ac:dyDescent="0.25">
      <c r="B571" s="16" t="s">
        <v>468</v>
      </c>
      <c r="C571" s="17">
        <v>740</v>
      </c>
      <c r="D571" s="17">
        <v>1840</v>
      </c>
      <c r="E571" s="17">
        <v>90</v>
      </c>
      <c r="F571" s="17">
        <v>310</v>
      </c>
      <c r="G571" s="40">
        <v>2110</v>
      </c>
      <c r="H571" s="13"/>
      <c r="S571" s="40">
        <v>1860</v>
      </c>
    </row>
    <row r="572" spans="2:19" ht="10.5" customHeight="1" x14ac:dyDescent="0.25">
      <c r="B572" s="16" t="s">
        <v>469</v>
      </c>
      <c r="C572" s="17">
        <v>2990</v>
      </c>
      <c r="D572" s="17">
        <v>1840</v>
      </c>
      <c r="E572" s="17">
        <v>120</v>
      </c>
      <c r="F572" s="17">
        <v>1650</v>
      </c>
      <c r="G572" s="40">
        <f t="shared" si="11"/>
        <v>8689.6999999999989</v>
      </c>
      <c r="H572" s="13"/>
      <c r="S572" s="40">
        <v>7690</v>
      </c>
    </row>
    <row r="573" spans="2:19" ht="10.5" customHeight="1" x14ac:dyDescent="0.25">
      <c r="B573" s="16" t="s">
        <v>470</v>
      </c>
      <c r="C573" s="17">
        <v>2990</v>
      </c>
      <c r="D573" s="17">
        <v>1840</v>
      </c>
      <c r="E573" s="17">
        <v>120</v>
      </c>
      <c r="F573" s="17">
        <v>1650</v>
      </c>
      <c r="G573" s="40">
        <v>9840</v>
      </c>
      <c r="H573" s="13"/>
      <c r="S573" s="40">
        <v>8700</v>
      </c>
    </row>
    <row r="574" spans="2:19" ht="10.5" customHeight="1" x14ac:dyDescent="0.25">
      <c r="B574" s="16" t="s">
        <v>471</v>
      </c>
      <c r="C574" s="17">
        <v>2990</v>
      </c>
      <c r="D574" s="17">
        <v>1840</v>
      </c>
      <c r="E574" s="17">
        <v>120</v>
      </c>
      <c r="F574" s="17">
        <v>1650</v>
      </c>
      <c r="G574" s="40">
        <v>9330</v>
      </c>
      <c r="H574" s="13"/>
      <c r="S574" s="40">
        <v>8250</v>
      </c>
    </row>
    <row r="575" spans="2:19" ht="10.5" customHeight="1" x14ac:dyDescent="0.25">
      <c r="B575" s="16" t="s">
        <v>472</v>
      </c>
      <c r="C575" s="17">
        <v>2990</v>
      </c>
      <c r="D575" s="17">
        <v>1840</v>
      </c>
      <c r="E575" s="17">
        <v>120</v>
      </c>
      <c r="F575" s="17">
        <v>1650</v>
      </c>
      <c r="G575" s="40">
        <f t="shared" si="11"/>
        <v>10520.3</v>
      </c>
      <c r="H575" s="13"/>
      <c r="S575" s="40">
        <v>9310</v>
      </c>
    </row>
    <row r="576" spans="2:19" ht="10.5" customHeight="1" x14ac:dyDescent="0.25">
      <c r="B576" s="16" t="s">
        <v>473</v>
      </c>
      <c r="C576" s="17">
        <v>2990</v>
      </c>
      <c r="D576" s="17">
        <v>1840</v>
      </c>
      <c r="E576" s="17">
        <v>120</v>
      </c>
      <c r="F576" s="17">
        <v>1650</v>
      </c>
      <c r="G576" s="40">
        <f t="shared" si="11"/>
        <v>10520.3</v>
      </c>
      <c r="H576" s="13"/>
      <c r="S576" s="40">
        <v>9310</v>
      </c>
    </row>
    <row r="577" spans="2:19" ht="10.5" customHeight="1" x14ac:dyDescent="0.25">
      <c r="B577" s="16" t="s">
        <v>474</v>
      </c>
      <c r="C577" s="17">
        <v>1500</v>
      </c>
      <c r="D577" s="17">
        <v>1840</v>
      </c>
      <c r="E577" s="17">
        <v>120</v>
      </c>
      <c r="F577" s="17">
        <v>825</v>
      </c>
      <c r="G577" s="40">
        <v>4970</v>
      </c>
      <c r="H577" s="13"/>
      <c r="S577" s="40">
        <v>4390</v>
      </c>
    </row>
    <row r="578" spans="2:19" ht="10.5" customHeight="1" x14ac:dyDescent="0.25">
      <c r="B578" s="16" t="s">
        <v>475</v>
      </c>
      <c r="C578" s="17">
        <v>1500</v>
      </c>
      <c r="D578" s="17">
        <v>1840</v>
      </c>
      <c r="E578" s="17">
        <v>120</v>
      </c>
      <c r="F578" s="17">
        <v>825</v>
      </c>
      <c r="G578" s="40">
        <v>4920</v>
      </c>
      <c r="H578" s="13"/>
      <c r="S578" s="40">
        <v>4350</v>
      </c>
    </row>
    <row r="579" spans="2:19" ht="10.5" customHeight="1" x14ac:dyDescent="0.25">
      <c r="B579" s="16" t="s">
        <v>476</v>
      </c>
      <c r="C579" s="17">
        <v>740</v>
      </c>
      <c r="D579" s="17">
        <v>1840</v>
      </c>
      <c r="E579" s="17">
        <v>120</v>
      </c>
      <c r="F579" s="17">
        <v>410</v>
      </c>
      <c r="G579" s="40">
        <v>2280</v>
      </c>
      <c r="H579" s="13"/>
      <c r="S579" s="40">
        <v>2010</v>
      </c>
    </row>
    <row r="580" spans="2:19" ht="10.5" customHeight="1" x14ac:dyDescent="0.25">
      <c r="B580" s="16" t="s">
        <v>477</v>
      </c>
      <c r="C580" s="17">
        <v>740</v>
      </c>
      <c r="D580" s="17">
        <v>1840</v>
      </c>
      <c r="E580" s="17">
        <v>120</v>
      </c>
      <c r="F580" s="17">
        <v>410</v>
      </c>
      <c r="G580" s="40">
        <v>2730</v>
      </c>
      <c r="H580" s="13"/>
      <c r="S580" s="40">
        <v>2410</v>
      </c>
    </row>
    <row r="581" spans="2:19" ht="10.5" customHeight="1" x14ac:dyDescent="0.25">
      <c r="B581" s="16" t="s">
        <v>478</v>
      </c>
      <c r="C581" s="17">
        <v>740</v>
      </c>
      <c r="D581" s="17">
        <v>1840</v>
      </c>
      <c r="E581" s="17">
        <v>120</v>
      </c>
      <c r="F581" s="17">
        <v>410</v>
      </c>
      <c r="G581" s="40">
        <v>2340</v>
      </c>
      <c r="H581" s="13"/>
      <c r="S581" s="40">
        <v>2070</v>
      </c>
    </row>
    <row r="582" spans="2:19" ht="10.5" customHeight="1" x14ac:dyDescent="0.25">
      <c r="B582" s="16" t="s">
        <v>479</v>
      </c>
      <c r="C582" s="17">
        <v>740</v>
      </c>
      <c r="D582" s="17">
        <v>1840</v>
      </c>
      <c r="E582" s="17">
        <v>120</v>
      </c>
      <c r="F582" s="17">
        <v>410</v>
      </c>
      <c r="G582" s="40">
        <v>2950</v>
      </c>
      <c r="H582" s="13"/>
      <c r="S582" s="40">
        <v>2610</v>
      </c>
    </row>
    <row r="583" spans="2:19" ht="10.5" customHeight="1" x14ac:dyDescent="0.25">
      <c r="B583" s="16" t="s">
        <v>480</v>
      </c>
      <c r="C583" s="17">
        <v>740</v>
      </c>
      <c r="D583" s="17">
        <v>1840</v>
      </c>
      <c r="E583" s="17">
        <v>120</v>
      </c>
      <c r="F583" s="17">
        <v>410</v>
      </c>
      <c r="G583" s="40">
        <v>2950</v>
      </c>
      <c r="H583" s="13"/>
      <c r="S583" s="40">
        <v>2610</v>
      </c>
    </row>
    <row r="584" spans="2:19" ht="10.5" customHeight="1" x14ac:dyDescent="0.25">
      <c r="B584" s="16" t="s">
        <v>481</v>
      </c>
      <c r="C584" s="17">
        <v>2990</v>
      </c>
      <c r="D584" s="17">
        <v>1840</v>
      </c>
      <c r="E584" s="17">
        <v>180</v>
      </c>
      <c r="F584" s="17">
        <v>2480</v>
      </c>
      <c r="G584" s="40">
        <v>12330</v>
      </c>
      <c r="H584" s="13"/>
      <c r="S584" s="40">
        <v>10909.5</v>
      </c>
    </row>
    <row r="585" spans="2:19" ht="10.5" customHeight="1" x14ac:dyDescent="0.25">
      <c r="B585" s="16" t="s">
        <v>482</v>
      </c>
      <c r="C585" s="17">
        <v>2990</v>
      </c>
      <c r="D585" s="17">
        <v>1840</v>
      </c>
      <c r="E585" s="17">
        <v>180</v>
      </c>
      <c r="F585" s="17">
        <v>2480</v>
      </c>
      <c r="G585" s="40">
        <v>13700</v>
      </c>
      <c r="H585" s="13"/>
      <c r="S585" s="40">
        <v>12120</v>
      </c>
    </row>
    <row r="586" spans="2:19" ht="10.5" customHeight="1" x14ac:dyDescent="0.25">
      <c r="B586" s="16" t="s">
        <v>483</v>
      </c>
      <c r="C586" s="17">
        <v>1500</v>
      </c>
      <c r="D586" s="17">
        <v>1840</v>
      </c>
      <c r="E586" s="17">
        <v>180</v>
      </c>
      <c r="F586" s="17">
        <v>1240</v>
      </c>
      <c r="G586" s="40">
        <v>6800</v>
      </c>
      <c r="H586" s="13"/>
      <c r="S586" s="40">
        <v>6010</v>
      </c>
    </row>
    <row r="587" spans="2:19" ht="10.5" customHeight="1" x14ac:dyDescent="0.25">
      <c r="B587" s="16" t="s">
        <v>484</v>
      </c>
      <c r="C587" s="17">
        <v>740</v>
      </c>
      <c r="D587" s="17">
        <v>1840</v>
      </c>
      <c r="E587" s="17">
        <v>180</v>
      </c>
      <c r="F587" s="17">
        <v>610</v>
      </c>
      <c r="G587" s="40">
        <v>3350</v>
      </c>
      <c r="H587" s="13"/>
      <c r="S587" s="40">
        <v>2960</v>
      </c>
    </row>
    <row r="588" spans="2:19" ht="10.5" customHeight="1" x14ac:dyDescent="0.25">
      <c r="B588" s="16" t="s">
        <v>485</v>
      </c>
      <c r="C588" s="17">
        <v>740</v>
      </c>
      <c r="D588" s="17">
        <v>1840</v>
      </c>
      <c r="E588" s="17">
        <v>180</v>
      </c>
      <c r="F588" s="17">
        <v>610</v>
      </c>
      <c r="G588" s="40">
        <v>3770</v>
      </c>
      <c r="H588" s="13"/>
      <c r="S588" s="40">
        <v>3330</v>
      </c>
    </row>
    <row r="589" spans="2:19" ht="10.5" customHeight="1" x14ac:dyDescent="0.25">
      <c r="B589" s="16" t="s">
        <v>486</v>
      </c>
      <c r="C589" s="17">
        <v>2990</v>
      </c>
      <c r="D589" s="17">
        <v>2160</v>
      </c>
      <c r="E589" s="17">
        <v>120</v>
      </c>
      <c r="F589" s="17">
        <v>1940</v>
      </c>
      <c r="G589" s="40">
        <v>10070</v>
      </c>
      <c r="H589" s="13"/>
      <c r="S589" s="40">
        <v>8910</v>
      </c>
    </row>
    <row r="590" spans="2:19" ht="10.5" customHeight="1" x14ac:dyDescent="0.25">
      <c r="B590" s="16" t="s">
        <v>487</v>
      </c>
      <c r="C590" s="17">
        <v>2990</v>
      </c>
      <c r="D590" s="17">
        <v>2160</v>
      </c>
      <c r="E590" s="17">
        <v>120</v>
      </c>
      <c r="F590" s="17">
        <v>1940</v>
      </c>
      <c r="G590" s="40">
        <f t="shared" si="11"/>
        <v>12339.599999999999</v>
      </c>
      <c r="H590" s="13"/>
      <c r="S590" s="40">
        <v>10920</v>
      </c>
    </row>
    <row r="591" spans="2:19" ht="10.5" customHeight="1" x14ac:dyDescent="0.25">
      <c r="B591" s="16" t="s">
        <v>488</v>
      </c>
      <c r="C591" s="17">
        <v>2990</v>
      </c>
      <c r="D591" s="17">
        <v>2160</v>
      </c>
      <c r="E591" s="17">
        <v>120</v>
      </c>
      <c r="F591" s="17">
        <v>1940</v>
      </c>
      <c r="G591" s="40">
        <f t="shared" si="11"/>
        <v>12339.599999999999</v>
      </c>
      <c r="H591" s="13"/>
      <c r="S591" s="40">
        <v>10920</v>
      </c>
    </row>
    <row r="592" spans="2:19" ht="10.5" customHeight="1" x14ac:dyDescent="0.25">
      <c r="B592" s="16" t="s">
        <v>489</v>
      </c>
      <c r="C592" s="17">
        <v>1500</v>
      </c>
      <c r="D592" s="17">
        <v>2160</v>
      </c>
      <c r="E592" s="17">
        <v>120</v>
      </c>
      <c r="F592" s="17">
        <v>970</v>
      </c>
      <c r="G592" s="40">
        <v>5370</v>
      </c>
      <c r="H592" s="13"/>
      <c r="S592" s="40">
        <v>4750</v>
      </c>
    </row>
    <row r="593" spans="2:19" ht="10.5" customHeight="1" x14ac:dyDescent="0.25">
      <c r="B593" s="16" t="s">
        <v>490</v>
      </c>
      <c r="C593" s="17">
        <v>740</v>
      </c>
      <c r="D593" s="17">
        <v>2160</v>
      </c>
      <c r="E593" s="17">
        <v>120</v>
      </c>
      <c r="F593" s="17">
        <v>480</v>
      </c>
      <c r="G593" s="40">
        <v>3280</v>
      </c>
      <c r="H593" s="13"/>
      <c r="S593" s="40">
        <v>2900</v>
      </c>
    </row>
    <row r="594" spans="2:19" ht="10.5" customHeight="1" x14ac:dyDescent="0.25">
      <c r="B594" s="16" t="s">
        <v>491</v>
      </c>
      <c r="C594" s="17">
        <v>740</v>
      </c>
      <c r="D594" s="17">
        <v>2160</v>
      </c>
      <c r="E594" s="17">
        <v>120</v>
      </c>
      <c r="F594" s="17">
        <v>480</v>
      </c>
      <c r="G594" s="40">
        <v>3360</v>
      </c>
      <c r="H594" s="13"/>
      <c r="S594" s="40">
        <v>2970</v>
      </c>
    </row>
    <row r="595" spans="2:19" ht="10.5" customHeight="1" x14ac:dyDescent="0.25">
      <c r="B595" s="16" t="s">
        <v>492</v>
      </c>
      <c r="C595" s="17">
        <v>740</v>
      </c>
      <c r="D595" s="17">
        <v>2160</v>
      </c>
      <c r="E595" s="17">
        <v>120</v>
      </c>
      <c r="F595" s="17">
        <v>480</v>
      </c>
      <c r="G595" s="40">
        <v>3360</v>
      </c>
      <c r="H595" s="13"/>
      <c r="S595" s="40">
        <v>2970</v>
      </c>
    </row>
    <row r="596" spans="2:19" ht="10.5" customHeight="1" x14ac:dyDescent="0.25">
      <c r="B596" s="16" t="s">
        <v>493</v>
      </c>
      <c r="C596" s="17">
        <v>2990</v>
      </c>
      <c r="D596" s="17">
        <v>2160</v>
      </c>
      <c r="E596" s="17">
        <v>150</v>
      </c>
      <c r="F596" s="17">
        <v>2420</v>
      </c>
      <c r="G596" s="40">
        <v>11960</v>
      </c>
      <c r="H596" s="13"/>
      <c r="S596" s="40">
        <v>10580</v>
      </c>
    </row>
    <row r="597" spans="2:19" ht="10.5" customHeight="1" x14ac:dyDescent="0.25">
      <c r="B597" s="16" t="s">
        <v>494</v>
      </c>
      <c r="C597" s="17">
        <v>2990</v>
      </c>
      <c r="D597" s="17">
        <v>2160</v>
      </c>
      <c r="E597" s="17">
        <v>150</v>
      </c>
      <c r="F597" s="17">
        <v>2420</v>
      </c>
      <c r="G597" s="40">
        <v>13430</v>
      </c>
      <c r="H597" s="13"/>
      <c r="S597" s="40">
        <v>11880</v>
      </c>
    </row>
    <row r="598" spans="2:19" ht="10.5" customHeight="1" x14ac:dyDescent="0.25">
      <c r="B598" s="16" t="s">
        <v>495</v>
      </c>
      <c r="C598" s="17">
        <v>2990</v>
      </c>
      <c r="D598" s="17">
        <v>2160</v>
      </c>
      <c r="E598" s="17">
        <v>150</v>
      </c>
      <c r="F598" s="17">
        <v>2420</v>
      </c>
      <c r="G598" s="40">
        <v>13850</v>
      </c>
      <c r="H598" s="13"/>
      <c r="S598" s="40">
        <v>12250</v>
      </c>
    </row>
    <row r="599" spans="2:19" ht="10.5" customHeight="1" x14ac:dyDescent="0.25">
      <c r="B599" s="16" t="s">
        <v>496</v>
      </c>
      <c r="C599" s="17">
        <v>2990</v>
      </c>
      <c r="D599" s="17">
        <v>2160</v>
      </c>
      <c r="E599" s="17">
        <v>150</v>
      </c>
      <c r="F599" s="17">
        <v>2420</v>
      </c>
      <c r="G599" s="40">
        <v>15260</v>
      </c>
      <c r="H599" s="13"/>
      <c r="S599" s="40">
        <v>13500</v>
      </c>
    </row>
    <row r="600" spans="2:19" ht="10.5" customHeight="1" x14ac:dyDescent="0.25">
      <c r="B600" s="16" t="s">
        <v>497</v>
      </c>
      <c r="C600" s="17">
        <v>2990</v>
      </c>
      <c r="D600" s="17">
        <v>2160</v>
      </c>
      <c r="E600" s="17">
        <v>150</v>
      </c>
      <c r="F600" s="17">
        <v>2420</v>
      </c>
      <c r="G600" s="40">
        <v>15260</v>
      </c>
      <c r="H600" s="13"/>
      <c r="S600" s="40">
        <v>13500</v>
      </c>
    </row>
    <row r="601" spans="2:19" ht="10.5" customHeight="1" x14ac:dyDescent="0.25">
      <c r="B601" s="16" t="s">
        <v>498</v>
      </c>
      <c r="C601" s="17">
        <v>1500</v>
      </c>
      <c r="D601" s="17">
        <v>2160</v>
      </c>
      <c r="E601" s="17">
        <v>150</v>
      </c>
      <c r="F601" s="17">
        <v>1210</v>
      </c>
      <c r="G601" s="40">
        <v>6460</v>
      </c>
      <c r="H601" s="13"/>
      <c r="S601" s="40">
        <v>5710</v>
      </c>
    </row>
    <row r="602" spans="2:19" ht="10.5" customHeight="1" x14ac:dyDescent="0.25">
      <c r="B602" s="16" t="s">
        <v>499</v>
      </c>
      <c r="C602" s="17">
        <v>1500</v>
      </c>
      <c r="D602" s="17">
        <v>2160</v>
      </c>
      <c r="E602" s="17">
        <v>150</v>
      </c>
      <c r="F602" s="17">
        <v>1210</v>
      </c>
      <c r="G602" s="40">
        <v>7210</v>
      </c>
      <c r="H602" s="13"/>
      <c r="S602" s="40">
        <v>6380</v>
      </c>
    </row>
    <row r="603" spans="2:19" ht="10.5" customHeight="1" x14ac:dyDescent="0.25">
      <c r="B603" s="16" t="s">
        <v>500</v>
      </c>
      <c r="C603" s="17">
        <v>740</v>
      </c>
      <c r="D603" s="17">
        <v>2160</v>
      </c>
      <c r="E603" s="17">
        <v>150</v>
      </c>
      <c r="F603" s="17">
        <v>600</v>
      </c>
      <c r="G603" s="40">
        <v>3290</v>
      </c>
      <c r="H603" s="13"/>
      <c r="S603" s="40">
        <v>2910</v>
      </c>
    </row>
    <row r="604" spans="2:19" ht="10.5" customHeight="1" x14ac:dyDescent="0.25">
      <c r="B604" s="16" t="s">
        <v>501</v>
      </c>
      <c r="C604" s="17">
        <v>740</v>
      </c>
      <c r="D604" s="17">
        <v>2160</v>
      </c>
      <c r="E604" s="17">
        <v>150</v>
      </c>
      <c r="F604" s="17">
        <v>600</v>
      </c>
      <c r="G604" s="40">
        <v>3230</v>
      </c>
      <c r="H604" s="13"/>
      <c r="S604" s="40">
        <v>2850</v>
      </c>
    </row>
    <row r="605" spans="2:19" ht="10.5" customHeight="1" x14ac:dyDescent="0.25">
      <c r="B605" s="16" t="s">
        <v>502</v>
      </c>
      <c r="C605" s="17">
        <v>740</v>
      </c>
      <c r="D605" s="17">
        <v>2160</v>
      </c>
      <c r="E605" s="17">
        <v>150</v>
      </c>
      <c r="F605" s="17">
        <v>600</v>
      </c>
      <c r="G605" s="40">
        <v>3420</v>
      </c>
      <c r="H605" s="13"/>
      <c r="S605" s="40">
        <v>3020</v>
      </c>
    </row>
    <row r="606" spans="2:19" ht="10.5" customHeight="1" x14ac:dyDescent="0.25">
      <c r="B606" s="16" t="s">
        <v>503</v>
      </c>
      <c r="C606" s="17">
        <v>740</v>
      </c>
      <c r="D606" s="17">
        <v>2160</v>
      </c>
      <c r="E606" s="17">
        <v>150</v>
      </c>
      <c r="F606" s="17">
        <v>600</v>
      </c>
      <c r="G606" s="40">
        <v>3770</v>
      </c>
      <c r="H606" s="13"/>
      <c r="S606" s="40">
        <v>3330</v>
      </c>
    </row>
    <row r="607" spans="2:19" ht="10.5" customHeight="1" x14ac:dyDescent="0.25">
      <c r="B607" s="16" t="s">
        <v>504</v>
      </c>
      <c r="C607" s="17">
        <v>740</v>
      </c>
      <c r="D607" s="17">
        <v>2160</v>
      </c>
      <c r="E607" s="17">
        <v>150</v>
      </c>
      <c r="F607" s="17">
        <v>600</v>
      </c>
      <c r="G607" s="40">
        <v>3770</v>
      </c>
      <c r="H607" s="13"/>
      <c r="S607" s="40">
        <v>3330</v>
      </c>
    </row>
    <row r="608" spans="2:19" ht="10.5" customHeight="1" x14ac:dyDescent="0.25">
      <c r="B608" s="16" t="s">
        <v>505</v>
      </c>
      <c r="C608" s="17">
        <v>2990</v>
      </c>
      <c r="D608" s="17">
        <v>2160</v>
      </c>
      <c r="E608" s="17">
        <v>250</v>
      </c>
      <c r="F608" s="17">
        <v>4040</v>
      </c>
      <c r="G608" s="40">
        <v>18880</v>
      </c>
      <c r="H608" s="13"/>
      <c r="S608" s="40">
        <v>16700</v>
      </c>
    </row>
    <row r="609" spans="2:19" ht="10.5" customHeight="1" x14ac:dyDescent="0.25">
      <c r="B609" s="16" t="s">
        <v>506</v>
      </c>
      <c r="C609" s="17">
        <v>2990</v>
      </c>
      <c r="D609" s="17">
        <v>2160</v>
      </c>
      <c r="E609" s="17">
        <v>250</v>
      </c>
      <c r="F609" s="17">
        <v>4040</v>
      </c>
      <c r="G609" s="40">
        <f t="shared" ref="G609:G661" si="12">S609*1.13</f>
        <v>21210.1</v>
      </c>
      <c r="H609" s="13"/>
      <c r="S609" s="40">
        <v>18770</v>
      </c>
    </row>
    <row r="610" spans="2:19" ht="10.5" customHeight="1" x14ac:dyDescent="0.25">
      <c r="B610" s="16" t="s">
        <v>507</v>
      </c>
      <c r="C610" s="17">
        <v>2990</v>
      </c>
      <c r="D610" s="17">
        <v>2160</v>
      </c>
      <c r="E610" s="17">
        <v>250</v>
      </c>
      <c r="F610" s="17">
        <v>4040</v>
      </c>
      <c r="G610" s="40">
        <v>19510</v>
      </c>
      <c r="H610" s="13"/>
      <c r="S610" s="40">
        <v>17260</v>
      </c>
    </row>
    <row r="611" spans="2:19" ht="10.5" customHeight="1" x14ac:dyDescent="0.25">
      <c r="B611" s="16" t="s">
        <v>508</v>
      </c>
      <c r="C611" s="17">
        <v>2990</v>
      </c>
      <c r="D611" s="17">
        <v>2160</v>
      </c>
      <c r="E611" s="17">
        <v>250</v>
      </c>
      <c r="F611" s="17">
        <v>4040</v>
      </c>
      <c r="G611" s="40">
        <v>21750</v>
      </c>
      <c r="H611" s="13"/>
      <c r="S611" s="40">
        <v>19240</v>
      </c>
    </row>
    <row r="612" spans="2:19" ht="10.5" customHeight="1" x14ac:dyDescent="0.25">
      <c r="B612" s="16" t="s">
        <v>509</v>
      </c>
      <c r="C612" s="17">
        <v>1500</v>
      </c>
      <c r="D612" s="17">
        <v>2160</v>
      </c>
      <c r="E612" s="17">
        <v>250</v>
      </c>
      <c r="F612" s="17">
        <v>2020</v>
      </c>
      <c r="G612" s="40">
        <v>10250</v>
      </c>
      <c r="H612" s="13"/>
      <c r="S612" s="40">
        <v>9070</v>
      </c>
    </row>
    <row r="613" spans="2:19" ht="10.5" customHeight="1" x14ac:dyDescent="0.25">
      <c r="B613" s="16" t="s">
        <v>510</v>
      </c>
      <c r="C613" s="17">
        <v>1500</v>
      </c>
      <c r="D613" s="17">
        <v>2160</v>
      </c>
      <c r="E613" s="17">
        <v>250</v>
      </c>
      <c r="F613" s="17">
        <v>2020</v>
      </c>
      <c r="G613" s="40">
        <v>10910</v>
      </c>
      <c r="H613" s="13"/>
      <c r="S613" s="40">
        <v>9649.5</v>
      </c>
    </row>
    <row r="614" spans="2:19" ht="10.5" customHeight="1" x14ac:dyDescent="0.25">
      <c r="B614" s="16" t="s">
        <v>511</v>
      </c>
      <c r="C614" s="17">
        <v>740</v>
      </c>
      <c r="D614" s="17">
        <v>2160</v>
      </c>
      <c r="E614" s="17">
        <v>250</v>
      </c>
      <c r="F614" s="17">
        <v>1000</v>
      </c>
      <c r="G614" s="40">
        <f t="shared" si="12"/>
        <v>5299.7</v>
      </c>
      <c r="H614" s="13"/>
      <c r="S614" s="40">
        <v>4690</v>
      </c>
    </row>
    <row r="615" spans="2:19" ht="10.5" customHeight="1" x14ac:dyDescent="0.25">
      <c r="B615" s="16" t="s">
        <v>512</v>
      </c>
      <c r="C615" s="17">
        <v>740</v>
      </c>
      <c r="D615" s="17">
        <v>2160</v>
      </c>
      <c r="E615" s="17">
        <v>250</v>
      </c>
      <c r="F615" s="17">
        <v>1000</v>
      </c>
      <c r="G615" s="40">
        <v>5520</v>
      </c>
      <c r="H615" s="13"/>
      <c r="S615" s="40">
        <v>4880</v>
      </c>
    </row>
    <row r="616" spans="2:19" ht="10.5" customHeight="1" x14ac:dyDescent="0.25">
      <c r="B616" s="16" t="s">
        <v>513</v>
      </c>
      <c r="C616" s="17">
        <v>740</v>
      </c>
      <c r="D616" s="17">
        <v>2160</v>
      </c>
      <c r="E616" s="17">
        <v>250</v>
      </c>
      <c r="F616" s="17">
        <v>1000</v>
      </c>
      <c r="G616" s="40">
        <f t="shared" si="12"/>
        <v>5299.7</v>
      </c>
      <c r="H616" s="13"/>
      <c r="S616" s="40">
        <v>4690</v>
      </c>
    </row>
    <row r="617" spans="2:19" ht="10.5" customHeight="1" x14ac:dyDescent="0.25">
      <c r="B617" s="16" t="s">
        <v>514</v>
      </c>
      <c r="C617" s="17">
        <v>740</v>
      </c>
      <c r="D617" s="17">
        <v>2160</v>
      </c>
      <c r="E617" s="17">
        <v>250</v>
      </c>
      <c r="F617" s="17">
        <v>1000</v>
      </c>
      <c r="G617" s="40">
        <v>5730</v>
      </c>
      <c r="H617" s="13"/>
      <c r="S617" s="40">
        <v>5070</v>
      </c>
    </row>
    <row r="618" spans="2:19" ht="10.5" customHeight="1" x14ac:dyDescent="0.25">
      <c r="B618" s="16" t="s">
        <v>772</v>
      </c>
      <c r="C618" s="17">
        <v>2990</v>
      </c>
      <c r="D618" s="17">
        <v>2460</v>
      </c>
      <c r="E618" s="17">
        <v>140</v>
      </c>
      <c r="F618" s="17">
        <v>2.57</v>
      </c>
      <c r="G618" s="40">
        <v>12850</v>
      </c>
      <c r="H618" s="13"/>
      <c r="S618" s="40">
        <v>11370</v>
      </c>
    </row>
    <row r="619" spans="2:19" ht="10.5" customHeight="1" x14ac:dyDescent="0.25">
      <c r="B619" s="16" t="s">
        <v>773</v>
      </c>
      <c r="C619" s="17">
        <v>2990</v>
      </c>
      <c r="D619" s="17">
        <v>2460</v>
      </c>
      <c r="E619" s="17">
        <v>140</v>
      </c>
      <c r="F619" s="17">
        <v>2.57</v>
      </c>
      <c r="G619" s="40">
        <f t="shared" si="12"/>
        <v>13469.599999999999</v>
      </c>
      <c r="H619" s="13"/>
      <c r="S619" s="40">
        <v>11920</v>
      </c>
    </row>
    <row r="620" spans="2:19" ht="10.5" customHeight="1" x14ac:dyDescent="0.25">
      <c r="B620" s="16" t="s">
        <v>774</v>
      </c>
      <c r="C620" s="17">
        <v>2990</v>
      </c>
      <c r="D620" s="17">
        <v>2460</v>
      </c>
      <c r="E620" s="17">
        <v>140</v>
      </c>
      <c r="F620" s="17">
        <v>2.57</v>
      </c>
      <c r="G620" s="40">
        <f t="shared" si="12"/>
        <v>13469.599999999999</v>
      </c>
      <c r="H620" s="13"/>
      <c r="S620" s="40">
        <v>11920</v>
      </c>
    </row>
    <row r="621" spans="2:19" ht="10.5" customHeight="1" x14ac:dyDescent="0.25">
      <c r="B621" s="16" t="s">
        <v>775</v>
      </c>
      <c r="C621" s="17">
        <v>1495</v>
      </c>
      <c r="D621" s="17">
        <v>2460</v>
      </c>
      <c r="E621" s="17">
        <v>140</v>
      </c>
      <c r="F621" s="17">
        <v>1.29</v>
      </c>
      <c r="G621" s="40">
        <v>6810</v>
      </c>
      <c r="H621" s="13"/>
      <c r="S621" s="40">
        <v>6020</v>
      </c>
    </row>
    <row r="622" spans="2:19" ht="10.5" customHeight="1" x14ac:dyDescent="0.25">
      <c r="B622" s="16" t="s">
        <v>822</v>
      </c>
      <c r="C622" s="17">
        <v>740</v>
      </c>
      <c r="D622" s="17">
        <v>2460</v>
      </c>
      <c r="E622" s="17">
        <v>140</v>
      </c>
      <c r="F622" s="17">
        <v>0.64</v>
      </c>
      <c r="G622" s="40">
        <v>3610</v>
      </c>
      <c r="H622" s="13"/>
      <c r="S622" s="40">
        <v>3190</v>
      </c>
    </row>
    <row r="623" spans="2:19" ht="10.5" customHeight="1" x14ac:dyDescent="0.25">
      <c r="B623" s="16" t="s">
        <v>823</v>
      </c>
      <c r="C623" s="17">
        <v>740</v>
      </c>
      <c r="D623" s="17">
        <v>2460</v>
      </c>
      <c r="E623" s="17">
        <v>140</v>
      </c>
      <c r="F623" s="17">
        <v>0.64</v>
      </c>
      <c r="G623" s="40">
        <v>3470</v>
      </c>
      <c r="H623" s="13"/>
      <c r="S623" s="40">
        <v>3070</v>
      </c>
    </row>
    <row r="624" spans="2:19" ht="10.5" customHeight="1" x14ac:dyDescent="0.25">
      <c r="B624" s="16" t="s">
        <v>824</v>
      </c>
      <c r="C624" s="17">
        <v>740</v>
      </c>
      <c r="D624" s="17">
        <v>2460</v>
      </c>
      <c r="E624" s="17">
        <v>140</v>
      </c>
      <c r="F624" s="17">
        <v>0.64</v>
      </c>
      <c r="G624" s="40">
        <v>3470</v>
      </c>
      <c r="H624" s="13"/>
      <c r="S624" s="40">
        <v>3070</v>
      </c>
    </row>
    <row r="625" spans="2:19" ht="10.5" customHeight="1" x14ac:dyDescent="0.25">
      <c r="B625" s="16" t="s">
        <v>776</v>
      </c>
      <c r="C625" s="17">
        <v>2990</v>
      </c>
      <c r="D625" s="17">
        <v>2460</v>
      </c>
      <c r="E625" s="17">
        <v>160</v>
      </c>
      <c r="F625" s="17">
        <v>2.94</v>
      </c>
      <c r="G625" s="40">
        <v>16740</v>
      </c>
      <c r="H625" s="13"/>
      <c r="S625" s="40">
        <v>14810</v>
      </c>
    </row>
    <row r="626" spans="2:19" ht="10.5" customHeight="1" x14ac:dyDescent="0.25">
      <c r="B626" s="16" t="s">
        <v>777</v>
      </c>
      <c r="C626" s="17">
        <v>2990</v>
      </c>
      <c r="D626" s="17">
        <v>2460</v>
      </c>
      <c r="E626" s="17">
        <v>160</v>
      </c>
      <c r="F626" s="17">
        <v>2.94</v>
      </c>
      <c r="G626" s="40">
        <v>17500</v>
      </c>
      <c r="H626" s="13"/>
      <c r="S626" s="40">
        <v>15480</v>
      </c>
    </row>
    <row r="627" spans="2:19" ht="10.5" customHeight="1" x14ac:dyDescent="0.25">
      <c r="B627" s="16" t="s">
        <v>778</v>
      </c>
      <c r="C627" s="17">
        <v>2990</v>
      </c>
      <c r="D627" s="17">
        <v>2460</v>
      </c>
      <c r="E627" s="17">
        <v>160</v>
      </c>
      <c r="F627" s="17">
        <v>2.94</v>
      </c>
      <c r="G627" s="40">
        <v>17250</v>
      </c>
      <c r="H627" s="13"/>
      <c r="S627" s="40">
        <v>15260</v>
      </c>
    </row>
    <row r="628" spans="2:19" ht="10.5" customHeight="1" x14ac:dyDescent="0.25">
      <c r="B628" s="16" t="s">
        <v>779</v>
      </c>
      <c r="C628" s="17">
        <v>1495</v>
      </c>
      <c r="D628" s="17">
        <v>2460</v>
      </c>
      <c r="E628" s="17">
        <v>160</v>
      </c>
      <c r="F628" s="17">
        <v>1.47</v>
      </c>
      <c r="G628" s="40">
        <v>8310</v>
      </c>
      <c r="H628" s="13"/>
      <c r="S628" s="40">
        <v>7350</v>
      </c>
    </row>
    <row r="629" spans="2:19" ht="10.5" customHeight="1" x14ac:dyDescent="0.25">
      <c r="B629" s="16" t="s">
        <v>780</v>
      </c>
      <c r="C629" s="17">
        <v>2990</v>
      </c>
      <c r="D629" s="17">
        <v>2460</v>
      </c>
      <c r="E629" s="17">
        <v>160</v>
      </c>
      <c r="F629" s="17">
        <v>2.94</v>
      </c>
      <c r="G629" s="40">
        <v>17250</v>
      </c>
      <c r="H629" s="13"/>
      <c r="S629" s="40">
        <v>15260</v>
      </c>
    </row>
    <row r="630" spans="2:19" ht="10.5" customHeight="1" x14ac:dyDescent="0.25">
      <c r="B630" s="16" t="s">
        <v>781</v>
      </c>
      <c r="C630" s="17">
        <v>2990</v>
      </c>
      <c r="D630" s="17">
        <v>2460</v>
      </c>
      <c r="E630" s="17">
        <v>160</v>
      </c>
      <c r="F630" s="17">
        <v>2.94</v>
      </c>
      <c r="G630" s="40">
        <v>18240</v>
      </c>
      <c r="H630" s="13"/>
      <c r="S630" s="40">
        <v>16138.5</v>
      </c>
    </row>
    <row r="631" spans="2:19" ht="10.5" customHeight="1" x14ac:dyDescent="0.25">
      <c r="B631" s="16" t="s">
        <v>782</v>
      </c>
      <c r="C631" s="17">
        <v>1495</v>
      </c>
      <c r="D631" s="17">
        <v>2460</v>
      </c>
      <c r="E631" s="17">
        <v>160</v>
      </c>
      <c r="F631" s="17">
        <v>1.47</v>
      </c>
      <c r="G631" s="40">
        <v>8820</v>
      </c>
      <c r="H631" s="13"/>
      <c r="S631" s="40">
        <v>7800</v>
      </c>
    </row>
    <row r="632" spans="2:19" ht="10.5" customHeight="1" x14ac:dyDescent="0.25">
      <c r="B632" s="16" t="s">
        <v>825</v>
      </c>
      <c r="C632" s="17">
        <v>740</v>
      </c>
      <c r="D632" s="17">
        <v>2460</v>
      </c>
      <c r="E632" s="17">
        <v>160</v>
      </c>
      <c r="F632" s="17">
        <v>0.73</v>
      </c>
      <c r="G632" s="40">
        <v>4300</v>
      </c>
      <c r="H632" s="13"/>
      <c r="S632" s="40">
        <v>3800</v>
      </c>
    </row>
    <row r="633" spans="2:19" ht="10.5" customHeight="1" x14ac:dyDescent="0.25">
      <c r="B633" s="16" t="s">
        <v>826</v>
      </c>
      <c r="C633" s="17">
        <v>740</v>
      </c>
      <c r="D633" s="17">
        <v>2460</v>
      </c>
      <c r="E633" s="17">
        <v>160</v>
      </c>
      <c r="F633" s="17">
        <v>0.73</v>
      </c>
      <c r="G633" s="40">
        <v>4360</v>
      </c>
      <c r="H633" s="13"/>
      <c r="S633" s="40">
        <v>3850</v>
      </c>
    </row>
    <row r="634" spans="2:19" ht="10.5" customHeight="1" x14ac:dyDescent="0.25">
      <c r="B634" s="16" t="s">
        <v>827</v>
      </c>
      <c r="C634" s="17">
        <v>740</v>
      </c>
      <c r="D634" s="17">
        <v>2460</v>
      </c>
      <c r="E634" s="17">
        <v>160</v>
      </c>
      <c r="F634" s="17">
        <v>0.73</v>
      </c>
      <c r="G634" s="40">
        <v>4360</v>
      </c>
      <c r="H634" s="13"/>
      <c r="S634" s="40">
        <v>3850</v>
      </c>
    </row>
    <row r="635" spans="2:19" ht="10.5" customHeight="1" x14ac:dyDescent="0.25">
      <c r="B635" s="16" t="s">
        <v>828</v>
      </c>
      <c r="C635" s="17">
        <v>740</v>
      </c>
      <c r="D635" s="17">
        <v>2460</v>
      </c>
      <c r="E635" s="17">
        <v>160</v>
      </c>
      <c r="F635" s="17">
        <v>0.73</v>
      </c>
      <c r="G635" s="40">
        <v>4410</v>
      </c>
      <c r="H635" s="13"/>
      <c r="S635" s="40">
        <v>3900</v>
      </c>
    </row>
    <row r="636" spans="2:19" ht="10.5" customHeight="1" x14ac:dyDescent="0.25">
      <c r="B636" s="16" t="s">
        <v>829</v>
      </c>
      <c r="C636" s="17">
        <v>740</v>
      </c>
      <c r="D636" s="17">
        <v>2460</v>
      </c>
      <c r="E636" s="17">
        <v>160</v>
      </c>
      <c r="F636" s="17">
        <v>0.73</v>
      </c>
      <c r="G636" s="40">
        <v>4670</v>
      </c>
      <c r="H636" s="13"/>
      <c r="S636" s="40">
        <v>4130</v>
      </c>
    </row>
    <row r="637" spans="2:19" ht="10.5" customHeight="1" x14ac:dyDescent="0.25">
      <c r="B637" s="16" t="s">
        <v>783</v>
      </c>
      <c r="C637" s="17">
        <v>2990</v>
      </c>
      <c r="D637" s="17">
        <v>2460</v>
      </c>
      <c r="E637" s="17">
        <v>250</v>
      </c>
      <c r="F637" s="17">
        <v>4.5999999999999996</v>
      </c>
      <c r="G637" s="40">
        <v>23280</v>
      </c>
      <c r="H637" s="13"/>
      <c r="S637" s="40">
        <v>20600</v>
      </c>
    </row>
    <row r="638" spans="2:19" ht="10.5" customHeight="1" x14ac:dyDescent="0.25">
      <c r="B638" s="16" t="s">
        <v>784</v>
      </c>
      <c r="C638" s="17">
        <v>2990</v>
      </c>
      <c r="D638" s="17">
        <v>2460</v>
      </c>
      <c r="E638" s="17">
        <v>250</v>
      </c>
      <c r="F638" s="17">
        <v>4.5999999999999996</v>
      </c>
      <c r="G638" s="40">
        <f t="shared" si="12"/>
        <v>23899.499999999996</v>
      </c>
      <c r="H638" s="13"/>
      <c r="S638" s="40">
        <v>21150</v>
      </c>
    </row>
    <row r="639" spans="2:19" ht="10.5" customHeight="1" x14ac:dyDescent="0.25">
      <c r="B639" s="16" t="s">
        <v>785</v>
      </c>
      <c r="C639" s="17">
        <v>1495</v>
      </c>
      <c r="D639" s="17">
        <v>2460</v>
      </c>
      <c r="E639" s="17">
        <v>250</v>
      </c>
      <c r="F639" s="17">
        <v>2.2999999999999998</v>
      </c>
      <c r="G639" s="40">
        <v>11710</v>
      </c>
      <c r="H639" s="13"/>
      <c r="S639" s="40">
        <v>10360</v>
      </c>
    </row>
    <row r="640" spans="2:19" ht="10.5" customHeight="1" x14ac:dyDescent="0.25">
      <c r="B640" s="16" t="s">
        <v>786</v>
      </c>
      <c r="C640" s="17">
        <v>2990</v>
      </c>
      <c r="D640" s="17">
        <v>2460</v>
      </c>
      <c r="E640" s="17">
        <v>250</v>
      </c>
      <c r="F640" s="17">
        <v>4.5999999999999996</v>
      </c>
      <c r="G640" s="40">
        <v>24540</v>
      </c>
      <c r="H640" s="13"/>
      <c r="S640" s="40">
        <v>21710</v>
      </c>
    </row>
    <row r="641" spans="2:19" ht="10.5" customHeight="1" x14ac:dyDescent="0.25">
      <c r="B641" s="16" t="s">
        <v>787</v>
      </c>
      <c r="C641" s="17">
        <v>2990</v>
      </c>
      <c r="D641" s="17">
        <v>2460</v>
      </c>
      <c r="E641" s="17">
        <v>250</v>
      </c>
      <c r="F641" s="17">
        <v>4.5999999999999996</v>
      </c>
      <c r="G641" s="40">
        <v>25160</v>
      </c>
      <c r="H641" s="13"/>
      <c r="S641" s="40">
        <v>22260</v>
      </c>
    </row>
    <row r="642" spans="2:19" ht="10.5" customHeight="1" x14ac:dyDescent="0.25">
      <c r="B642" s="16" t="s">
        <v>788</v>
      </c>
      <c r="C642" s="17">
        <v>1495</v>
      </c>
      <c r="D642" s="17">
        <v>2460</v>
      </c>
      <c r="E642" s="17">
        <v>250</v>
      </c>
      <c r="F642" s="17">
        <v>2.2999999999999998</v>
      </c>
      <c r="G642" s="40">
        <v>12970</v>
      </c>
      <c r="H642" s="13"/>
      <c r="S642" s="40">
        <v>11470</v>
      </c>
    </row>
    <row r="643" spans="2:19" ht="10.5" customHeight="1" x14ac:dyDescent="0.25">
      <c r="B643" s="16" t="s">
        <v>830</v>
      </c>
      <c r="C643" s="17">
        <v>740</v>
      </c>
      <c r="D643" s="17">
        <v>2460</v>
      </c>
      <c r="E643" s="17">
        <v>250</v>
      </c>
      <c r="F643" s="17">
        <v>1.1399999999999999</v>
      </c>
      <c r="G643" s="40">
        <v>5800</v>
      </c>
      <c r="H643" s="13"/>
      <c r="S643" s="40">
        <v>5130</v>
      </c>
    </row>
    <row r="644" spans="2:19" ht="10.5" customHeight="1" x14ac:dyDescent="0.25">
      <c r="B644" s="16" t="s">
        <v>831</v>
      </c>
      <c r="C644" s="17">
        <v>740</v>
      </c>
      <c r="D644" s="17">
        <v>2460</v>
      </c>
      <c r="E644" s="17">
        <v>250</v>
      </c>
      <c r="F644" s="17">
        <v>1.1399999999999999</v>
      </c>
      <c r="G644" s="40">
        <v>5860</v>
      </c>
      <c r="H644" s="13"/>
      <c r="S644" s="40">
        <v>5180</v>
      </c>
    </row>
    <row r="645" spans="2:19" ht="10.5" customHeight="1" x14ac:dyDescent="0.25">
      <c r="B645" s="16" t="s">
        <v>832</v>
      </c>
      <c r="C645" s="17">
        <v>740</v>
      </c>
      <c r="D645" s="17">
        <v>2460</v>
      </c>
      <c r="E645" s="17">
        <v>250</v>
      </c>
      <c r="F645" s="17">
        <v>1.1399999999999999</v>
      </c>
      <c r="G645" s="40">
        <v>5850</v>
      </c>
      <c r="H645" s="13"/>
      <c r="S645" s="40">
        <v>5170</v>
      </c>
    </row>
    <row r="646" spans="2:19" ht="10.5" customHeight="1" x14ac:dyDescent="0.25">
      <c r="B646" s="16" t="s">
        <v>833</v>
      </c>
      <c r="C646" s="17">
        <v>740</v>
      </c>
      <c r="D646" s="17">
        <v>2460</v>
      </c>
      <c r="E646" s="17">
        <v>250</v>
      </c>
      <c r="F646" s="17">
        <v>1.1399999999999999</v>
      </c>
      <c r="G646" s="40">
        <v>6050</v>
      </c>
      <c r="H646" s="13"/>
      <c r="S646" s="40">
        <v>5350</v>
      </c>
    </row>
    <row r="647" spans="2:19" ht="10.5" customHeight="1" x14ac:dyDescent="0.25">
      <c r="B647" s="16" t="s">
        <v>789</v>
      </c>
      <c r="C647" s="17">
        <v>2990</v>
      </c>
      <c r="D647" s="17">
        <v>2780</v>
      </c>
      <c r="E647" s="17">
        <v>160</v>
      </c>
      <c r="F647" s="17">
        <v>3.33</v>
      </c>
      <c r="G647" s="40">
        <f t="shared" si="12"/>
        <v>17989.599999999999</v>
      </c>
      <c r="H647" s="13"/>
      <c r="S647" s="40">
        <v>15920</v>
      </c>
    </row>
    <row r="648" spans="2:19" ht="10.5" customHeight="1" x14ac:dyDescent="0.25">
      <c r="B648" s="16" t="s">
        <v>790</v>
      </c>
      <c r="C648" s="17">
        <v>2990</v>
      </c>
      <c r="D648" s="17">
        <v>2780</v>
      </c>
      <c r="E648" s="17">
        <v>160</v>
      </c>
      <c r="F648" s="17">
        <v>3.33</v>
      </c>
      <c r="G648" s="40">
        <v>18630</v>
      </c>
      <c r="H648" s="13"/>
      <c r="S648" s="40">
        <v>16480</v>
      </c>
    </row>
    <row r="649" spans="2:19" ht="10.5" customHeight="1" x14ac:dyDescent="0.25">
      <c r="B649" s="16" t="s">
        <v>791</v>
      </c>
      <c r="C649" s="17">
        <v>2990</v>
      </c>
      <c r="D649" s="17">
        <v>2780</v>
      </c>
      <c r="E649" s="17">
        <v>160</v>
      </c>
      <c r="F649" s="17">
        <v>3.33</v>
      </c>
      <c r="G649" s="40">
        <v>18630</v>
      </c>
      <c r="H649" s="13"/>
      <c r="S649" s="40">
        <v>16480</v>
      </c>
    </row>
    <row r="650" spans="2:19" ht="10.5" customHeight="1" x14ac:dyDescent="0.25">
      <c r="B650" s="16" t="s">
        <v>792</v>
      </c>
      <c r="C650" s="17">
        <v>1495</v>
      </c>
      <c r="D650" s="17">
        <v>2780</v>
      </c>
      <c r="E650" s="17">
        <v>160</v>
      </c>
      <c r="F650" s="17">
        <v>1.67</v>
      </c>
      <c r="G650" s="40">
        <v>9440</v>
      </c>
      <c r="H650" s="13"/>
      <c r="S650" s="40">
        <v>8350</v>
      </c>
    </row>
    <row r="651" spans="2:19" ht="10.5" customHeight="1" x14ac:dyDescent="0.25">
      <c r="B651" s="16" t="s">
        <v>834</v>
      </c>
      <c r="C651" s="17">
        <v>740</v>
      </c>
      <c r="D651" s="17">
        <v>2780</v>
      </c>
      <c r="E651" s="17">
        <v>160</v>
      </c>
      <c r="F651" s="17">
        <v>0.82</v>
      </c>
      <c r="G651" s="40">
        <v>4860</v>
      </c>
      <c r="H651" s="13"/>
      <c r="S651" s="40">
        <v>4300</v>
      </c>
    </row>
    <row r="652" spans="2:19" ht="10.5" customHeight="1" x14ac:dyDescent="0.25">
      <c r="B652" s="16" t="s">
        <v>835</v>
      </c>
      <c r="C652" s="17">
        <v>740</v>
      </c>
      <c r="D652" s="17">
        <v>2780</v>
      </c>
      <c r="E652" s="17">
        <v>160</v>
      </c>
      <c r="F652" s="17">
        <v>0.82</v>
      </c>
      <c r="G652" s="40">
        <v>4670</v>
      </c>
      <c r="H652" s="13"/>
      <c r="S652" s="40">
        <v>4130</v>
      </c>
    </row>
    <row r="653" spans="2:19" ht="10.5" customHeight="1" x14ac:dyDescent="0.25">
      <c r="B653" s="16" t="s">
        <v>836</v>
      </c>
      <c r="C653" s="17">
        <v>740</v>
      </c>
      <c r="D653" s="17">
        <v>2780</v>
      </c>
      <c r="E653" s="17">
        <v>160</v>
      </c>
      <c r="F653" s="17">
        <v>0.82</v>
      </c>
      <c r="G653" s="40">
        <v>4670</v>
      </c>
      <c r="H653" s="13"/>
      <c r="S653" s="40">
        <v>4130</v>
      </c>
    </row>
    <row r="654" spans="2:19" ht="10.5" customHeight="1" x14ac:dyDescent="0.25">
      <c r="B654" s="16" t="s">
        <v>793</v>
      </c>
      <c r="C654" s="17">
        <v>2990</v>
      </c>
      <c r="D654" s="17">
        <v>2780</v>
      </c>
      <c r="E654" s="17">
        <v>180</v>
      </c>
      <c r="F654" s="17">
        <v>3.74</v>
      </c>
      <c r="G654" s="40">
        <v>22150</v>
      </c>
      <c r="H654" s="13"/>
      <c r="S654" s="40">
        <v>19600</v>
      </c>
    </row>
    <row r="655" spans="2:19" ht="10.5" customHeight="1" x14ac:dyDescent="0.25">
      <c r="B655" s="16" t="s">
        <v>794</v>
      </c>
      <c r="C655" s="17">
        <v>2990</v>
      </c>
      <c r="D655" s="17">
        <v>2780</v>
      </c>
      <c r="E655" s="17">
        <v>180</v>
      </c>
      <c r="F655" s="17">
        <v>3.74</v>
      </c>
      <c r="G655" s="40">
        <v>22910</v>
      </c>
      <c r="H655" s="13"/>
      <c r="S655" s="40">
        <v>20270</v>
      </c>
    </row>
    <row r="656" spans="2:19" ht="10.5" customHeight="1" x14ac:dyDescent="0.25">
      <c r="B656" s="16" t="s">
        <v>795</v>
      </c>
      <c r="C656" s="17">
        <v>2990</v>
      </c>
      <c r="D656" s="17">
        <v>2780</v>
      </c>
      <c r="E656" s="17">
        <v>180</v>
      </c>
      <c r="F656" s="17">
        <v>3.74</v>
      </c>
      <c r="G656" s="40">
        <v>22910</v>
      </c>
      <c r="H656" s="13"/>
      <c r="S656" s="40">
        <v>20270</v>
      </c>
    </row>
    <row r="657" spans="2:19" ht="10.5" customHeight="1" x14ac:dyDescent="0.25">
      <c r="B657" s="16" t="s">
        <v>796</v>
      </c>
      <c r="C657" s="17">
        <v>1495</v>
      </c>
      <c r="D657" s="17">
        <v>2780</v>
      </c>
      <c r="E657" s="17">
        <v>180</v>
      </c>
      <c r="F657" s="17">
        <v>1.87</v>
      </c>
      <c r="G657" s="40">
        <v>11080</v>
      </c>
      <c r="H657" s="13"/>
      <c r="S657" s="40">
        <v>9800</v>
      </c>
    </row>
    <row r="658" spans="2:19" ht="10.5" customHeight="1" x14ac:dyDescent="0.25">
      <c r="B658" s="16" t="s">
        <v>797</v>
      </c>
      <c r="C658" s="17">
        <v>2990</v>
      </c>
      <c r="D658" s="17">
        <v>2780</v>
      </c>
      <c r="E658" s="17">
        <v>180</v>
      </c>
      <c r="F658" s="17">
        <v>3.74</v>
      </c>
      <c r="G658" s="40">
        <v>22020</v>
      </c>
      <c r="H658" s="13"/>
      <c r="S658" s="40">
        <v>19480</v>
      </c>
    </row>
    <row r="659" spans="2:19" ht="10.5" customHeight="1" x14ac:dyDescent="0.25">
      <c r="B659" s="16" t="s">
        <v>798</v>
      </c>
      <c r="C659" s="17">
        <v>2990</v>
      </c>
      <c r="D659" s="17">
        <v>2780</v>
      </c>
      <c r="E659" s="17">
        <v>180</v>
      </c>
      <c r="F659" s="17">
        <v>3.74</v>
      </c>
      <c r="G659" s="40">
        <v>22650</v>
      </c>
      <c r="H659" s="13"/>
      <c r="S659" s="40">
        <v>20040</v>
      </c>
    </row>
    <row r="660" spans="2:19" ht="10.5" customHeight="1" x14ac:dyDescent="0.25">
      <c r="B660" s="16" t="s">
        <v>799</v>
      </c>
      <c r="C660" s="17">
        <v>1495</v>
      </c>
      <c r="D660" s="17">
        <v>2780</v>
      </c>
      <c r="E660" s="17">
        <v>180</v>
      </c>
      <c r="F660" s="17">
        <v>1.87</v>
      </c>
      <c r="G660" s="40">
        <f t="shared" si="12"/>
        <v>15729.599999999999</v>
      </c>
      <c r="H660" s="13"/>
      <c r="S660" s="40">
        <v>13920</v>
      </c>
    </row>
    <row r="661" spans="2:19" ht="10.5" customHeight="1" x14ac:dyDescent="0.25">
      <c r="B661" s="16" t="s">
        <v>837</v>
      </c>
      <c r="C661" s="17">
        <v>740</v>
      </c>
      <c r="D661" s="17">
        <v>2780</v>
      </c>
      <c r="E661" s="17">
        <v>180</v>
      </c>
      <c r="F661" s="17">
        <v>0.93</v>
      </c>
      <c r="G661" s="40">
        <f t="shared" si="12"/>
        <v>5299.7</v>
      </c>
      <c r="H661" s="13"/>
      <c r="S661" s="40">
        <v>4690</v>
      </c>
    </row>
    <row r="662" spans="2:19" ht="10.5" customHeight="1" x14ac:dyDescent="0.25">
      <c r="B662" s="16" t="s">
        <v>838</v>
      </c>
      <c r="C662" s="17">
        <v>740</v>
      </c>
      <c r="D662" s="17">
        <v>2780</v>
      </c>
      <c r="E662" s="17">
        <v>180</v>
      </c>
      <c r="F662" s="17">
        <v>0.93</v>
      </c>
      <c r="G662" s="40">
        <v>5420</v>
      </c>
      <c r="H662" s="13"/>
      <c r="S662" s="40">
        <v>4790</v>
      </c>
    </row>
    <row r="663" spans="2:19" ht="10.5" customHeight="1" x14ac:dyDescent="0.25">
      <c r="B663" s="16" t="s">
        <v>839</v>
      </c>
      <c r="C663" s="17">
        <v>740</v>
      </c>
      <c r="D663" s="17">
        <v>2780</v>
      </c>
      <c r="E663" s="17">
        <v>180</v>
      </c>
      <c r="F663" s="17">
        <v>0.93</v>
      </c>
      <c r="G663" s="40">
        <v>5420</v>
      </c>
      <c r="H663" s="13"/>
      <c r="S663" s="40">
        <v>4790</v>
      </c>
    </row>
    <row r="664" spans="2:19" ht="10.5" customHeight="1" x14ac:dyDescent="0.25">
      <c r="B664" s="16" t="s">
        <v>840</v>
      </c>
      <c r="C664" s="17">
        <v>740</v>
      </c>
      <c r="D664" s="17">
        <v>2780</v>
      </c>
      <c r="E664" s="17">
        <v>180</v>
      </c>
      <c r="F664" s="17">
        <v>0.93</v>
      </c>
      <c r="G664" s="40">
        <v>5550</v>
      </c>
      <c r="H664" s="13"/>
      <c r="S664" s="40">
        <v>4910</v>
      </c>
    </row>
    <row r="665" spans="2:19" ht="10.5" customHeight="1" x14ac:dyDescent="0.25">
      <c r="B665" s="16" t="s">
        <v>841</v>
      </c>
      <c r="C665" s="17">
        <v>740</v>
      </c>
      <c r="D665" s="17">
        <v>2780</v>
      </c>
      <c r="E665" s="17">
        <v>180</v>
      </c>
      <c r="F665" s="17">
        <v>0.93</v>
      </c>
      <c r="G665" s="40">
        <f t="shared" ref="G665:G702" si="13">S665*1.13</f>
        <v>5740.4</v>
      </c>
      <c r="H665" s="13"/>
      <c r="S665" s="40">
        <v>5080</v>
      </c>
    </row>
    <row r="666" spans="2:19" ht="10.5" customHeight="1" x14ac:dyDescent="0.25">
      <c r="B666" s="16" t="s">
        <v>800</v>
      </c>
      <c r="C666" s="17">
        <v>2990</v>
      </c>
      <c r="D666" s="17">
        <v>2780</v>
      </c>
      <c r="E666" s="17">
        <v>250</v>
      </c>
      <c r="F666" s="17">
        <v>5.2</v>
      </c>
      <c r="G666" s="40">
        <v>31200</v>
      </c>
      <c r="H666" s="13"/>
      <c r="S666" s="40">
        <v>27610</v>
      </c>
    </row>
    <row r="667" spans="2:19" ht="10.5" customHeight="1" x14ac:dyDescent="0.25">
      <c r="B667" s="16" t="s">
        <v>801</v>
      </c>
      <c r="C667" s="17">
        <v>2990</v>
      </c>
      <c r="D667" s="17">
        <v>2780</v>
      </c>
      <c r="E667" s="17">
        <v>250</v>
      </c>
      <c r="F667" s="17">
        <v>5.2</v>
      </c>
      <c r="G667" s="40">
        <v>32020</v>
      </c>
      <c r="H667" s="13"/>
      <c r="S667" s="40">
        <v>28330</v>
      </c>
    </row>
    <row r="668" spans="2:19" ht="10.5" customHeight="1" x14ac:dyDescent="0.25">
      <c r="B668" s="16" t="s">
        <v>802</v>
      </c>
      <c r="C668" s="17">
        <v>1495</v>
      </c>
      <c r="D668" s="17">
        <v>2780</v>
      </c>
      <c r="E668" s="17">
        <v>250</v>
      </c>
      <c r="F668" s="17">
        <v>2.6</v>
      </c>
      <c r="G668" s="40">
        <v>15610</v>
      </c>
      <c r="H668" s="13"/>
      <c r="S668" s="40">
        <v>13810</v>
      </c>
    </row>
    <row r="669" spans="2:19" ht="10.5" customHeight="1" x14ac:dyDescent="0.25">
      <c r="B669" s="16" t="s">
        <v>803</v>
      </c>
      <c r="C669" s="17">
        <v>2990</v>
      </c>
      <c r="D669" s="17">
        <v>2780</v>
      </c>
      <c r="E669" s="17">
        <v>250</v>
      </c>
      <c r="F669" s="17">
        <v>5.2</v>
      </c>
      <c r="G669" s="40">
        <v>33720</v>
      </c>
      <c r="H669" s="13"/>
      <c r="S669" s="40">
        <v>29840</v>
      </c>
    </row>
    <row r="670" spans="2:19" ht="10.5" customHeight="1" x14ac:dyDescent="0.25">
      <c r="B670" s="16" t="s">
        <v>804</v>
      </c>
      <c r="C670" s="17">
        <v>2990</v>
      </c>
      <c r="D670" s="17">
        <v>2780</v>
      </c>
      <c r="E670" s="17">
        <v>250</v>
      </c>
      <c r="F670" s="17">
        <v>5.2</v>
      </c>
      <c r="G670" s="40">
        <v>34480</v>
      </c>
      <c r="H670" s="13"/>
      <c r="S670" s="40">
        <v>30510</v>
      </c>
    </row>
    <row r="671" spans="2:19" ht="10.5" customHeight="1" x14ac:dyDescent="0.25">
      <c r="B671" s="16" t="s">
        <v>805</v>
      </c>
      <c r="C671" s="17">
        <v>1495</v>
      </c>
      <c r="D671" s="17">
        <v>2780</v>
      </c>
      <c r="E671" s="17">
        <v>250</v>
      </c>
      <c r="F671" s="17">
        <v>2.6</v>
      </c>
      <c r="G671" s="40">
        <v>16880</v>
      </c>
      <c r="H671" s="13"/>
      <c r="S671" s="40">
        <v>14930</v>
      </c>
    </row>
    <row r="672" spans="2:19" ht="10.5" customHeight="1" x14ac:dyDescent="0.25">
      <c r="B672" s="16" t="s">
        <v>842</v>
      </c>
      <c r="C672" s="17">
        <v>740</v>
      </c>
      <c r="D672" s="17">
        <v>2780</v>
      </c>
      <c r="E672" s="17">
        <v>250</v>
      </c>
      <c r="F672" s="17">
        <v>1.29</v>
      </c>
      <c r="G672" s="40">
        <v>6680</v>
      </c>
      <c r="H672" s="13"/>
      <c r="S672" s="40">
        <v>5910</v>
      </c>
    </row>
    <row r="673" spans="2:19" ht="10.5" customHeight="1" x14ac:dyDescent="0.25">
      <c r="B673" s="16" t="s">
        <v>843</v>
      </c>
      <c r="C673" s="17">
        <v>740</v>
      </c>
      <c r="D673" s="17">
        <v>2780</v>
      </c>
      <c r="E673" s="17">
        <v>250</v>
      </c>
      <c r="F673" s="17">
        <v>1.29</v>
      </c>
      <c r="G673" s="40">
        <v>6810</v>
      </c>
      <c r="H673" s="13"/>
      <c r="S673" s="40">
        <v>6020</v>
      </c>
    </row>
    <row r="674" spans="2:19" ht="10.5" customHeight="1" x14ac:dyDescent="0.25">
      <c r="B674" s="16" t="s">
        <v>844</v>
      </c>
      <c r="C674" s="17">
        <v>740</v>
      </c>
      <c r="D674" s="17">
        <v>2780</v>
      </c>
      <c r="E674" s="17">
        <v>250</v>
      </c>
      <c r="F674" s="17">
        <v>1.29</v>
      </c>
      <c r="G674" s="40">
        <f t="shared" si="13"/>
        <v>7299.7999999999993</v>
      </c>
      <c r="H674" s="13"/>
      <c r="S674" s="40">
        <v>6460</v>
      </c>
    </row>
    <row r="675" spans="2:19" ht="10.5" customHeight="1" x14ac:dyDescent="0.25">
      <c r="B675" s="16" t="s">
        <v>845</v>
      </c>
      <c r="C675" s="17">
        <v>740</v>
      </c>
      <c r="D675" s="17">
        <v>2780</v>
      </c>
      <c r="E675" s="17">
        <v>250</v>
      </c>
      <c r="F675" s="17">
        <v>1.29</v>
      </c>
      <c r="G675" s="40">
        <f t="shared" si="13"/>
        <v>7299.7999999999993</v>
      </c>
      <c r="H675" s="13"/>
      <c r="S675" s="40">
        <v>6460</v>
      </c>
    </row>
    <row r="676" spans="2:19" ht="10.5" customHeight="1" x14ac:dyDescent="0.25">
      <c r="B676" s="16" t="s">
        <v>806</v>
      </c>
      <c r="C676" s="17">
        <v>2990</v>
      </c>
      <c r="D676" s="17">
        <v>3380</v>
      </c>
      <c r="E676" s="17">
        <v>200</v>
      </c>
      <c r="F676" s="17">
        <v>5.05</v>
      </c>
      <c r="G676" s="40">
        <v>27870</v>
      </c>
      <c r="H676" s="13"/>
      <c r="S676" s="40">
        <v>24660</v>
      </c>
    </row>
    <row r="677" spans="2:19" ht="10.5" customHeight="1" x14ac:dyDescent="0.25">
      <c r="B677" s="16" t="s">
        <v>807</v>
      </c>
      <c r="C677" s="17">
        <v>2990</v>
      </c>
      <c r="D677" s="17">
        <v>3380</v>
      </c>
      <c r="E677" s="17">
        <v>200</v>
      </c>
      <c r="F677" s="17">
        <v>5.05</v>
      </c>
      <c r="G677" s="40">
        <v>28760</v>
      </c>
      <c r="H677" s="13"/>
      <c r="S677" s="40">
        <v>25450</v>
      </c>
    </row>
    <row r="678" spans="2:19" ht="10.5" customHeight="1" x14ac:dyDescent="0.25">
      <c r="B678" s="16" t="s">
        <v>808</v>
      </c>
      <c r="C678" s="17">
        <v>2990</v>
      </c>
      <c r="D678" s="17">
        <v>3380</v>
      </c>
      <c r="E678" s="17">
        <v>200</v>
      </c>
      <c r="F678" s="17">
        <v>5.05</v>
      </c>
      <c r="G678" s="40">
        <v>28760</v>
      </c>
      <c r="H678" s="13"/>
      <c r="S678" s="40">
        <v>25450</v>
      </c>
    </row>
    <row r="679" spans="2:19" ht="10.5" customHeight="1" x14ac:dyDescent="0.25">
      <c r="B679" s="16" t="s">
        <v>809</v>
      </c>
      <c r="C679" s="17">
        <v>1495</v>
      </c>
      <c r="D679" s="17">
        <v>3380</v>
      </c>
      <c r="E679" s="17">
        <v>200</v>
      </c>
      <c r="F679" s="17">
        <v>2.5299999999999998</v>
      </c>
      <c r="G679" s="40">
        <f t="shared" si="13"/>
        <v>13910.3</v>
      </c>
      <c r="H679" s="13"/>
      <c r="S679" s="40">
        <v>12310</v>
      </c>
    </row>
    <row r="680" spans="2:19" ht="10.5" customHeight="1" x14ac:dyDescent="0.25">
      <c r="B680" s="16" t="s">
        <v>810</v>
      </c>
      <c r="C680" s="17">
        <v>2990</v>
      </c>
      <c r="D680" s="17">
        <v>3380</v>
      </c>
      <c r="E680" s="17">
        <v>200</v>
      </c>
      <c r="F680" s="17">
        <v>5.05</v>
      </c>
      <c r="G680" s="40">
        <v>32090</v>
      </c>
      <c r="H680" s="13"/>
      <c r="S680" s="40">
        <v>28390</v>
      </c>
    </row>
    <row r="681" spans="2:19" ht="10.5" customHeight="1" x14ac:dyDescent="0.25">
      <c r="B681" s="16" t="s">
        <v>811</v>
      </c>
      <c r="C681" s="17">
        <v>2990</v>
      </c>
      <c r="D681" s="17">
        <v>3380</v>
      </c>
      <c r="E681" s="17">
        <v>200</v>
      </c>
      <c r="F681" s="17">
        <v>5.05</v>
      </c>
      <c r="G681" s="40">
        <f t="shared" si="13"/>
        <v>33029.899999999994</v>
      </c>
      <c r="H681" s="13"/>
      <c r="S681" s="40">
        <v>29230</v>
      </c>
    </row>
    <row r="682" spans="2:19" ht="10.5" customHeight="1" x14ac:dyDescent="0.25">
      <c r="B682" s="16" t="s">
        <v>812</v>
      </c>
      <c r="C682" s="17">
        <v>1495</v>
      </c>
      <c r="D682" s="17">
        <v>3380</v>
      </c>
      <c r="E682" s="17">
        <v>200</v>
      </c>
      <c r="F682" s="17">
        <v>2.5299999999999998</v>
      </c>
      <c r="G682" s="40">
        <v>16050</v>
      </c>
      <c r="H682" s="13"/>
      <c r="S682" s="40">
        <v>14200</v>
      </c>
    </row>
    <row r="683" spans="2:19" ht="10.5" customHeight="1" x14ac:dyDescent="0.25">
      <c r="B683" s="16" t="s">
        <v>846</v>
      </c>
      <c r="C683" s="17">
        <v>740</v>
      </c>
      <c r="D683" s="17">
        <v>3380</v>
      </c>
      <c r="E683" s="17">
        <v>200</v>
      </c>
      <c r="F683" s="17">
        <v>1.25</v>
      </c>
      <c r="G683" s="40">
        <f t="shared" si="13"/>
        <v>6429.7</v>
      </c>
      <c r="H683" s="13"/>
      <c r="S683" s="40">
        <v>5690</v>
      </c>
    </row>
    <row r="684" spans="2:19" ht="10.5" customHeight="1" x14ac:dyDescent="0.25">
      <c r="B684" s="16" t="s">
        <v>847</v>
      </c>
      <c r="C684" s="17">
        <v>740</v>
      </c>
      <c r="D684" s="17">
        <v>3380</v>
      </c>
      <c r="E684" s="17">
        <v>200</v>
      </c>
      <c r="F684" s="17">
        <v>1.25</v>
      </c>
      <c r="G684" s="40">
        <v>6750</v>
      </c>
      <c r="H684" s="13"/>
      <c r="S684" s="40">
        <v>5970</v>
      </c>
    </row>
    <row r="685" spans="2:19" ht="10.5" customHeight="1" x14ac:dyDescent="0.25">
      <c r="B685" s="16" t="s">
        <v>848</v>
      </c>
      <c r="C685" s="17">
        <v>740</v>
      </c>
      <c r="D685" s="17">
        <v>3380</v>
      </c>
      <c r="E685" s="17">
        <v>200</v>
      </c>
      <c r="F685" s="17">
        <v>1.25</v>
      </c>
      <c r="G685" s="40">
        <v>6750</v>
      </c>
      <c r="H685" s="13"/>
      <c r="S685" s="40">
        <v>5970</v>
      </c>
    </row>
    <row r="686" spans="2:19" ht="10.5" customHeight="1" x14ac:dyDescent="0.25">
      <c r="B686" s="16" t="s">
        <v>849</v>
      </c>
      <c r="C686" s="17">
        <v>740</v>
      </c>
      <c r="D686" s="17">
        <v>3380</v>
      </c>
      <c r="E686" s="17">
        <v>200</v>
      </c>
      <c r="F686" s="17">
        <v>1.25</v>
      </c>
      <c r="G686" s="40">
        <v>7060</v>
      </c>
      <c r="H686" s="13"/>
      <c r="S686" s="40">
        <v>6240</v>
      </c>
    </row>
    <row r="687" spans="2:19" ht="10.5" customHeight="1" x14ac:dyDescent="0.25">
      <c r="B687" s="16" t="s">
        <v>850</v>
      </c>
      <c r="C687" s="17">
        <v>740</v>
      </c>
      <c r="D687" s="17">
        <v>3380</v>
      </c>
      <c r="E687" s="17">
        <v>200</v>
      </c>
      <c r="F687" s="17">
        <v>1.25</v>
      </c>
      <c r="G687" s="40">
        <v>7190</v>
      </c>
      <c r="H687" s="13"/>
      <c r="S687" s="40">
        <v>6360</v>
      </c>
    </row>
    <row r="688" spans="2:19" ht="10.5" customHeight="1" x14ac:dyDescent="0.25">
      <c r="B688" s="16" t="s">
        <v>813</v>
      </c>
      <c r="C688" s="17">
        <v>2990</v>
      </c>
      <c r="D688" s="17">
        <v>3380</v>
      </c>
      <c r="E688" s="17">
        <v>250</v>
      </c>
      <c r="F688" s="17">
        <v>6.32</v>
      </c>
      <c r="G688" s="40">
        <v>38190</v>
      </c>
      <c r="H688" s="13"/>
      <c r="S688" s="40">
        <v>33790</v>
      </c>
    </row>
    <row r="689" spans="2:19" ht="10.5" customHeight="1" x14ac:dyDescent="0.25">
      <c r="B689" s="16" t="s">
        <v>814</v>
      </c>
      <c r="C689" s="17">
        <v>2990</v>
      </c>
      <c r="D689" s="17">
        <v>3380</v>
      </c>
      <c r="E689" s="17">
        <v>250</v>
      </c>
      <c r="F689" s="17">
        <v>6.32</v>
      </c>
      <c r="G689" s="40">
        <v>39130</v>
      </c>
      <c r="H689" s="13"/>
      <c r="S689" s="40">
        <v>34620</v>
      </c>
    </row>
    <row r="690" spans="2:19" ht="10.5" customHeight="1" x14ac:dyDescent="0.25">
      <c r="B690" s="16" t="s">
        <v>815</v>
      </c>
      <c r="C690" s="17">
        <v>1495</v>
      </c>
      <c r="D690" s="17">
        <v>3380</v>
      </c>
      <c r="E690" s="17">
        <v>250</v>
      </c>
      <c r="F690" s="17">
        <v>3.16</v>
      </c>
      <c r="G690" s="40">
        <v>18240</v>
      </c>
      <c r="H690" s="13"/>
      <c r="S690" s="40">
        <v>16140</v>
      </c>
    </row>
    <row r="691" spans="2:19" ht="10.5" customHeight="1" x14ac:dyDescent="0.25">
      <c r="B691" s="16" t="s">
        <v>851</v>
      </c>
      <c r="C691" s="17">
        <v>740</v>
      </c>
      <c r="D691" s="17">
        <v>3380</v>
      </c>
      <c r="E691" s="17">
        <v>250</v>
      </c>
      <c r="F691" s="17">
        <v>1.56</v>
      </c>
      <c r="G691" s="40">
        <v>9080</v>
      </c>
      <c r="H691" s="13"/>
      <c r="S691" s="40">
        <v>8030</v>
      </c>
    </row>
    <row r="692" spans="2:19" ht="10.5" customHeight="1" x14ac:dyDescent="0.25">
      <c r="B692" s="16" t="s">
        <v>852</v>
      </c>
      <c r="C692" s="17">
        <v>740</v>
      </c>
      <c r="D692" s="17">
        <v>3380</v>
      </c>
      <c r="E692" s="17">
        <v>250</v>
      </c>
      <c r="F692" s="17">
        <v>1.56</v>
      </c>
      <c r="G692" s="40">
        <v>9440</v>
      </c>
      <c r="H692" s="13"/>
      <c r="S692" s="40">
        <v>8350</v>
      </c>
    </row>
    <row r="693" spans="2:19" ht="10.5" customHeight="1" x14ac:dyDescent="0.25">
      <c r="B693" s="16" t="s">
        <v>816</v>
      </c>
      <c r="C693" s="17">
        <v>2990</v>
      </c>
      <c r="D693" s="17">
        <v>3380</v>
      </c>
      <c r="E693" s="17">
        <v>300</v>
      </c>
      <c r="F693" s="17">
        <v>7.58</v>
      </c>
      <c r="G693" s="40">
        <v>46810</v>
      </c>
      <c r="H693" s="13"/>
      <c r="S693" s="40">
        <v>41420</v>
      </c>
    </row>
    <row r="694" spans="2:19" ht="10.5" customHeight="1" x14ac:dyDescent="0.25">
      <c r="B694" s="16" t="s">
        <v>817</v>
      </c>
      <c r="C694" s="17">
        <v>2990</v>
      </c>
      <c r="D694" s="17">
        <v>3380</v>
      </c>
      <c r="E694" s="17">
        <v>300</v>
      </c>
      <c r="F694" s="17">
        <v>7.58</v>
      </c>
      <c r="G694" s="40">
        <v>47680</v>
      </c>
      <c r="H694" s="13"/>
      <c r="S694" s="40">
        <v>42190</v>
      </c>
    </row>
    <row r="695" spans="2:19" ht="10.5" customHeight="1" x14ac:dyDescent="0.25">
      <c r="B695" s="16" t="s">
        <v>818</v>
      </c>
      <c r="C695" s="17">
        <v>1495</v>
      </c>
      <c r="D695" s="17">
        <v>3380</v>
      </c>
      <c r="E695" s="17">
        <v>300</v>
      </c>
      <c r="F695" s="17">
        <v>3.79</v>
      </c>
      <c r="G695" s="40">
        <v>23410</v>
      </c>
      <c r="H695" s="13"/>
      <c r="S695" s="40">
        <v>20710</v>
      </c>
    </row>
    <row r="696" spans="2:19" ht="10.5" customHeight="1" x14ac:dyDescent="0.25">
      <c r="B696" s="16" t="s">
        <v>819</v>
      </c>
      <c r="C696" s="17">
        <v>2990</v>
      </c>
      <c r="D696" s="17">
        <v>3380</v>
      </c>
      <c r="E696" s="17">
        <v>300</v>
      </c>
      <c r="F696" s="17">
        <v>7.58</v>
      </c>
      <c r="G696" s="40">
        <v>49510</v>
      </c>
      <c r="H696" s="13"/>
      <c r="S696" s="40">
        <v>43810</v>
      </c>
    </row>
    <row r="697" spans="2:19" ht="10.5" customHeight="1" x14ac:dyDescent="0.25">
      <c r="B697" s="16" t="s">
        <v>820</v>
      </c>
      <c r="C697" s="17">
        <v>2990</v>
      </c>
      <c r="D697" s="17">
        <v>3380</v>
      </c>
      <c r="E697" s="17">
        <v>300</v>
      </c>
      <c r="F697" s="17">
        <v>7.58</v>
      </c>
      <c r="G697" s="40">
        <v>50390</v>
      </c>
      <c r="H697" s="13"/>
      <c r="S697" s="40">
        <v>44590</v>
      </c>
    </row>
    <row r="698" spans="2:19" ht="10.5" customHeight="1" x14ac:dyDescent="0.25">
      <c r="B698" s="16" t="s">
        <v>821</v>
      </c>
      <c r="C698" s="17">
        <v>1495</v>
      </c>
      <c r="D698" s="17">
        <v>3380</v>
      </c>
      <c r="E698" s="17">
        <v>300</v>
      </c>
      <c r="F698" s="17">
        <v>3.79</v>
      </c>
      <c r="G698" s="40">
        <v>24730</v>
      </c>
      <c r="H698" s="13"/>
      <c r="S698" s="40">
        <v>21880</v>
      </c>
    </row>
    <row r="699" spans="2:19" ht="10.5" customHeight="1" x14ac:dyDescent="0.25">
      <c r="B699" s="16" t="s">
        <v>853</v>
      </c>
      <c r="C699" s="17">
        <v>740</v>
      </c>
      <c r="D699" s="17">
        <v>3380</v>
      </c>
      <c r="E699" s="17">
        <v>300</v>
      </c>
      <c r="F699" s="17">
        <v>1.88</v>
      </c>
      <c r="G699" s="40">
        <v>10390</v>
      </c>
      <c r="H699" s="13"/>
      <c r="S699" s="40">
        <v>9190</v>
      </c>
    </row>
    <row r="700" spans="2:19" ht="10.5" customHeight="1" x14ac:dyDescent="0.25">
      <c r="B700" s="16" t="s">
        <v>854</v>
      </c>
      <c r="C700" s="17">
        <v>740</v>
      </c>
      <c r="D700" s="17">
        <v>3380</v>
      </c>
      <c r="E700" s="17">
        <v>300</v>
      </c>
      <c r="F700" s="17">
        <v>1.88</v>
      </c>
      <c r="G700" s="40">
        <v>10580</v>
      </c>
      <c r="H700" s="13"/>
      <c r="S700" s="40">
        <v>9360</v>
      </c>
    </row>
    <row r="701" spans="2:19" ht="10.5" customHeight="1" x14ac:dyDescent="0.25">
      <c r="B701" s="16" t="s">
        <v>855</v>
      </c>
      <c r="C701" s="17">
        <v>740</v>
      </c>
      <c r="D701" s="17">
        <v>3380</v>
      </c>
      <c r="E701" s="17">
        <v>300</v>
      </c>
      <c r="F701" s="17">
        <v>1.88</v>
      </c>
      <c r="G701" s="40">
        <v>11080</v>
      </c>
      <c r="H701" s="13"/>
      <c r="S701" s="40">
        <v>9800</v>
      </c>
    </row>
    <row r="702" spans="2:19" ht="10.5" customHeight="1" x14ac:dyDescent="0.25">
      <c r="B702" s="16" t="s">
        <v>856</v>
      </c>
      <c r="C702" s="17">
        <v>740</v>
      </c>
      <c r="D702" s="17">
        <v>3380</v>
      </c>
      <c r="E702" s="17">
        <v>300</v>
      </c>
      <c r="F702" s="17">
        <v>1.88</v>
      </c>
      <c r="G702" s="40">
        <f t="shared" si="13"/>
        <v>11209.599999999999</v>
      </c>
      <c r="H702" s="13"/>
      <c r="S702" s="40">
        <v>9920</v>
      </c>
    </row>
    <row r="703" spans="2:19" ht="10.5" customHeight="1" x14ac:dyDescent="0.25">
      <c r="B703" s="65" t="s">
        <v>515</v>
      </c>
      <c r="C703" s="66"/>
      <c r="D703" s="66"/>
      <c r="E703" s="66"/>
      <c r="F703" s="66"/>
      <c r="G703" s="66"/>
      <c r="H703" s="13"/>
      <c r="S703" s="1"/>
    </row>
    <row r="704" spans="2:19" ht="10.5" customHeight="1" x14ac:dyDescent="0.25">
      <c r="B704" s="16" t="s">
        <v>574</v>
      </c>
      <c r="C704" s="17">
        <v>360</v>
      </c>
      <c r="D704" s="17">
        <v>280</v>
      </c>
      <c r="E704" s="17">
        <v>60</v>
      </c>
      <c r="F704" s="17">
        <v>15</v>
      </c>
      <c r="G704" s="40">
        <v>140</v>
      </c>
      <c r="H704" s="13"/>
      <c r="S704" s="40">
        <v>120</v>
      </c>
    </row>
    <row r="705" spans="2:19" ht="10.5" customHeight="1" x14ac:dyDescent="0.25">
      <c r="B705" s="16" t="s">
        <v>575</v>
      </c>
      <c r="C705" s="17">
        <v>360</v>
      </c>
      <c r="D705" s="17">
        <v>430</v>
      </c>
      <c r="E705" s="17">
        <v>60</v>
      </c>
      <c r="F705" s="17">
        <v>23</v>
      </c>
      <c r="G705" s="40">
        <f t="shared" ref="G705:G765" si="14">S705*1.13</f>
        <v>169.49999999999997</v>
      </c>
      <c r="H705" s="13"/>
      <c r="S705" s="40">
        <v>150</v>
      </c>
    </row>
    <row r="706" spans="2:19" ht="10.5" customHeight="1" x14ac:dyDescent="0.25">
      <c r="B706" s="16" t="s">
        <v>576</v>
      </c>
      <c r="C706" s="17">
        <v>360</v>
      </c>
      <c r="D706" s="17">
        <v>430</v>
      </c>
      <c r="E706" s="17">
        <v>60</v>
      </c>
      <c r="F706" s="17">
        <v>23</v>
      </c>
      <c r="G706" s="40">
        <v>190</v>
      </c>
      <c r="H706" s="13"/>
      <c r="S706" s="40">
        <v>160</v>
      </c>
    </row>
    <row r="707" spans="2:19" ht="10.5" customHeight="1" x14ac:dyDescent="0.25">
      <c r="B707" s="16" t="s">
        <v>577</v>
      </c>
      <c r="C707" s="17">
        <v>360</v>
      </c>
      <c r="D707" s="17">
        <v>430</v>
      </c>
      <c r="E707" s="17">
        <v>60</v>
      </c>
      <c r="F707" s="17">
        <v>23</v>
      </c>
      <c r="G707" s="40">
        <v>190</v>
      </c>
      <c r="H707" s="13"/>
      <c r="S707" s="40">
        <v>160</v>
      </c>
    </row>
    <row r="708" spans="2:19" ht="10.5" customHeight="1" x14ac:dyDescent="0.25">
      <c r="B708" s="16" t="s">
        <v>578</v>
      </c>
      <c r="C708" s="17">
        <v>360</v>
      </c>
      <c r="D708" s="17">
        <v>580</v>
      </c>
      <c r="E708" s="17">
        <v>80</v>
      </c>
      <c r="F708" s="17">
        <v>43</v>
      </c>
      <c r="G708" s="40">
        <v>300</v>
      </c>
      <c r="H708" s="13"/>
      <c r="S708" s="40">
        <v>260</v>
      </c>
    </row>
    <row r="709" spans="2:19" ht="10.5" customHeight="1" x14ac:dyDescent="0.25">
      <c r="B709" s="16" t="s">
        <v>579</v>
      </c>
      <c r="C709" s="17">
        <v>360</v>
      </c>
      <c r="D709" s="17">
        <v>580</v>
      </c>
      <c r="E709" s="17">
        <v>80</v>
      </c>
      <c r="F709" s="17">
        <v>43</v>
      </c>
      <c r="G709" s="40">
        <v>310</v>
      </c>
      <c r="H709" s="13"/>
      <c r="S709" s="40">
        <v>270</v>
      </c>
    </row>
    <row r="710" spans="2:19" ht="10.5" customHeight="1" x14ac:dyDescent="0.25">
      <c r="B710" s="16" t="s">
        <v>580</v>
      </c>
      <c r="C710" s="17">
        <v>360</v>
      </c>
      <c r="D710" s="17">
        <v>580</v>
      </c>
      <c r="E710" s="17">
        <v>80</v>
      </c>
      <c r="F710" s="17">
        <v>43</v>
      </c>
      <c r="G710" s="40">
        <v>310</v>
      </c>
      <c r="H710" s="13"/>
      <c r="S710" s="40">
        <v>270</v>
      </c>
    </row>
    <row r="711" spans="2:19" ht="10.5" customHeight="1" x14ac:dyDescent="0.25">
      <c r="B711" s="16" t="s">
        <v>581</v>
      </c>
      <c r="C711" s="17">
        <v>360</v>
      </c>
      <c r="D711" s="17">
        <v>580</v>
      </c>
      <c r="E711" s="17">
        <v>80</v>
      </c>
      <c r="F711" s="17">
        <v>43</v>
      </c>
      <c r="G711" s="40">
        <v>330</v>
      </c>
      <c r="H711" s="13"/>
      <c r="S711" s="40">
        <v>290</v>
      </c>
    </row>
    <row r="712" spans="2:19" ht="10.5" customHeight="1" x14ac:dyDescent="0.25">
      <c r="B712" s="16" t="s">
        <v>582</v>
      </c>
      <c r="C712" s="17">
        <v>740</v>
      </c>
      <c r="D712" s="17">
        <v>280</v>
      </c>
      <c r="E712" s="17">
        <v>60</v>
      </c>
      <c r="F712" s="17">
        <v>30</v>
      </c>
      <c r="G712" s="40">
        <v>310</v>
      </c>
      <c r="H712" s="13"/>
      <c r="S712" s="40">
        <v>270</v>
      </c>
    </row>
    <row r="713" spans="2:19" ht="10.5" customHeight="1" x14ac:dyDescent="0.25">
      <c r="B713" s="16" t="s">
        <v>583</v>
      </c>
      <c r="C713" s="17">
        <v>740</v>
      </c>
      <c r="D713" s="17">
        <v>430</v>
      </c>
      <c r="E713" s="17">
        <v>60</v>
      </c>
      <c r="F713" s="17">
        <v>48</v>
      </c>
      <c r="G713" s="40">
        <v>370</v>
      </c>
      <c r="H713" s="13"/>
      <c r="S713" s="40">
        <v>320</v>
      </c>
    </row>
    <row r="714" spans="2:19" ht="10.5" customHeight="1" x14ac:dyDescent="0.25">
      <c r="B714" s="16" t="s">
        <v>584</v>
      </c>
      <c r="C714" s="17">
        <v>740</v>
      </c>
      <c r="D714" s="17">
        <v>430</v>
      </c>
      <c r="E714" s="17">
        <v>60</v>
      </c>
      <c r="F714" s="17">
        <v>48</v>
      </c>
      <c r="G714" s="40">
        <v>380</v>
      </c>
      <c r="H714" s="13"/>
      <c r="S714" s="40">
        <v>330</v>
      </c>
    </row>
    <row r="715" spans="2:19" ht="10.5" customHeight="1" x14ac:dyDescent="0.25">
      <c r="B715" s="16" t="s">
        <v>585</v>
      </c>
      <c r="C715" s="17">
        <v>740</v>
      </c>
      <c r="D715" s="17">
        <v>430</v>
      </c>
      <c r="E715" s="17">
        <v>60</v>
      </c>
      <c r="F715" s="17">
        <v>48</v>
      </c>
      <c r="G715" s="40">
        <v>370</v>
      </c>
      <c r="H715" s="13"/>
      <c r="S715" s="40">
        <v>320</v>
      </c>
    </row>
    <row r="716" spans="2:19" ht="10.5" customHeight="1" x14ac:dyDescent="0.25">
      <c r="B716" s="16" t="s">
        <v>586</v>
      </c>
      <c r="C716" s="17">
        <v>740</v>
      </c>
      <c r="D716" s="17">
        <v>430</v>
      </c>
      <c r="E716" s="17">
        <v>60</v>
      </c>
      <c r="F716" s="17">
        <v>48</v>
      </c>
      <c r="G716" s="40">
        <v>390</v>
      </c>
      <c r="H716" s="13"/>
      <c r="S716" s="40">
        <v>340</v>
      </c>
    </row>
    <row r="717" spans="2:19" ht="10.5" customHeight="1" x14ac:dyDescent="0.25">
      <c r="B717" s="16" t="s">
        <v>587</v>
      </c>
      <c r="C717" s="17">
        <v>740</v>
      </c>
      <c r="D717" s="17">
        <v>430</v>
      </c>
      <c r="E717" s="17">
        <v>60</v>
      </c>
      <c r="F717" s="17">
        <v>48</v>
      </c>
      <c r="G717" s="40">
        <v>410</v>
      </c>
      <c r="H717" s="13"/>
      <c r="S717" s="40">
        <v>360</v>
      </c>
    </row>
    <row r="718" spans="2:19" ht="10.5" customHeight="1" x14ac:dyDescent="0.25">
      <c r="B718" s="16" t="s">
        <v>588</v>
      </c>
      <c r="C718" s="17">
        <v>740</v>
      </c>
      <c r="D718" s="17">
        <v>580</v>
      </c>
      <c r="E718" s="17">
        <v>80</v>
      </c>
      <c r="F718" s="17">
        <v>85</v>
      </c>
      <c r="G718" s="40">
        <v>510</v>
      </c>
      <c r="H718" s="13"/>
      <c r="S718" s="40">
        <v>450</v>
      </c>
    </row>
    <row r="719" spans="2:19" ht="10.5" customHeight="1" x14ac:dyDescent="0.25">
      <c r="B719" s="16" t="s">
        <v>589</v>
      </c>
      <c r="C719" s="17">
        <v>740</v>
      </c>
      <c r="D719" s="17">
        <v>580</v>
      </c>
      <c r="E719" s="17">
        <v>80</v>
      </c>
      <c r="F719" s="17">
        <v>85</v>
      </c>
      <c r="G719" s="40">
        <v>550</v>
      </c>
      <c r="H719" s="13"/>
      <c r="S719" s="40">
        <v>480</v>
      </c>
    </row>
    <row r="720" spans="2:19" ht="10.5" customHeight="1" x14ac:dyDescent="0.25">
      <c r="B720" s="16" t="s">
        <v>590</v>
      </c>
      <c r="C720" s="17">
        <v>740</v>
      </c>
      <c r="D720" s="17">
        <v>580</v>
      </c>
      <c r="E720" s="17">
        <v>80</v>
      </c>
      <c r="F720" s="17">
        <v>85</v>
      </c>
      <c r="G720" s="40">
        <v>570</v>
      </c>
      <c r="H720" s="13"/>
      <c r="S720" s="40">
        <v>500</v>
      </c>
    </row>
    <row r="721" spans="2:19" ht="10.5" customHeight="1" x14ac:dyDescent="0.25">
      <c r="B721" s="16" t="s">
        <v>591</v>
      </c>
      <c r="C721" s="17">
        <v>740</v>
      </c>
      <c r="D721" s="17">
        <v>580</v>
      </c>
      <c r="E721" s="17">
        <v>80</v>
      </c>
      <c r="F721" s="17">
        <v>85</v>
      </c>
      <c r="G721" s="40">
        <v>580</v>
      </c>
      <c r="H721" s="13"/>
      <c r="S721" s="40">
        <v>510</v>
      </c>
    </row>
    <row r="722" spans="2:19" ht="10.5" customHeight="1" x14ac:dyDescent="0.25">
      <c r="B722" s="16" t="s">
        <v>516</v>
      </c>
      <c r="C722" s="17">
        <v>2990</v>
      </c>
      <c r="D722" s="17">
        <v>880</v>
      </c>
      <c r="E722" s="17">
        <v>100</v>
      </c>
      <c r="F722" s="17">
        <v>660</v>
      </c>
      <c r="G722" s="40">
        <f t="shared" si="14"/>
        <v>3130.1</v>
      </c>
      <c r="H722" s="13"/>
      <c r="S722" s="40">
        <v>2770</v>
      </c>
    </row>
    <row r="723" spans="2:19" ht="10.5" customHeight="1" x14ac:dyDescent="0.25">
      <c r="B723" s="16" t="s">
        <v>517</v>
      </c>
      <c r="C723" s="17">
        <v>2990</v>
      </c>
      <c r="D723" s="17">
        <v>880</v>
      </c>
      <c r="E723" s="17">
        <v>100</v>
      </c>
      <c r="F723" s="17">
        <v>660</v>
      </c>
      <c r="G723" s="40">
        <v>2660</v>
      </c>
      <c r="H723" s="13"/>
      <c r="S723" s="40">
        <v>2350</v>
      </c>
    </row>
    <row r="724" spans="2:19" ht="10.5" customHeight="1" x14ac:dyDescent="0.25">
      <c r="B724" s="16" t="s">
        <v>518</v>
      </c>
      <c r="C724" s="17">
        <v>2990</v>
      </c>
      <c r="D724" s="17">
        <v>880</v>
      </c>
      <c r="E724" s="17">
        <v>100</v>
      </c>
      <c r="F724" s="17">
        <v>660</v>
      </c>
      <c r="G724" s="40">
        <f t="shared" si="14"/>
        <v>2779.7999999999997</v>
      </c>
      <c r="H724" s="13"/>
      <c r="S724" s="40">
        <v>2460</v>
      </c>
    </row>
    <row r="725" spans="2:19" ht="10.5" customHeight="1" x14ac:dyDescent="0.25">
      <c r="B725" s="16" t="s">
        <v>519</v>
      </c>
      <c r="C725" s="17">
        <v>2990</v>
      </c>
      <c r="D725" s="17">
        <v>880</v>
      </c>
      <c r="E725" s="17">
        <v>100</v>
      </c>
      <c r="F725" s="17">
        <v>660</v>
      </c>
      <c r="G725" s="40">
        <v>3030</v>
      </c>
      <c r="H725" s="13"/>
      <c r="S725" s="40">
        <v>2680</v>
      </c>
    </row>
    <row r="726" spans="2:19" ht="10.5" customHeight="1" x14ac:dyDescent="0.25">
      <c r="B726" s="16" t="s">
        <v>520</v>
      </c>
      <c r="C726" s="17">
        <v>2990</v>
      </c>
      <c r="D726" s="17">
        <v>880</v>
      </c>
      <c r="E726" s="17">
        <v>100</v>
      </c>
      <c r="F726" s="17">
        <v>660</v>
      </c>
      <c r="G726" s="40">
        <v>3160</v>
      </c>
      <c r="H726" s="13"/>
      <c r="S726" s="40">
        <v>2790</v>
      </c>
    </row>
    <row r="727" spans="2:19" ht="10.5" customHeight="1" x14ac:dyDescent="0.25">
      <c r="B727" s="16" t="s">
        <v>592</v>
      </c>
      <c r="C727" s="17">
        <v>740</v>
      </c>
      <c r="D727" s="17">
        <v>880</v>
      </c>
      <c r="E727" s="17">
        <v>100</v>
      </c>
      <c r="F727" s="17">
        <v>160</v>
      </c>
      <c r="G727" s="40">
        <v>930</v>
      </c>
      <c r="H727" s="13"/>
      <c r="S727" s="40">
        <v>820</v>
      </c>
    </row>
    <row r="728" spans="2:19" ht="10.5" customHeight="1" x14ac:dyDescent="0.25">
      <c r="B728" s="16" t="s">
        <v>593</v>
      </c>
      <c r="C728" s="17">
        <v>740</v>
      </c>
      <c r="D728" s="17">
        <v>880</v>
      </c>
      <c r="E728" s="17">
        <v>100</v>
      </c>
      <c r="F728" s="17">
        <v>160</v>
      </c>
      <c r="G728" s="40">
        <v>850</v>
      </c>
      <c r="H728" s="13"/>
      <c r="S728" s="40">
        <v>750</v>
      </c>
    </row>
    <row r="729" spans="2:19" ht="10.5" customHeight="1" x14ac:dyDescent="0.25">
      <c r="B729" s="16" t="s">
        <v>594</v>
      </c>
      <c r="C729" s="17">
        <v>740</v>
      </c>
      <c r="D729" s="17">
        <v>880</v>
      </c>
      <c r="E729" s="17">
        <v>100</v>
      </c>
      <c r="F729" s="17">
        <v>160</v>
      </c>
      <c r="G729" s="40">
        <v>930</v>
      </c>
      <c r="H729" s="13"/>
      <c r="S729" s="40">
        <v>820</v>
      </c>
    </row>
    <row r="730" spans="2:19" ht="10.5" customHeight="1" x14ac:dyDescent="0.25">
      <c r="B730" s="16" t="s">
        <v>595</v>
      </c>
      <c r="C730" s="17">
        <v>740</v>
      </c>
      <c r="D730" s="17">
        <v>880</v>
      </c>
      <c r="E730" s="17">
        <v>100</v>
      </c>
      <c r="F730" s="17">
        <v>160</v>
      </c>
      <c r="G730" s="40">
        <v>1020</v>
      </c>
      <c r="H730" s="13"/>
      <c r="S730" s="40">
        <v>900</v>
      </c>
    </row>
    <row r="731" spans="2:19" ht="10.5" customHeight="1" x14ac:dyDescent="0.25">
      <c r="B731" s="16" t="s">
        <v>521</v>
      </c>
      <c r="C731" s="17">
        <v>2990</v>
      </c>
      <c r="D731" s="17">
        <v>1180</v>
      </c>
      <c r="E731" s="17">
        <v>120</v>
      </c>
      <c r="F731" s="17">
        <v>1050</v>
      </c>
      <c r="G731" s="40">
        <v>4300</v>
      </c>
      <c r="H731" s="13"/>
      <c r="S731" s="40">
        <v>3800</v>
      </c>
    </row>
    <row r="732" spans="2:19" ht="10.5" customHeight="1" x14ac:dyDescent="0.25">
      <c r="B732" s="16" t="s">
        <v>522</v>
      </c>
      <c r="C732" s="17">
        <v>2990</v>
      </c>
      <c r="D732" s="17">
        <v>1180</v>
      </c>
      <c r="E732" s="17">
        <v>120</v>
      </c>
      <c r="F732" s="17">
        <v>1050</v>
      </c>
      <c r="G732" s="40">
        <v>4550</v>
      </c>
      <c r="H732" s="13"/>
      <c r="S732" s="40">
        <v>4020</v>
      </c>
    </row>
    <row r="733" spans="2:19" ht="10.5" customHeight="1" x14ac:dyDescent="0.25">
      <c r="B733" s="16" t="s">
        <v>523</v>
      </c>
      <c r="C733" s="17">
        <v>2990</v>
      </c>
      <c r="D733" s="17">
        <v>1180</v>
      </c>
      <c r="E733" s="17">
        <v>120</v>
      </c>
      <c r="F733" s="17">
        <v>1050</v>
      </c>
      <c r="G733" s="40">
        <v>4670</v>
      </c>
      <c r="H733" s="13"/>
      <c r="S733" s="40">
        <v>4130</v>
      </c>
    </row>
    <row r="734" spans="2:19" ht="10.5" customHeight="1" x14ac:dyDescent="0.25">
      <c r="B734" s="16" t="s">
        <v>524</v>
      </c>
      <c r="C734" s="17">
        <v>2990</v>
      </c>
      <c r="D734" s="17">
        <v>1180</v>
      </c>
      <c r="E734" s="17">
        <v>120</v>
      </c>
      <c r="F734" s="17">
        <v>1050</v>
      </c>
      <c r="G734" s="40">
        <f t="shared" si="14"/>
        <v>5039.7999999999993</v>
      </c>
      <c r="H734" s="13"/>
      <c r="S734" s="40">
        <v>4460</v>
      </c>
    </row>
    <row r="735" spans="2:19" ht="10.5" customHeight="1" x14ac:dyDescent="0.25">
      <c r="B735" s="16" t="s">
        <v>525</v>
      </c>
      <c r="C735" s="17">
        <v>2990</v>
      </c>
      <c r="D735" s="17">
        <v>1180</v>
      </c>
      <c r="E735" s="17">
        <v>120</v>
      </c>
      <c r="F735" s="17">
        <v>1050</v>
      </c>
      <c r="G735" s="40">
        <v>5170</v>
      </c>
      <c r="H735" s="13"/>
      <c r="S735" s="40">
        <v>4570</v>
      </c>
    </row>
    <row r="736" spans="2:19" ht="10.5" customHeight="1" x14ac:dyDescent="0.25">
      <c r="B736" s="16" t="s">
        <v>526</v>
      </c>
      <c r="C736" s="17">
        <v>2990</v>
      </c>
      <c r="D736" s="17">
        <v>1180</v>
      </c>
      <c r="E736" s="17">
        <v>120</v>
      </c>
      <c r="F736" s="17">
        <v>1050</v>
      </c>
      <c r="G736" s="40">
        <f t="shared" si="14"/>
        <v>5299.7</v>
      </c>
      <c r="H736" s="13"/>
      <c r="S736" s="40">
        <v>4690</v>
      </c>
    </row>
    <row r="737" spans="2:19" ht="10.5" customHeight="1" x14ac:dyDescent="0.25">
      <c r="B737" s="16" t="s">
        <v>596</v>
      </c>
      <c r="C737" s="17">
        <v>740</v>
      </c>
      <c r="D737" s="17">
        <v>1180</v>
      </c>
      <c r="E737" s="17">
        <v>120</v>
      </c>
      <c r="F737" s="17">
        <v>260</v>
      </c>
      <c r="G737" s="40">
        <v>1150</v>
      </c>
      <c r="H737" s="13"/>
      <c r="S737" s="40">
        <v>1010</v>
      </c>
    </row>
    <row r="738" spans="2:19" ht="10.5" customHeight="1" x14ac:dyDescent="0.25">
      <c r="B738" s="16" t="s">
        <v>597</v>
      </c>
      <c r="C738" s="17">
        <v>740</v>
      </c>
      <c r="D738" s="17">
        <v>1180</v>
      </c>
      <c r="E738" s="17">
        <v>120</v>
      </c>
      <c r="F738" s="17">
        <v>260</v>
      </c>
      <c r="G738" s="40">
        <f t="shared" si="14"/>
        <v>1220.3999999999999</v>
      </c>
      <c r="H738" s="13"/>
      <c r="S738" s="40">
        <v>1080</v>
      </c>
    </row>
    <row r="739" spans="2:19" ht="10.5" customHeight="1" x14ac:dyDescent="0.25">
      <c r="B739" s="16" t="s">
        <v>598</v>
      </c>
      <c r="C739" s="17">
        <v>740</v>
      </c>
      <c r="D739" s="17">
        <v>1180</v>
      </c>
      <c r="E739" s="17">
        <v>120</v>
      </c>
      <c r="F739" s="17">
        <v>260</v>
      </c>
      <c r="G739" s="40">
        <v>1340</v>
      </c>
      <c r="H739" s="13"/>
      <c r="S739" s="40">
        <v>1180</v>
      </c>
    </row>
    <row r="740" spans="2:19" ht="10.5" customHeight="1" x14ac:dyDescent="0.25">
      <c r="B740" s="16" t="s">
        <v>599</v>
      </c>
      <c r="C740" s="17">
        <v>740</v>
      </c>
      <c r="D740" s="17">
        <v>1180</v>
      </c>
      <c r="E740" s="17">
        <v>120</v>
      </c>
      <c r="F740" s="17">
        <v>260</v>
      </c>
      <c r="G740" s="40">
        <f t="shared" si="14"/>
        <v>1389.8999999999999</v>
      </c>
      <c r="H740" s="13"/>
      <c r="S740" s="40">
        <v>1230</v>
      </c>
    </row>
    <row r="741" spans="2:19" ht="10.5" customHeight="1" x14ac:dyDescent="0.25">
      <c r="B741" s="16" t="s">
        <v>600</v>
      </c>
      <c r="C741" s="17">
        <v>740</v>
      </c>
      <c r="D741" s="17">
        <v>1180</v>
      </c>
      <c r="E741" s="17">
        <v>120</v>
      </c>
      <c r="F741" s="17">
        <v>260</v>
      </c>
      <c r="G741" s="40">
        <v>1460</v>
      </c>
      <c r="H741" s="13"/>
      <c r="S741" s="40">
        <v>1290</v>
      </c>
    </row>
    <row r="742" spans="2:19" ht="10.5" customHeight="1" x14ac:dyDescent="0.25">
      <c r="B742" s="16" t="s">
        <v>527</v>
      </c>
      <c r="C742" s="17">
        <v>2990</v>
      </c>
      <c r="D742" s="17">
        <v>1480</v>
      </c>
      <c r="E742" s="17">
        <v>120</v>
      </c>
      <c r="F742" s="17">
        <v>1330</v>
      </c>
      <c r="G742" s="40">
        <v>5610</v>
      </c>
      <c r="H742" s="13"/>
      <c r="S742" s="40">
        <v>4960</v>
      </c>
    </row>
    <row r="743" spans="2:19" ht="10.5" customHeight="1" x14ac:dyDescent="0.25">
      <c r="B743" s="16" t="s">
        <v>528</v>
      </c>
      <c r="C743" s="17">
        <v>2990</v>
      </c>
      <c r="D743" s="17">
        <v>1480</v>
      </c>
      <c r="E743" s="17">
        <v>120</v>
      </c>
      <c r="F743" s="17">
        <v>1330</v>
      </c>
      <c r="G743" s="40">
        <v>6050</v>
      </c>
      <c r="H743" s="13"/>
      <c r="S743" s="40">
        <v>5350</v>
      </c>
    </row>
    <row r="744" spans="2:19" ht="10.5" customHeight="1" x14ac:dyDescent="0.25">
      <c r="B744" s="16" t="s">
        <v>529</v>
      </c>
      <c r="C744" s="17">
        <v>2990</v>
      </c>
      <c r="D744" s="17">
        <v>1480</v>
      </c>
      <c r="E744" s="17">
        <v>120</v>
      </c>
      <c r="F744" s="17">
        <v>1330</v>
      </c>
      <c r="G744" s="40">
        <v>6560</v>
      </c>
      <c r="H744" s="13"/>
      <c r="S744" s="40">
        <v>5800</v>
      </c>
    </row>
    <row r="745" spans="2:19" ht="10.5" customHeight="1" x14ac:dyDescent="0.25">
      <c r="B745" s="16" t="s">
        <v>601</v>
      </c>
      <c r="C745" s="17">
        <v>740</v>
      </c>
      <c r="D745" s="17">
        <v>1480</v>
      </c>
      <c r="E745" s="17">
        <v>120</v>
      </c>
      <c r="F745" s="17">
        <v>330</v>
      </c>
      <c r="G745" s="40">
        <v>1720</v>
      </c>
      <c r="H745" s="13"/>
      <c r="S745" s="40">
        <v>1520</v>
      </c>
    </row>
    <row r="746" spans="2:19" ht="10.5" customHeight="1" x14ac:dyDescent="0.25">
      <c r="B746" s="16" t="s">
        <v>602</v>
      </c>
      <c r="C746" s="17">
        <v>740</v>
      </c>
      <c r="D746" s="17">
        <v>1480</v>
      </c>
      <c r="E746" s="17">
        <v>120</v>
      </c>
      <c r="F746" s="17">
        <v>330</v>
      </c>
      <c r="G746" s="40">
        <v>1780</v>
      </c>
      <c r="H746" s="13"/>
      <c r="S746" s="40">
        <v>1570</v>
      </c>
    </row>
    <row r="747" spans="2:19" ht="10.5" customHeight="1" x14ac:dyDescent="0.25">
      <c r="B747" s="16" t="s">
        <v>530</v>
      </c>
      <c r="C747" s="17">
        <v>2990</v>
      </c>
      <c r="D747" s="17">
        <v>1480</v>
      </c>
      <c r="E747" s="17">
        <v>140</v>
      </c>
      <c r="F747" s="17">
        <v>1550</v>
      </c>
      <c r="G747" s="40">
        <v>8190</v>
      </c>
      <c r="H747" s="13"/>
      <c r="S747" s="40">
        <v>7240</v>
      </c>
    </row>
    <row r="748" spans="2:19" ht="10.5" customHeight="1" x14ac:dyDescent="0.25">
      <c r="B748" s="16" t="s">
        <v>531</v>
      </c>
      <c r="C748" s="17">
        <v>2990</v>
      </c>
      <c r="D748" s="17">
        <v>1480</v>
      </c>
      <c r="E748" s="17">
        <v>140</v>
      </c>
      <c r="F748" s="17">
        <v>1550</v>
      </c>
      <c r="G748" s="40">
        <v>8910</v>
      </c>
      <c r="H748" s="13"/>
      <c r="S748" s="40">
        <v>7880</v>
      </c>
    </row>
    <row r="749" spans="2:19" ht="10.5" customHeight="1" x14ac:dyDescent="0.25">
      <c r="B749" s="16" t="s">
        <v>532</v>
      </c>
      <c r="C749" s="17">
        <v>2990</v>
      </c>
      <c r="D749" s="17">
        <v>1480</v>
      </c>
      <c r="E749" s="17">
        <v>140</v>
      </c>
      <c r="F749" s="17">
        <v>1550</v>
      </c>
      <c r="G749" s="40">
        <v>8940</v>
      </c>
      <c r="H749" s="13"/>
      <c r="S749" s="40">
        <v>7910</v>
      </c>
    </row>
    <row r="750" spans="2:19" ht="10.5" customHeight="1" x14ac:dyDescent="0.25">
      <c r="B750" s="16" t="s">
        <v>603</v>
      </c>
      <c r="C750" s="17">
        <v>740</v>
      </c>
      <c r="D750" s="17">
        <v>1480</v>
      </c>
      <c r="E750" s="17">
        <v>140</v>
      </c>
      <c r="F750" s="17">
        <v>380</v>
      </c>
      <c r="G750" s="40">
        <v>2030</v>
      </c>
      <c r="H750" s="13"/>
      <c r="S750" s="40">
        <v>1790</v>
      </c>
    </row>
    <row r="751" spans="2:19" ht="10.5" customHeight="1" x14ac:dyDescent="0.25">
      <c r="B751" s="16" t="s">
        <v>604</v>
      </c>
      <c r="C751" s="17">
        <v>740</v>
      </c>
      <c r="D751" s="17">
        <v>1480</v>
      </c>
      <c r="E751" s="17">
        <v>140</v>
      </c>
      <c r="F751" s="17">
        <v>380</v>
      </c>
      <c r="G751" s="40">
        <v>2160</v>
      </c>
      <c r="H751" s="13"/>
      <c r="S751" s="40">
        <v>1910</v>
      </c>
    </row>
    <row r="752" spans="2:19" ht="10.5" customHeight="1" x14ac:dyDescent="0.25">
      <c r="B752" s="16" t="s">
        <v>605</v>
      </c>
      <c r="C752" s="17">
        <v>740</v>
      </c>
      <c r="D752" s="17">
        <v>1480</v>
      </c>
      <c r="E752" s="17">
        <v>140</v>
      </c>
      <c r="F752" s="17">
        <v>380</v>
      </c>
      <c r="G752" s="40">
        <v>2220</v>
      </c>
      <c r="H752" s="13"/>
      <c r="S752" s="40">
        <v>1960</v>
      </c>
    </row>
    <row r="753" spans="2:19" ht="10.5" customHeight="1" x14ac:dyDescent="0.25">
      <c r="B753" s="16" t="s">
        <v>533</v>
      </c>
      <c r="C753" s="17">
        <v>2990</v>
      </c>
      <c r="D753" s="17">
        <v>1780</v>
      </c>
      <c r="E753" s="17">
        <v>140</v>
      </c>
      <c r="F753" s="17">
        <v>1880</v>
      </c>
      <c r="G753" s="40">
        <v>9440</v>
      </c>
      <c r="H753" s="13"/>
      <c r="S753" s="40">
        <v>8350</v>
      </c>
    </row>
    <row r="754" spans="2:19" ht="10.5" customHeight="1" x14ac:dyDescent="0.25">
      <c r="B754" s="16" t="s">
        <v>534</v>
      </c>
      <c r="C754" s="17">
        <v>2990</v>
      </c>
      <c r="D754" s="17">
        <v>1780</v>
      </c>
      <c r="E754" s="17">
        <v>140</v>
      </c>
      <c r="F754" s="17">
        <v>1880</v>
      </c>
      <c r="G754" s="40">
        <v>9950</v>
      </c>
      <c r="H754" s="13"/>
      <c r="S754" s="40">
        <v>8800</v>
      </c>
    </row>
    <row r="755" spans="2:19" ht="10.5" customHeight="1" x14ac:dyDescent="0.25">
      <c r="B755" s="16" t="s">
        <v>535</v>
      </c>
      <c r="C755" s="17">
        <v>2990</v>
      </c>
      <c r="D755" s="17">
        <v>1780</v>
      </c>
      <c r="E755" s="17">
        <v>140</v>
      </c>
      <c r="F755" s="17">
        <v>1880</v>
      </c>
      <c r="G755" s="40">
        <v>10330</v>
      </c>
      <c r="H755" s="13"/>
      <c r="S755" s="40">
        <v>9140</v>
      </c>
    </row>
    <row r="756" spans="2:19" ht="10.5" customHeight="1" x14ac:dyDescent="0.25">
      <c r="B756" s="16" t="s">
        <v>536</v>
      </c>
      <c r="C756" s="17">
        <v>2990</v>
      </c>
      <c r="D756" s="17">
        <v>1780</v>
      </c>
      <c r="E756" s="17">
        <v>140</v>
      </c>
      <c r="F756" s="17">
        <v>1880</v>
      </c>
      <c r="G756" s="40">
        <v>11960</v>
      </c>
      <c r="H756" s="13"/>
      <c r="S756" s="40">
        <v>10580</v>
      </c>
    </row>
    <row r="757" spans="2:19" ht="10.5" customHeight="1" x14ac:dyDescent="0.25">
      <c r="B757" s="16" t="s">
        <v>606</v>
      </c>
      <c r="C757" s="17">
        <v>740</v>
      </c>
      <c r="D757" s="17">
        <v>1780</v>
      </c>
      <c r="E757" s="17">
        <v>140</v>
      </c>
      <c r="F757" s="17">
        <v>450</v>
      </c>
      <c r="G757" s="40">
        <v>2410</v>
      </c>
      <c r="H757" s="13"/>
      <c r="S757" s="40">
        <v>2130</v>
      </c>
    </row>
    <row r="758" spans="2:19" ht="10.5" customHeight="1" x14ac:dyDescent="0.25">
      <c r="B758" s="16" t="s">
        <v>607</v>
      </c>
      <c r="C758" s="17">
        <v>740</v>
      </c>
      <c r="D758" s="17">
        <v>1780</v>
      </c>
      <c r="E758" s="17">
        <v>140</v>
      </c>
      <c r="F758" s="17">
        <v>450</v>
      </c>
      <c r="G758" s="40">
        <f t="shared" si="14"/>
        <v>2519.8999999999996</v>
      </c>
      <c r="H758" s="13"/>
      <c r="S758" s="40">
        <v>2230</v>
      </c>
    </row>
    <row r="759" spans="2:19" ht="10.5" customHeight="1" x14ac:dyDescent="0.25">
      <c r="B759" s="16" t="s">
        <v>608</v>
      </c>
      <c r="C759" s="17">
        <v>740</v>
      </c>
      <c r="D759" s="17">
        <v>1780</v>
      </c>
      <c r="E759" s="17">
        <v>140</v>
      </c>
      <c r="F759" s="17">
        <v>450</v>
      </c>
      <c r="G759" s="40">
        <v>2660</v>
      </c>
      <c r="H759" s="13"/>
      <c r="S759" s="40">
        <v>2350</v>
      </c>
    </row>
    <row r="760" spans="2:19" ht="10.5" customHeight="1" x14ac:dyDescent="0.25">
      <c r="B760" s="16" t="s">
        <v>609</v>
      </c>
      <c r="C760" s="17">
        <v>740</v>
      </c>
      <c r="D760" s="17">
        <v>1780</v>
      </c>
      <c r="E760" s="17">
        <v>140</v>
      </c>
      <c r="F760" s="17">
        <v>450</v>
      </c>
      <c r="G760" s="40">
        <v>2910</v>
      </c>
      <c r="H760" s="13"/>
      <c r="S760" s="40">
        <v>2570</v>
      </c>
    </row>
    <row r="761" spans="2:19" ht="10.5" customHeight="1" x14ac:dyDescent="0.25">
      <c r="B761" s="16" t="s">
        <v>537</v>
      </c>
      <c r="C761" s="17">
        <v>2990</v>
      </c>
      <c r="D761" s="17">
        <v>1780</v>
      </c>
      <c r="E761" s="17">
        <v>160</v>
      </c>
      <c r="F761" s="17">
        <v>2130</v>
      </c>
      <c r="G761" s="40">
        <v>13350</v>
      </c>
      <c r="H761" s="13"/>
      <c r="S761" s="40">
        <v>11810</v>
      </c>
    </row>
    <row r="762" spans="2:19" ht="10.5" customHeight="1" x14ac:dyDescent="0.25">
      <c r="B762" s="16" t="s">
        <v>610</v>
      </c>
      <c r="C762" s="17">
        <v>740</v>
      </c>
      <c r="D762" s="17">
        <v>1780</v>
      </c>
      <c r="E762" s="17">
        <v>160</v>
      </c>
      <c r="F762" s="17">
        <v>530</v>
      </c>
      <c r="G762" s="40">
        <v>3280</v>
      </c>
      <c r="H762" s="13"/>
      <c r="S762" s="40">
        <v>2900</v>
      </c>
    </row>
    <row r="763" spans="2:19" ht="10.5" customHeight="1" x14ac:dyDescent="0.25">
      <c r="B763" s="16" t="s">
        <v>538</v>
      </c>
      <c r="C763" s="17">
        <v>2990</v>
      </c>
      <c r="D763" s="17">
        <v>1780</v>
      </c>
      <c r="E763" s="17">
        <v>200</v>
      </c>
      <c r="F763" s="17">
        <v>2660</v>
      </c>
      <c r="G763" s="40">
        <f t="shared" si="14"/>
        <v>15729.599999999999</v>
      </c>
      <c r="H763" s="13"/>
      <c r="S763" s="40">
        <v>13920</v>
      </c>
    </row>
    <row r="764" spans="2:19" ht="10.5" customHeight="1" x14ac:dyDescent="0.25">
      <c r="B764" s="16" t="s">
        <v>611</v>
      </c>
      <c r="C764" s="17">
        <v>740</v>
      </c>
      <c r="D764" s="17">
        <v>1780</v>
      </c>
      <c r="E764" s="17">
        <v>200</v>
      </c>
      <c r="F764" s="17">
        <v>650</v>
      </c>
      <c r="G764" s="40">
        <f t="shared" si="14"/>
        <v>3909.7999999999997</v>
      </c>
      <c r="H764" s="13"/>
      <c r="S764" s="40">
        <v>3460</v>
      </c>
    </row>
    <row r="765" spans="2:19" ht="10.5" customHeight="1" x14ac:dyDescent="0.25">
      <c r="B765" s="16" t="s">
        <v>539</v>
      </c>
      <c r="C765" s="17">
        <v>2990</v>
      </c>
      <c r="D765" s="17">
        <v>2080</v>
      </c>
      <c r="E765" s="17">
        <v>140</v>
      </c>
      <c r="F765" s="17">
        <v>2180</v>
      </c>
      <c r="G765" s="40">
        <f t="shared" si="14"/>
        <v>11390.4</v>
      </c>
      <c r="H765" s="13"/>
      <c r="S765" s="40">
        <v>10080</v>
      </c>
    </row>
    <row r="766" spans="2:19" ht="10.5" customHeight="1" x14ac:dyDescent="0.25">
      <c r="B766" s="16" t="s">
        <v>540</v>
      </c>
      <c r="C766" s="17">
        <v>2990</v>
      </c>
      <c r="D766" s="17">
        <v>2080</v>
      </c>
      <c r="E766" s="17">
        <v>140</v>
      </c>
      <c r="F766" s="17">
        <v>2180</v>
      </c>
      <c r="G766" s="40">
        <v>11960</v>
      </c>
      <c r="H766" s="13"/>
      <c r="S766" s="40">
        <v>10580</v>
      </c>
    </row>
    <row r="767" spans="2:19" ht="10.5" customHeight="1" x14ac:dyDescent="0.25">
      <c r="B767" s="16" t="s">
        <v>541</v>
      </c>
      <c r="C767" s="17">
        <v>2990</v>
      </c>
      <c r="D767" s="17">
        <v>2080</v>
      </c>
      <c r="E767" s="17">
        <v>140</v>
      </c>
      <c r="F767" s="17">
        <v>2180</v>
      </c>
      <c r="G767" s="40">
        <v>13100</v>
      </c>
      <c r="H767" s="13"/>
      <c r="S767" s="40">
        <v>11590</v>
      </c>
    </row>
    <row r="768" spans="2:19" ht="10.5" customHeight="1" x14ac:dyDescent="0.25">
      <c r="B768" s="16" t="s">
        <v>542</v>
      </c>
      <c r="C768" s="17">
        <v>740</v>
      </c>
      <c r="D768" s="17">
        <v>2080</v>
      </c>
      <c r="E768" s="17">
        <v>140</v>
      </c>
      <c r="F768" s="17">
        <v>550</v>
      </c>
      <c r="G768" s="40">
        <v>3190</v>
      </c>
      <c r="H768" s="13"/>
      <c r="S768" s="40">
        <v>2820</v>
      </c>
    </row>
    <row r="769" spans="2:19" ht="10.5" customHeight="1" x14ac:dyDescent="0.25">
      <c r="B769" s="16" t="s">
        <v>543</v>
      </c>
      <c r="C769" s="17">
        <v>740</v>
      </c>
      <c r="D769" s="17">
        <v>2080</v>
      </c>
      <c r="E769" s="17">
        <v>140</v>
      </c>
      <c r="F769" s="17">
        <v>550</v>
      </c>
      <c r="G769" s="40">
        <v>3450</v>
      </c>
      <c r="H769" s="13"/>
      <c r="S769" s="40">
        <v>3050</v>
      </c>
    </row>
    <row r="770" spans="2:19" ht="10.5" customHeight="1" x14ac:dyDescent="0.25">
      <c r="B770" s="16" t="s">
        <v>544</v>
      </c>
      <c r="C770" s="17">
        <v>2990</v>
      </c>
      <c r="D770" s="17">
        <v>2080</v>
      </c>
      <c r="E770" s="17">
        <v>160</v>
      </c>
      <c r="F770" s="17">
        <v>2500</v>
      </c>
      <c r="G770" s="40">
        <v>14850</v>
      </c>
      <c r="H770" s="13"/>
      <c r="S770" s="40">
        <v>13140</v>
      </c>
    </row>
    <row r="771" spans="2:19" ht="10.5" customHeight="1" x14ac:dyDescent="0.25">
      <c r="B771" s="16" t="s">
        <v>545</v>
      </c>
      <c r="C771" s="17">
        <v>740</v>
      </c>
      <c r="D771" s="17">
        <v>2080</v>
      </c>
      <c r="E771" s="17">
        <v>160</v>
      </c>
      <c r="F771" s="17">
        <v>630</v>
      </c>
      <c r="G771" s="40">
        <v>3530</v>
      </c>
      <c r="H771" s="13"/>
      <c r="S771" s="40">
        <v>3120</v>
      </c>
    </row>
    <row r="772" spans="2:19" ht="10.5" customHeight="1" x14ac:dyDescent="0.25">
      <c r="B772" s="16" t="s">
        <v>546</v>
      </c>
      <c r="C772" s="17">
        <v>2990</v>
      </c>
      <c r="D772" s="17">
        <v>2080</v>
      </c>
      <c r="E772" s="17">
        <v>200</v>
      </c>
      <c r="F772" s="17">
        <v>3100</v>
      </c>
      <c r="G772" s="40">
        <v>16620</v>
      </c>
      <c r="H772" s="13"/>
      <c r="S772" s="40">
        <v>14700</v>
      </c>
    </row>
    <row r="773" spans="2:19" ht="10.5" customHeight="1" x14ac:dyDescent="0.25">
      <c r="B773" s="16" t="s">
        <v>547</v>
      </c>
      <c r="C773" s="17">
        <v>2990</v>
      </c>
      <c r="D773" s="17">
        <v>2080</v>
      </c>
      <c r="E773" s="17">
        <v>200</v>
      </c>
      <c r="F773" s="17">
        <v>3100</v>
      </c>
      <c r="G773" s="40">
        <v>18240</v>
      </c>
      <c r="H773" s="13"/>
      <c r="S773" s="40">
        <v>16140</v>
      </c>
    </row>
    <row r="774" spans="2:19" ht="10.5" customHeight="1" x14ac:dyDescent="0.25">
      <c r="B774" s="16" t="s">
        <v>548</v>
      </c>
      <c r="C774" s="17">
        <v>740</v>
      </c>
      <c r="D774" s="17">
        <v>2080</v>
      </c>
      <c r="E774" s="17">
        <v>200</v>
      </c>
      <c r="F774" s="17">
        <v>780</v>
      </c>
      <c r="G774" s="40">
        <v>4160</v>
      </c>
      <c r="H774" s="13"/>
      <c r="S774" s="40">
        <v>3680</v>
      </c>
    </row>
    <row r="775" spans="2:19" ht="10.5" customHeight="1" x14ac:dyDescent="0.25">
      <c r="B775" s="16" t="s">
        <v>549</v>
      </c>
      <c r="C775" s="17">
        <v>740</v>
      </c>
      <c r="D775" s="17">
        <v>2080</v>
      </c>
      <c r="E775" s="17">
        <v>200</v>
      </c>
      <c r="F775" s="17">
        <v>780</v>
      </c>
      <c r="G775" s="40">
        <v>4410</v>
      </c>
      <c r="H775" s="13"/>
      <c r="S775" s="40">
        <v>3900</v>
      </c>
    </row>
    <row r="776" spans="2:19" ht="10.5" customHeight="1" x14ac:dyDescent="0.25">
      <c r="B776" s="16" t="s">
        <v>550</v>
      </c>
      <c r="C776" s="17">
        <v>2990</v>
      </c>
      <c r="D776" s="17">
        <v>2380</v>
      </c>
      <c r="E776" s="17">
        <v>140</v>
      </c>
      <c r="F776" s="17">
        <v>2500</v>
      </c>
      <c r="G776" s="40">
        <f t="shared" ref="G776:G793" si="15">S776*1.13</f>
        <v>13209.699999999999</v>
      </c>
      <c r="H776" s="13"/>
      <c r="S776" s="40">
        <v>11690</v>
      </c>
    </row>
    <row r="777" spans="2:19" ht="10.5" customHeight="1" x14ac:dyDescent="0.25">
      <c r="B777" s="16" t="s">
        <v>551</v>
      </c>
      <c r="C777" s="17">
        <v>2990</v>
      </c>
      <c r="D777" s="17">
        <v>2380</v>
      </c>
      <c r="E777" s="17">
        <v>140</v>
      </c>
      <c r="F777" s="17">
        <v>2500</v>
      </c>
      <c r="G777" s="40">
        <v>15320</v>
      </c>
      <c r="H777" s="13"/>
      <c r="S777" s="40">
        <v>13550</v>
      </c>
    </row>
    <row r="778" spans="2:19" ht="10.5" customHeight="1" x14ac:dyDescent="0.25">
      <c r="B778" s="16" t="s">
        <v>552</v>
      </c>
      <c r="C778" s="17">
        <v>2990</v>
      </c>
      <c r="D778" s="17">
        <v>2380</v>
      </c>
      <c r="E778" s="17">
        <v>140</v>
      </c>
      <c r="F778" s="17">
        <v>2500</v>
      </c>
      <c r="G778" s="40">
        <v>19720</v>
      </c>
      <c r="H778" s="13"/>
      <c r="S778" s="40">
        <v>17450</v>
      </c>
    </row>
    <row r="779" spans="2:19" ht="10.5" customHeight="1" x14ac:dyDescent="0.25">
      <c r="B779" s="16" t="s">
        <v>553</v>
      </c>
      <c r="C779" s="17">
        <v>740</v>
      </c>
      <c r="D779" s="17">
        <v>2380</v>
      </c>
      <c r="E779" s="17">
        <v>140</v>
      </c>
      <c r="F779" s="17">
        <v>630</v>
      </c>
      <c r="G779" s="40">
        <v>3530</v>
      </c>
      <c r="H779" s="13"/>
      <c r="S779" s="40">
        <v>3120</v>
      </c>
    </row>
    <row r="780" spans="2:19" ht="10.5" customHeight="1" x14ac:dyDescent="0.25">
      <c r="B780" s="16" t="s">
        <v>554</v>
      </c>
      <c r="C780" s="17">
        <v>740</v>
      </c>
      <c r="D780" s="17">
        <v>2380</v>
      </c>
      <c r="E780" s="17">
        <v>140</v>
      </c>
      <c r="F780" s="17">
        <v>630</v>
      </c>
      <c r="G780" s="40">
        <v>3620</v>
      </c>
      <c r="H780" s="13"/>
      <c r="S780" s="40">
        <v>3200</v>
      </c>
    </row>
    <row r="781" spans="2:19" ht="10.5" customHeight="1" x14ac:dyDescent="0.25">
      <c r="B781" s="16" t="s">
        <v>555</v>
      </c>
      <c r="C781" s="17">
        <v>740</v>
      </c>
      <c r="D781" s="17">
        <v>2380</v>
      </c>
      <c r="E781" s="17">
        <v>140</v>
      </c>
      <c r="F781" s="17">
        <v>630</v>
      </c>
      <c r="G781" s="40">
        <v>4360</v>
      </c>
      <c r="H781" s="13"/>
      <c r="S781" s="40">
        <v>3850</v>
      </c>
    </row>
    <row r="782" spans="2:19" ht="10.5" customHeight="1" x14ac:dyDescent="0.25">
      <c r="B782" s="16" t="s">
        <v>556</v>
      </c>
      <c r="C782" s="17">
        <v>2990</v>
      </c>
      <c r="D782" s="17">
        <v>2380</v>
      </c>
      <c r="E782" s="17">
        <v>200</v>
      </c>
      <c r="F782" s="17">
        <v>3550</v>
      </c>
      <c r="G782" s="40">
        <v>21020</v>
      </c>
      <c r="H782" s="13"/>
      <c r="S782" s="40">
        <v>18600</v>
      </c>
    </row>
    <row r="783" spans="2:19" ht="10.5" customHeight="1" x14ac:dyDescent="0.25">
      <c r="B783" s="16" t="s">
        <v>557</v>
      </c>
      <c r="C783" s="17">
        <v>2380</v>
      </c>
      <c r="D783" s="17">
        <v>740</v>
      </c>
      <c r="E783" s="17">
        <v>200</v>
      </c>
      <c r="F783" s="17">
        <v>880</v>
      </c>
      <c r="G783" s="40">
        <v>5170</v>
      </c>
      <c r="H783" s="13"/>
      <c r="S783" s="40">
        <v>4570</v>
      </c>
    </row>
    <row r="784" spans="2:19" ht="10.5" customHeight="1" x14ac:dyDescent="0.25">
      <c r="B784" s="16" t="s">
        <v>558</v>
      </c>
      <c r="C784" s="17">
        <v>2990</v>
      </c>
      <c r="D784" s="17">
        <v>2380</v>
      </c>
      <c r="E784" s="17">
        <v>250</v>
      </c>
      <c r="F784" s="17">
        <v>4450</v>
      </c>
      <c r="G784" s="40">
        <v>23540</v>
      </c>
      <c r="H784" s="13"/>
      <c r="S784" s="40">
        <v>20830</v>
      </c>
    </row>
    <row r="785" spans="2:19" ht="10.5" customHeight="1" x14ac:dyDescent="0.25">
      <c r="B785" s="16" t="s">
        <v>559</v>
      </c>
      <c r="C785" s="17">
        <v>2990</v>
      </c>
      <c r="D785" s="17">
        <v>2380</v>
      </c>
      <c r="E785" s="17">
        <v>250</v>
      </c>
      <c r="F785" s="17">
        <v>4450</v>
      </c>
      <c r="G785" s="40">
        <v>25160</v>
      </c>
      <c r="H785" s="13"/>
      <c r="S785" s="40">
        <v>22260</v>
      </c>
    </row>
    <row r="786" spans="2:19" ht="10.5" customHeight="1" x14ac:dyDescent="0.25">
      <c r="B786" s="16" t="s">
        <v>560</v>
      </c>
      <c r="C786" s="17">
        <v>740</v>
      </c>
      <c r="D786" s="17">
        <v>2380</v>
      </c>
      <c r="E786" s="17">
        <v>250</v>
      </c>
      <c r="F786" s="17">
        <v>1100</v>
      </c>
      <c r="G786" s="40">
        <v>6560</v>
      </c>
      <c r="H786" s="13"/>
      <c r="S786" s="40">
        <v>5800</v>
      </c>
    </row>
    <row r="787" spans="2:19" ht="10.5" customHeight="1" x14ac:dyDescent="0.25">
      <c r="B787" s="16" t="s">
        <v>561</v>
      </c>
      <c r="C787" s="17">
        <v>740</v>
      </c>
      <c r="D787" s="17">
        <v>2380</v>
      </c>
      <c r="E787" s="17">
        <v>250</v>
      </c>
      <c r="F787" s="17">
        <v>1100</v>
      </c>
      <c r="G787" s="40">
        <v>6680</v>
      </c>
      <c r="H787" s="13"/>
      <c r="S787" s="40">
        <v>5910</v>
      </c>
    </row>
    <row r="788" spans="2:19" ht="10.5" customHeight="1" x14ac:dyDescent="0.25">
      <c r="B788" s="16" t="s">
        <v>562</v>
      </c>
      <c r="C788" s="17">
        <v>2990</v>
      </c>
      <c r="D788" s="17">
        <v>2980</v>
      </c>
      <c r="E788" s="17">
        <v>160</v>
      </c>
      <c r="F788" s="17">
        <v>3580</v>
      </c>
      <c r="G788" s="40">
        <v>20980</v>
      </c>
      <c r="H788" s="13"/>
      <c r="S788" s="40">
        <v>18560</v>
      </c>
    </row>
    <row r="789" spans="2:19" ht="10.5" customHeight="1" x14ac:dyDescent="0.25">
      <c r="B789" s="16" t="s">
        <v>563</v>
      </c>
      <c r="C789" s="17">
        <v>2990</v>
      </c>
      <c r="D789" s="17">
        <v>2980</v>
      </c>
      <c r="E789" s="17">
        <v>160</v>
      </c>
      <c r="F789" s="17">
        <v>3580</v>
      </c>
      <c r="G789" s="40">
        <v>21540</v>
      </c>
      <c r="H789" s="13"/>
      <c r="S789" s="40">
        <v>19060</v>
      </c>
    </row>
    <row r="790" spans="2:19" ht="10.5" customHeight="1" x14ac:dyDescent="0.25">
      <c r="B790" s="16" t="s">
        <v>568</v>
      </c>
      <c r="C790" s="17">
        <v>740</v>
      </c>
      <c r="D790" s="17">
        <v>2980</v>
      </c>
      <c r="E790" s="17">
        <v>160</v>
      </c>
      <c r="F790" s="17">
        <v>880</v>
      </c>
      <c r="G790" s="40">
        <v>5030</v>
      </c>
      <c r="H790" s="13"/>
      <c r="S790" s="40">
        <v>4450</v>
      </c>
    </row>
    <row r="791" spans="2:19" ht="10.5" customHeight="1" x14ac:dyDescent="0.25">
      <c r="B791" s="16" t="s">
        <v>569</v>
      </c>
      <c r="C791" s="17">
        <v>740</v>
      </c>
      <c r="D791" s="17">
        <v>2980</v>
      </c>
      <c r="E791" s="17">
        <v>160</v>
      </c>
      <c r="F791" s="17">
        <v>880</v>
      </c>
      <c r="G791" s="40">
        <v>6930</v>
      </c>
      <c r="H791" s="13"/>
      <c r="S791" s="40">
        <v>6130</v>
      </c>
    </row>
    <row r="792" spans="2:19" ht="10.5" customHeight="1" x14ac:dyDescent="0.25">
      <c r="B792" s="16" t="s">
        <v>564</v>
      </c>
      <c r="C792" s="17">
        <v>2990</v>
      </c>
      <c r="D792" s="17">
        <v>2980</v>
      </c>
      <c r="E792" s="17">
        <v>200</v>
      </c>
      <c r="F792" s="17">
        <v>4450</v>
      </c>
      <c r="G792" s="40">
        <v>29600</v>
      </c>
      <c r="H792" s="13"/>
      <c r="S792" s="40">
        <v>26190</v>
      </c>
    </row>
    <row r="793" spans="2:19" ht="10.5" customHeight="1" x14ac:dyDescent="0.25">
      <c r="B793" s="16" t="s">
        <v>570</v>
      </c>
      <c r="C793" s="17">
        <v>740</v>
      </c>
      <c r="D793" s="17">
        <v>2980</v>
      </c>
      <c r="E793" s="17">
        <v>200</v>
      </c>
      <c r="F793" s="17">
        <v>1100</v>
      </c>
      <c r="G793" s="40">
        <f t="shared" si="15"/>
        <v>7299.7999999999993</v>
      </c>
      <c r="H793" s="13"/>
      <c r="S793" s="40">
        <v>6460</v>
      </c>
    </row>
    <row r="794" spans="2:19" ht="10.5" customHeight="1" x14ac:dyDescent="0.25">
      <c r="B794" s="16" t="s">
        <v>565</v>
      </c>
      <c r="C794" s="17">
        <v>2990</v>
      </c>
      <c r="D794" s="17">
        <v>2980</v>
      </c>
      <c r="E794" s="17">
        <v>250</v>
      </c>
      <c r="F794" s="17">
        <v>5580</v>
      </c>
      <c r="G794" s="40">
        <v>34280</v>
      </c>
      <c r="H794" s="13"/>
      <c r="S794" s="40">
        <v>30330</v>
      </c>
    </row>
    <row r="795" spans="2:19" ht="10.5" customHeight="1" x14ac:dyDescent="0.25">
      <c r="B795" s="16" t="s">
        <v>566</v>
      </c>
      <c r="C795" s="17">
        <v>2990</v>
      </c>
      <c r="D795" s="17">
        <v>2980</v>
      </c>
      <c r="E795" s="17">
        <v>250</v>
      </c>
      <c r="F795" s="17">
        <v>5580</v>
      </c>
      <c r="G795" s="40">
        <v>38740</v>
      </c>
      <c r="H795" s="13"/>
      <c r="S795" s="40">
        <v>34280</v>
      </c>
    </row>
    <row r="796" spans="2:19" ht="10.5" customHeight="1" x14ac:dyDescent="0.25">
      <c r="B796" s="16" t="s">
        <v>567</v>
      </c>
      <c r="C796" s="17">
        <v>2990</v>
      </c>
      <c r="D796" s="17">
        <v>2980</v>
      </c>
      <c r="E796" s="17">
        <v>250</v>
      </c>
      <c r="F796" s="17">
        <v>5580</v>
      </c>
      <c r="G796" s="40">
        <v>42800</v>
      </c>
      <c r="H796" s="13"/>
      <c r="S796" s="40">
        <v>37870</v>
      </c>
    </row>
    <row r="797" spans="2:19" ht="10.5" customHeight="1" x14ac:dyDescent="0.25">
      <c r="B797" s="16" t="s">
        <v>571</v>
      </c>
      <c r="C797" s="17">
        <v>740</v>
      </c>
      <c r="D797" s="17">
        <v>2980</v>
      </c>
      <c r="E797" s="17">
        <v>250</v>
      </c>
      <c r="F797" s="17">
        <v>1380</v>
      </c>
      <c r="G797" s="40">
        <v>8570</v>
      </c>
      <c r="H797" s="13"/>
      <c r="S797" s="40">
        <v>7580</v>
      </c>
    </row>
    <row r="798" spans="2:19" ht="10.5" customHeight="1" x14ac:dyDescent="0.25">
      <c r="B798" s="16" t="s">
        <v>572</v>
      </c>
      <c r="C798" s="17">
        <v>740</v>
      </c>
      <c r="D798" s="17">
        <v>2980</v>
      </c>
      <c r="E798" s="17">
        <v>250</v>
      </c>
      <c r="F798" s="17">
        <v>1380</v>
      </c>
      <c r="G798" s="40">
        <v>9360</v>
      </c>
      <c r="H798" s="13"/>
      <c r="S798" s="40">
        <v>8280</v>
      </c>
    </row>
    <row r="799" spans="2:19" ht="10.5" customHeight="1" x14ac:dyDescent="0.25">
      <c r="B799" s="16" t="s">
        <v>573</v>
      </c>
      <c r="C799" s="17">
        <v>740</v>
      </c>
      <c r="D799" s="17">
        <v>2980</v>
      </c>
      <c r="E799" s="17">
        <v>250</v>
      </c>
      <c r="F799" s="17">
        <v>1380</v>
      </c>
      <c r="G799" s="40">
        <v>10240</v>
      </c>
      <c r="H799" s="13"/>
      <c r="S799" s="40">
        <v>9060</v>
      </c>
    </row>
    <row r="800" spans="2:19" ht="10.5" customHeight="1" x14ac:dyDescent="0.25">
      <c r="B800" s="16" t="s">
        <v>612</v>
      </c>
      <c r="C800" s="17">
        <v>1480</v>
      </c>
      <c r="D800" s="17">
        <v>1780</v>
      </c>
      <c r="E800" s="17">
        <v>140</v>
      </c>
      <c r="F800" s="17">
        <v>925</v>
      </c>
      <c r="G800" s="40">
        <v>7550</v>
      </c>
      <c r="H800" s="13"/>
      <c r="S800" s="40">
        <v>6680</v>
      </c>
    </row>
    <row r="801" spans="2:19" ht="10.5" customHeight="1" x14ac:dyDescent="0.25">
      <c r="B801" s="16" t="s">
        <v>916</v>
      </c>
      <c r="C801" s="17">
        <v>2000</v>
      </c>
      <c r="D801" s="17">
        <v>2380</v>
      </c>
      <c r="E801" s="17">
        <v>140</v>
      </c>
      <c r="F801" s="17">
        <v>1680</v>
      </c>
      <c r="G801" s="40">
        <v>11520</v>
      </c>
      <c r="H801" s="13"/>
      <c r="S801" s="40">
        <v>10190</v>
      </c>
    </row>
    <row r="802" spans="2:19" ht="10.5" customHeight="1" x14ac:dyDescent="0.25">
      <c r="B802" s="16" t="s">
        <v>613</v>
      </c>
      <c r="C802" s="17">
        <v>2340</v>
      </c>
      <c r="D802" s="17">
        <v>1480</v>
      </c>
      <c r="E802" s="17">
        <v>120</v>
      </c>
      <c r="F802" s="17">
        <v>1150</v>
      </c>
      <c r="G802" s="40">
        <v>6560</v>
      </c>
      <c r="H802" s="13"/>
      <c r="S802" s="40">
        <v>5800</v>
      </c>
    </row>
    <row r="803" spans="2:19" ht="10.5" customHeight="1" x14ac:dyDescent="0.25">
      <c r="B803" s="16" t="s">
        <v>614</v>
      </c>
      <c r="C803" s="17">
        <v>1650</v>
      </c>
      <c r="D803" s="17">
        <v>1780</v>
      </c>
      <c r="E803" s="17">
        <v>140</v>
      </c>
      <c r="F803" s="17">
        <v>1030</v>
      </c>
      <c r="G803" s="40">
        <v>10040</v>
      </c>
      <c r="H803" s="13"/>
      <c r="S803" s="40">
        <v>8880</v>
      </c>
    </row>
    <row r="804" spans="2:19" ht="10.5" customHeight="1" x14ac:dyDescent="0.25">
      <c r="B804" s="65" t="s">
        <v>925</v>
      </c>
      <c r="C804" s="68"/>
      <c r="D804" s="68"/>
      <c r="E804" s="68"/>
      <c r="F804" s="68"/>
      <c r="G804" s="68"/>
      <c r="H804" s="13"/>
      <c r="S804" s="1"/>
    </row>
    <row r="805" spans="2:19" ht="10.5" customHeight="1" x14ac:dyDescent="0.25">
      <c r="B805" s="16" t="s">
        <v>926</v>
      </c>
      <c r="C805" s="17">
        <v>1100</v>
      </c>
      <c r="D805" s="17">
        <v>900</v>
      </c>
      <c r="E805" s="17">
        <v>80</v>
      </c>
      <c r="F805" s="17">
        <v>198</v>
      </c>
      <c r="G805" s="40">
        <v>1090</v>
      </c>
      <c r="H805" s="13"/>
      <c r="S805" s="40">
        <v>960</v>
      </c>
    </row>
    <row r="806" spans="2:19" ht="10.5" customHeight="1" x14ac:dyDescent="0.25">
      <c r="B806" s="16" t="s">
        <v>928</v>
      </c>
      <c r="C806" s="17">
        <v>1300</v>
      </c>
      <c r="D806" s="17">
        <v>1300</v>
      </c>
      <c r="E806" s="17">
        <v>80</v>
      </c>
      <c r="F806" s="17">
        <v>338</v>
      </c>
      <c r="G806" s="40">
        <v>1780</v>
      </c>
      <c r="H806" s="13"/>
      <c r="S806" s="40">
        <v>1570</v>
      </c>
    </row>
    <row r="807" spans="2:19" ht="10.5" customHeight="1" x14ac:dyDescent="0.25">
      <c r="B807" s="16" t="s">
        <v>927</v>
      </c>
      <c r="C807" s="17">
        <v>1600</v>
      </c>
      <c r="D807" s="17">
        <v>1400</v>
      </c>
      <c r="E807" s="17">
        <v>80</v>
      </c>
      <c r="F807" s="17">
        <v>448</v>
      </c>
      <c r="G807" s="40">
        <v>2470</v>
      </c>
      <c r="H807" s="13"/>
      <c r="S807" s="40">
        <v>2180</v>
      </c>
    </row>
    <row r="808" spans="2:19" ht="10.5" customHeight="1" x14ac:dyDescent="0.25">
      <c r="B808" s="65" t="s">
        <v>189</v>
      </c>
      <c r="C808" s="66"/>
      <c r="D808" s="66"/>
      <c r="E808" s="66"/>
      <c r="F808" s="66"/>
      <c r="G808" s="66"/>
      <c r="H808" s="13"/>
      <c r="S808" s="1"/>
    </row>
    <row r="809" spans="2:19" ht="10.5" customHeight="1" x14ac:dyDescent="0.25">
      <c r="B809" s="3" t="s">
        <v>190</v>
      </c>
      <c r="C809" s="4">
        <v>1030</v>
      </c>
      <c r="D809" s="4">
        <v>120</v>
      </c>
      <c r="E809" s="4">
        <v>65</v>
      </c>
      <c r="F809" s="4">
        <v>20</v>
      </c>
      <c r="G809" s="47">
        <v>370</v>
      </c>
      <c r="H809" s="13"/>
      <c r="S809" s="47">
        <v>320</v>
      </c>
    </row>
    <row r="810" spans="2:19" ht="10.5" customHeight="1" x14ac:dyDescent="0.25">
      <c r="B810" s="3" t="s">
        <v>191</v>
      </c>
      <c r="C810" s="4">
        <v>1290</v>
      </c>
      <c r="D810" s="4">
        <v>120</v>
      </c>
      <c r="E810" s="4">
        <v>65</v>
      </c>
      <c r="F810" s="4">
        <v>25</v>
      </c>
      <c r="G810" s="47">
        <v>370</v>
      </c>
      <c r="H810" s="13"/>
      <c r="S810" s="47">
        <v>320</v>
      </c>
    </row>
    <row r="811" spans="2:19" ht="10.5" customHeight="1" x14ac:dyDescent="0.25">
      <c r="B811" s="3" t="s">
        <v>192</v>
      </c>
      <c r="C811" s="4">
        <v>1550</v>
      </c>
      <c r="D811" s="4">
        <v>120</v>
      </c>
      <c r="E811" s="4">
        <v>65</v>
      </c>
      <c r="F811" s="4">
        <v>30</v>
      </c>
      <c r="G811" s="47">
        <v>400</v>
      </c>
      <c r="H811" s="13"/>
      <c r="S811" s="47">
        <v>350</v>
      </c>
    </row>
    <row r="812" spans="2:19" ht="10.5" customHeight="1" x14ac:dyDescent="0.25">
      <c r="B812" s="3" t="s">
        <v>193</v>
      </c>
      <c r="C812" s="4">
        <v>1030</v>
      </c>
      <c r="D812" s="4">
        <v>120</v>
      </c>
      <c r="E812" s="4">
        <v>140</v>
      </c>
      <c r="F812" s="4">
        <v>43</v>
      </c>
      <c r="G812" s="47">
        <v>420</v>
      </c>
      <c r="H812" s="13"/>
      <c r="S812" s="47">
        <v>370</v>
      </c>
    </row>
    <row r="813" spans="2:19" ht="10.5" customHeight="1" x14ac:dyDescent="0.25">
      <c r="B813" s="3" t="s">
        <v>194</v>
      </c>
      <c r="C813" s="4">
        <v>1290</v>
      </c>
      <c r="D813" s="4">
        <v>120</v>
      </c>
      <c r="E813" s="4">
        <v>140</v>
      </c>
      <c r="F813" s="4">
        <v>54</v>
      </c>
      <c r="G813" s="47">
        <v>460</v>
      </c>
      <c r="H813" s="13"/>
      <c r="S813" s="47">
        <v>400</v>
      </c>
    </row>
    <row r="814" spans="2:19" ht="10.5" customHeight="1" x14ac:dyDescent="0.25">
      <c r="B814" s="3" t="s">
        <v>195</v>
      </c>
      <c r="C814" s="4">
        <v>1550</v>
      </c>
      <c r="D814" s="4">
        <v>120</v>
      </c>
      <c r="E814" s="4">
        <v>140</v>
      </c>
      <c r="F814" s="4">
        <v>65</v>
      </c>
      <c r="G814" s="47">
        <v>470</v>
      </c>
      <c r="H814" s="13"/>
      <c r="S814" s="47">
        <v>409.5</v>
      </c>
    </row>
    <row r="815" spans="2:19" ht="10.5" customHeight="1" x14ac:dyDescent="0.25">
      <c r="B815" s="3" t="s">
        <v>196</v>
      </c>
      <c r="C815" s="4">
        <v>1680</v>
      </c>
      <c r="D815" s="4">
        <v>120</v>
      </c>
      <c r="E815" s="4">
        <v>140</v>
      </c>
      <c r="F815" s="4">
        <v>71</v>
      </c>
      <c r="G815" s="47">
        <v>480</v>
      </c>
      <c r="H815" s="13"/>
      <c r="S815" s="47">
        <v>420</v>
      </c>
    </row>
    <row r="816" spans="2:19" ht="10.5" customHeight="1" x14ac:dyDescent="0.25">
      <c r="B816" s="3" t="s">
        <v>197</v>
      </c>
      <c r="C816" s="4">
        <v>1940</v>
      </c>
      <c r="D816" s="4">
        <v>120</v>
      </c>
      <c r="E816" s="4">
        <v>140</v>
      </c>
      <c r="F816" s="4">
        <v>81</v>
      </c>
      <c r="G816" s="47">
        <v>590</v>
      </c>
      <c r="H816" s="13"/>
      <c r="S816" s="47">
        <v>520</v>
      </c>
    </row>
    <row r="817" spans="2:19" ht="10.5" customHeight="1" x14ac:dyDescent="0.25">
      <c r="B817" s="3" t="s">
        <v>198</v>
      </c>
      <c r="C817" s="4">
        <v>2200</v>
      </c>
      <c r="D817" s="4">
        <v>120</v>
      </c>
      <c r="E817" s="4">
        <v>140</v>
      </c>
      <c r="F817" s="4">
        <v>92</v>
      </c>
      <c r="G817" s="47">
        <f t="shared" ref="G817:G873" si="16">S817*1.13</f>
        <v>610.19999999999993</v>
      </c>
      <c r="H817" s="13"/>
      <c r="S817" s="47">
        <v>540</v>
      </c>
    </row>
    <row r="818" spans="2:19" ht="10.5" customHeight="1" x14ac:dyDescent="0.25">
      <c r="B818" s="3" t="s">
        <v>199</v>
      </c>
      <c r="C818" s="4">
        <v>2460</v>
      </c>
      <c r="D818" s="4">
        <v>120</v>
      </c>
      <c r="E818" s="4">
        <v>140</v>
      </c>
      <c r="F818" s="4">
        <v>103</v>
      </c>
      <c r="G818" s="47">
        <v>800</v>
      </c>
      <c r="H818" s="13"/>
      <c r="S818" s="47">
        <v>700</v>
      </c>
    </row>
    <row r="819" spans="2:19" ht="10.5" customHeight="1" x14ac:dyDescent="0.25">
      <c r="B819" s="3" t="s">
        <v>200</v>
      </c>
      <c r="C819" s="4">
        <v>2590</v>
      </c>
      <c r="D819" s="4">
        <v>120</v>
      </c>
      <c r="E819" s="4">
        <v>140</v>
      </c>
      <c r="F819" s="4">
        <v>109</v>
      </c>
      <c r="G819" s="47">
        <v>820</v>
      </c>
      <c r="H819" s="13"/>
      <c r="S819" s="47">
        <v>720</v>
      </c>
    </row>
    <row r="820" spans="2:19" ht="10.5" customHeight="1" x14ac:dyDescent="0.25">
      <c r="B820" s="3" t="s">
        <v>662</v>
      </c>
      <c r="C820" s="4">
        <v>2720</v>
      </c>
      <c r="D820" s="4">
        <v>120</v>
      </c>
      <c r="E820" s="4">
        <v>140</v>
      </c>
      <c r="F820" s="4">
        <v>110</v>
      </c>
      <c r="G820" s="47">
        <f t="shared" si="16"/>
        <v>870.09999999999991</v>
      </c>
      <c r="H820" s="13"/>
      <c r="S820" s="47">
        <v>770</v>
      </c>
    </row>
    <row r="821" spans="2:19" ht="10.5" customHeight="1" x14ac:dyDescent="0.25">
      <c r="B821" s="3" t="s">
        <v>201</v>
      </c>
      <c r="C821" s="4">
        <v>2850</v>
      </c>
      <c r="D821" s="4">
        <v>120</v>
      </c>
      <c r="E821" s="4">
        <v>140</v>
      </c>
      <c r="F821" s="4">
        <v>120</v>
      </c>
      <c r="G821" s="47">
        <f t="shared" si="16"/>
        <v>870.09999999999991</v>
      </c>
      <c r="H821" s="13"/>
      <c r="S821" s="47">
        <v>770</v>
      </c>
    </row>
    <row r="822" spans="2:19" ht="10.5" customHeight="1" x14ac:dyDescent="0.25">
      <c r="B822" s="3" t="s">
        <v>202</v>
      </c>
      <c r="C822" s="4">
        <v>2980</v>
      </c>
      <c r="D822" s="4">
        <v>120</v>
      </c>
      <c r="E822" s="4">
        <v>140</v>
      </c>
      <c r="F822" s="4">
        <v>125</v>
      </c>
      <c r="G822" s="47">
        <v>900</v>
      </c>
      <c r="H822" s="13"/>
      <c r="S822" s="47">
        <v>790</v>
      </c>
    </row>
    <row r="823" spans="2:19" ht="10.5" customHeight="1" x14ac:dyDescent="0.25">
      <c r="B823" s="3" t="s">
        <v>663</v>
      </c>
      <c r="C823" s="4">
        <v>1030</v>
      </c>
      <c r="D823" s="4">
        <v>120</v>
      </c>
      <c r="E823" s="4">
        <v>220</v>
      </c>
      <c r="F823" s="4">
        <v>68</v>
      </c>
      <c r="G823" s="47">
        <v>500</v>
      </c>
      <c r="H823" s="13"/>
      <c r="S823" s="47">
        <v>440</v>
      </c>
    </row>
    <row r="824" spans="2:19" ht="10.5" customHeight="1" x14ac:dyDescent="0.25">
      <c r="B824" s="3" t="s">
        <v>203</v>
      </c>
      <c r="C824" s="4">
        <v>1290</v>
      </c>
      <c r="D824" s="4">
        <v>120</v>
      </c>
      <c r="E824" s="4">
        <v>220</v>
      </c>
      <c r="F824" s="4">
        <v>85</v>
      </c>
      <c r="G824" s="47">
        <v>760</v>
      </c>
      <c r="H824" s="13"/>
      <c r="S824" s="47">
        <v>670</v>
      </c>
    </row>
    <row r="825" spans="2:19" ht="10.5" customHeight="1" x14ac:dyDescent="0.25">
      <c r="B825" s="3" t="s">
        <v>664</v>
      </c>
      <c r="C825" s="4">
        <v>1550</v>
      </c>
      <c r="D825" s="4">
        <v>120</v>
      </c>
      <c r="E825" s="4">
        <v>220</v>
      </c>
      <c r="F825" s="4">
        <v>102</v>
      </c>
      <c r="G825" s="47">
        <v>750</v>
      </c>
      <c r="H825" s="13"/>
      <c r="S825" s="47">
        <v>660</v>
      </c>
    </row>
    <row r="826" spans="2:19" ht="10.5" customHeight="1" x14ac:dyDescent="0.25">
      <c r="B826" s="3" t="s">
        <v>204</v>
      </c>
      <c r="C826" s="4">
        <v>1550</v>
      </c>
      <c r="D826" s="4">
        <v>120</v>
      </c>
      <c r="E826" s="4">
        <v>220</v>
      </c>
      <c r="F826" s="4">
        <v>102</v>
      </c>
      <c r="G826" s="47">
        <v>860</v>
      </c>
      <c r="H826" s="13"/>
      <c r="S826" s="47">
        <v>760</v>
      </c>
    </row>
    <row r="827" spans="2:19" ht="10.5" customHeight="1" x14ac:dyDescent="0.25">
      <c r="B827" s="3" t="s">
        <v>665</v>
      </c>
      <c r="C827" s="4">
        <v>1680</v>
      </c>
      <c r="D827" s="4">
        <v>120</v>
      </c>
      <c r="E827" s="4">
        <v>220</v>
      </c>
      <c r="F827" s="4">
        <v>111</v>
      </c>
      <c r="G827" s="47">
        <f t="shared" si="16"/>
        <v>870.09999999999991</v>
      </c>
      <c r="H827" s="13"/>
      <c r="S827" s="47">
        <v>770</v>
      </c>
    </row>
    <row r="828" spans="2:19" ht="10.5" customHeight="1" x14ac:dyDescent="0.25">
      <c r="B828" s="3" t="s">
        <v>205</v>
      </c>
      <c r="C828" s="4">
        <v>1810</v>
      </c>
      <c r="D828" s="4">
        <v>120</v>
      </c>
      <c r="E828" s="4">
        <v>220</v>
      </c>
      <c r="F828" s="4">
        <v>119</v>
      </c>
      <c r="G828" s="47">
        <v>830</v>
      </c>
      <c r="H828" s="13"/>
      <c r="S828" s="47">
        <v>730</v>
      </c>
    </row>
    <row r="829" spans="2:19" ht="10.5" customHeight="1" x14ac:dyDescent="0.25">
      <c r="B829" s="3" t="s">
        <v>206</v>
      </c>
      <c r="C829" s="4">
        <v>1810</v>
      </c>
      <c r="D829" s="4">
        <v>120</v>
      </c>
      <c r="E829" s="4">
        <v>220</v>
      </c>
      <c r="F829" s="4">
        <v>119</v>
      </c>
      <c r="G829" s="47">
        <v>990</v>
      </c>
      <c r="H829" s="13"/>
      <c r="S829" s="47">
        <v>870</v>
      </c>
    </row>
    <row r="830" spans="2:19" ht="10.5" customHeight="1" x14ac:dyDescent="0.25">
      <c r="B830" s="3" t="s">
        <v>666</v>
      </c>
      <c r="C830" s="4">
        <v>1940</v>
      </c>
      <c r="D830" s="4">
        <v>120</v>
      </c>
      <c r="E830" s="4">
        <v>220</v>
      </c>
      <c r="F830" s="4">
        <v>130</v>
      </c>
      <c r="G830" s="47">
        <v>810</v>
      </c>
      <c r="H830" s="13"/>
      <c r="S830" s="47">
        <v>710</v>
      </c>
    </row>
    <row r="831" spans="2:19" ht="10.5" customHeight="1" x14ac:dyDescent="0.25">
      <c r="B831" s="3" t="s">
        <v>667</v>
      </c>
      <c r="C831" s="4">
        <v>1940</v>
      </c>
      <c r="D831" s="4">
        <v>120</v>
      </c>
      <c r="E831" s="4">
        <v>220</v>
      </c>
      <c r="F831" s="4">
        <v>130</v>
      </c>
      <c r="G831" s="47">
        <v>950</v>
      </c>
      <c r="H831" s="13"/>
      <c r="S831" s="47">
        <v>840</v>
      </c>
    </row>
    <row r="832" spans="2:19" ht="10.5" customHeight="1" x14ac:dyDescent="0.25">
      <c r="B832" s="7" t="s">
        <v>207</v>
      </c>
      <c r="C832" s="8">
        <v>2000</v>
      </c>
      <c r="D832" s="8">
        <v>120</v>
      </c>
      <c r="E832" s="8">
        <v>220</v>
      </c>
      <c r="F832" s="4">
        <v>132</v>
      </c>
      <c r="G832" s="47">
        <v>1030</v>
      </c>
      <c r="H832" s="13"/>
      <c r="S832" s="47">
        <v>910</v>
      </c>
    </row>
    <row r="833" spans="2:19" ht="10.5" customHeight="1" x14ac:dyDescent="0.25">
      <c r="B833" s="3" t="s">
        <v>208</v>
      </c>
      <c r="C833" s="4">
        <v>2070</v>
      </c>
      <c r="D833" s="4">
        <v>120</v>
      </c>
      <c r="E833" s="4">
        <v>220</v>
      </c>
      <c r="F833" s="4">
        <v>137</v>
      </c>
      <c r="G833" s="47">
        <v>990</v>
      </c>
      <c r="H833" s="13"/>
      <c r="S833" s="47">
        <v>870</v>
      </c>
    </row>
    <row r="834" spans="2:19" ht="10.5" customHeight="1" x14ac:dyDescent="0.25">
      <c r="B834" s="3" t="s">
        <v>668</v>
      </c>
      <c r="C834" s="4">
        <v>2070</v>
      </c>
      <c r="D834" s="4">
        <v>120</v>
      </c>
      <c r="E834" s="4">
        <v>220</v>
      </c>
      <c r="F834" s="4">
        <v>136</v>
      </c>
      <c r="G834" s="47">
        <f t="shared" si="16"/>
        <v>1039.5999999999999</v>
      </c>
      <c r="H834" s="13"/>
      <c r="S834" s="47">
        <v>920</v>
      </c>
    </row>
    <row r="835" spans="2:19" ht="10.5" customHeight="1" x14ac:dyDescent="0.25">
      <c r="B835" s="3" t="s">
        <v>669</v>
      </c>
      <c r="C835" s="4">
        <v>2300</v>
      </c>
      <c r="D835" s="4">
        <v>120</v>
      </c>
      <c r="E835" s="4">
        <v>220</v>
      </c>
      <c r="F835" s="4">
        <v>152</v>
      </c>
      <c r="G835" s="47">
        <f t="shared" si="16"/>
        <v>1039.5999999999999</v>
      </c>
      <c r="H835" s="13"/>
      <c r="S835" s="47">
        <v>920</v>
      </c>
    </row>
    <row r="836" spans="2:19" ht="10.5" customHeight="1" x14ac:dyDescent="0.25">
      <c r="B836" s="3" t="s">
        <v>209</v>
      </c>
      <c r="C836" s="4">
        <v>2460</v>
      </c>
      <c r="D836" s="4">
        <v>120</v>
      </c>
      <c r="E836" s="4">
        <v>220</v>
      </c>
      <c r="F836" s="4">
        <v>162</v>
      </c>
      <c r="G836" s="47">
        <v>1070</v>
      </c>
      <c r="H836" s="13"/>
      <c r="S836" s="47">
        <v>940</v>
      </c>
    </row>
    <row r="837" spans="2:19" ht="10.5" customHeight="1" x14ac:dyDescent="0.25">
      <c r="B837" s="7" t="s">
        <v>210</v>
      </c>
      <c r="C837" s="8">
        <v>2460</v>
      </c>
      <c r="D837" s="8">
        <v>120</v>
      </c>
      <c r="E837" s="8">
        <v>220</v>
      </c>
      <c r="F837" s="4">
        <v>162</v>
      </c>
      <c r="G837" s="47">
        <v>1240</v>
      </c>
      <c r="H837" s="13"/>
      <c r="S837" s="47">
        <v>1090</v>
      </c>
    </row>
    <row r="838" spans="2:19" ht="10.5" customHeight="1" x14ac:dyDescent="0.25">
      <c r="B838" s="3" t="s">
        <v>211</v>
      </c>
      <c r="C838" s="4">
        <v>2720</v>
      </c>
      <c r="D838" s="4">
        <v>120</v>
      </c>
      <c r="E838" s="4">
        <v>220</v>
      </c>
      <c r="F838" s="4">
        <v>180</v>
      </c>
      <c r="G838" s="47">
        <v>1120</v>
      </c>
      <c r="H838" s="13"/>
      <c r="S838" s="47">
        <v>990</v>
      </c>
    </row>
    <row r="839" spans="2:19" ht="10.5" customHeight="1" x14ac:dyDescent="0.25">
      <c r="B839" s="3" t="s">
        <v>212</v>
      </c>
      <c r="C839" s="4">
        <v>2980</v>
      </c>
      <c r="D839" s="4">
        <v>120</v>
      </c>
      <c r="E839" s="4">
        <v>220</v>
      </c>
      <c r="F839" s="4">
        <v>197</v>
      </c>
      <c r="G839" s="47">
        <f t="shared" si="16"/>
        <v>1220.3999999999999</v>
      </c>
      <c r="H839" s="13"/>
      <c r="S839" s="47">
        <v>1080</v>
      </c>
    </row>
    <row r="840" spans="2:19" ht="10.5" customHeight="1" x14ac:dyDescent="0.25">
      <c r="B840" s="3" t="s">
        <v>670</v>
      </c>
      <c r="C840" s="4">
        <v>3100</v>
      </c>
      <c r="D840" s="4">
        <v>120</v>
      </c>
      <c r="E840" s="4">
        <v>220</v>
      </c>
      <c r="F840" s="4">
        <v>205</v>
      </c>
      <c r="G840" s="47">
        <v>1260</v>
      </c>
      <c r="H840" s="13"/>
      <c r="S840" s="47">
        <v>1110</v>
      </c>
    </row>
    <row r="841" spans="2:19" ht="10.5" customHeight="1" x14ac:dyDescent="0.25">
      <c r="B841" s="3" t="s">
        <v>213</v>
      </c>
      <c r="C841" s="4">
        <v>3370</v>
      </c>
      <c r="D841" s="4">
        <v>120</v>
      </c>
      <c r="E841" s="4">
        <v>220</v>
      </c>
      <c r="F841" s="4">
        <v>222</v>
      </c>
      <c r="G841" s="47">
        <v>1280</v>
      </c>
      <c r="H841" s="13"/>
      <c r="S841" s="47">
        <v>1130</v>
      </c>
    </row>
    <row r="842" spans="2:19" ht="10.5" customHeight="1" x14ac:dyDescent="0.25">
      <c r="B842" s="3" t="s">
        <v>214</v>
      </c>
      <c r="C842" s="4">
        <v>3630</v>
      </c>
      <c r="D842" s="4">
        <v>120</v>
      </c>
      <c r="E842" s="4">
        <v>220</v>
      </c>
      <c r="F842" s="4">
        <v>240</v>
      </c>
      <c r="G842" s="47">
        <v>1350</v>
      </c>
      <c r="H842" s="13"/>
      <c r="S842" s="47">
        <v>1190</v>
      </c>
    </row>
    <row r="843" spans="2:19" ht="10.5" customHeight="1" x14ac:dyDescent="0.25">
      <c r="B843" s="3" t="s">
        <v>215</v>
      </c>
      <c r="C843" s="4">
        <v>3890</v>
      </c>
      <c r="D843" s="4">
        <v>120</v>
      </c>
      <c r="E843" s="4">
        <v>220</v>
      </c>
      <c r="F843" s="4">
        <v>257</v>
      </c>
      <c r="G843" s="47">
        <v>1670</v>
      </c>
      <c r="H843" s="13"/>
      <c r="S843" s="47">
        <v>1470</v>
      </c>
    </row>
    <row r="844" spans="2:19" ht="10.5" customHeight="1" x14ac:dyDescent="0.25">
      <c r="B844" s="3" t="s">
        <v>216</v>
      </c>
      <c r="C844" s="4">
        <v>1550</v>
      </c>
      <c r="D844" s="4">
        <v>250</v>
      </c>
      <c r="E844" s="4">
        <v>220</v>
      </c>
      <c r="F844" s="4">
        <v>213</v>
      </c>
      <c r="G844" s="47">
        <v>2080</v>
      </c>
      <c r="H844" s="13"/>
      <c r="S844" s="47">
        <v>1840</v>
      </c>
    </row>
    <row r="845" spans="2:19" ht="10.5" customHeight="1" x14ac:dyDescent="0.25">
      <c r="B845" s="3" t="s">
        <v>217</v>
      </c>
      <c r="C845" s="4">
        <v>1810</v>
      </c>
      <c r="D845" s="4">
        <v>250</v>
      </c>
      <c r="E845" s="4">
        <v>220</v>
      </c>
      <c r="F845" s="4">
        <v>250</v>
      </c>
      <c r="G845" s="47">
        <v>1950</v>
      </c>
      <c r="H845" s="13"/>
      <c r="S845" s="47">
        <v>1720</v>
      </c>
    </row>
    <row r="846" spans="2:19" ht="10.5" customHeight="1" x14ac:dyDescent="0.25">
      <c r="B846" s="3" t="s">
        <v>218</v>
      </c>
      <c r="C846" s="4">
        <v>1810</v>
      </c>
      <c r="D846" s="4">
        <v>250</v>
      </c>
      <c r="E846" s="4">
        <v>220</v>
      </c>
      <c r="F846" s="4">
        <v>250</v>
      </c>
      <c r="G846" s="47">
        <v>2320</v>
      </c>
      <c r="H846" s="13"/>
      <c r="S846" s="47">
        <v>2050</v>
      </c>
    </row>
    <row r="847" spans="2:19" ht="10.5" customHeight="1" x14ac:dyDescent="0.25">
      <c r="B847" s="3" t="s">
        <v>219</v>
      </c>
      <c r="C847" s="4">
        <v>2070</v>
      </c>
      <c r="D847" s="4">
        <v>250</v>
      </c>
      <c r="E847" s="4">
        <v>220</v>
      </c>
      <c r="F847" s="4">
        <v>285</v>
      </c>
      <c r="G847" s="47">
        <f t="shared" si="16"/>
        <v>2429.4999999999995</v>
      </c>
      <c r="H847" s="13"/>
      <c r="S847" s="47">
        <v>2150</v>
      </c>
    </row>
    <row r="848" spans="2:19" ht="10.5" customHeight="1" x14ac:dyDescent="0.25">
      <c r="B848" s="3" t="s">
        <v>220</v>
      </c>
      <c r="C848" s="4">
        <v>2070</v>
      </c>
      <c r="D848" s="4">
        <v>250</v>
      </c>
      <c r="E848" s="4">
        <v>220</v>
      </c>
      <c r="F848" s="4">
        <v>285</v>
      </c>
      <c r="G848" s="47">
        <v>2560</v>
      </c>
      <c r="H848" s="13"/>
      <c r="S848" s="47">
        <v>2270</v>
      </c>
    </row>
    <row r="849" spans="2:19" ht="10.5" customHeight="1" x14ac:dyDescent="0.25">
      <c r="B849" s="3" t="s">
        <v>221</v>
      </c>
      <c r="C849" s="4">
        <v>2300</v>
      </c>
      <c r="D849" s="4">
        <v>250</v>
      </c>
      <c r="E849" s="4">
        <v>220</v>
      </c>
      <c r="F849" s="4">
        <v>317</v>
      </c>
      <c r="G849" s="47">
        <v>2590</v>
      </c>
      <c r="H849" s="13"/>
      <c r="S849" s="47">
        <v>2290</v>
      </c>
    </row>
    <row r="850" spans="2:19" ht="10.5" customHeight="1" x14ac:dyDescent="0.25">
      <c r="B850" s="3" t="s">
        <v>222</v>
      </c>
      <c r="C850" s="4">
        <v>2460</v>
      </c>
      <c r="D850" s="4">
        <v>250</v>
      </c>
      <c r="E850" s="4">
        <v>220</v>
      </c>
      <c r="F850" s="4">
        <v>338</v>
      </c>
      <c r="G850" s="47">
        <v>2490</v>
      </c>
      <c r="H850" s="13"/>
      <c r="S850" s="47">
        <v>2200</v>
      </c>
    </row>
    <row r="851" spans="2:19" ht="10.5" customHeight="1" x14ac:dyDescent="0.25">
      <c r="B851" s="3" t="s">
        <v>223</v>
      </c>
      <c r="C851" s="4">
        <v>2460</v>
      </c>
      <c r="D851" s="4">
        <v>250</v>
      </c>
      <c r="E851" s="4">
        <v>220</v>
      </c>
      <c r="F851" s="4">
        <v>338</v>
      </c>
      <c r="G851" s="47">
        <v>2640</v>
      </c>
      <c r="H851" s="13"/>
      <c r="S851" s="47">
        <v>2330</v>
      </c>
    </row>
    <row r="852" spans="2:19" ht="10.5" customHeight="1" x14ac:dyDescent="0.25">
      <c r="B852" s="3" t="s">
        <v>224</v>
      </c>
      <c r="C852" s="4">
        <v>2720</v>
      </c>
      <c r="D852" s="4">
        <v>250</v>
      </c>
      <c r="E852" s="4">
        <v>220</v>
      </c>
      <c r="F852" s="4">
        <v>375</v>
      </c>
      <c r="G852" s="47">
        <v>2920</v>
      </c>
      <c r="H852" s="13"/>
      <c r="S852" s="47">
        <v>2580</v>
      </c>
    </row>
    <row r="853" spans="2:19" ht="10.5" customHeight="1" x14ac:dyDescent="0.25">
      <c r="B853" s="3" t="s">
        <v>225</v>
      </c>
      <c r="C853" s="4">
        <v>2720</v>
      </c>
      <c r="D853" s="4">
        <v>250</v>
      </c>
      <c r="E853" s="4">
        <v>220</v>
      </c>
      <c r="F853" s="4">
        <v>375</v>
      </c>
      <c r="G853" s="47">
        <v>3460</v>
      </c>
      <c r="H853" s="13"/>
      <c r="S853" s="47">
        <v>3060</v>
      </c>
    </row>
    <row r="854" spans="2:19" ht="10.5" customHeight="1" x14ac:dyDescent="0.25">
      <c r="B854" s="3" t="s">
        <v>226</v>
      </c>
      <c r="C854" s="4">
        <v>2980</v>
      </c>
      <c r="D854" s="4">
        <v>250</v>
      </c>
      <c r="E854" s="4">
        <v>220</v>
      </c>
      <c r="F854" s="4">
        <v>410</v>
      </c>
      <c r="G854" s="47">
        <v>3670</v>
      </c>
      <c r="H854" s="13"/>
      <c r="S854" s="47">
        <v>3240</v>
      </c>
    </row>
    <row r="855" spans="2:19" ht="10.5" customHeight="1" x14ac:dyDescent="0.25">
      <c r="B855" s="3" t="s">
        <v>227</v>
      </c>
      <c r="C855" s="4">
        <v>2980</v>
      </c>
      <c r="D855" s="4">
        <v>250</v>
      </c>
      <c r="E855" s="4">
        <v>220</v>
      </c>
      <c r="F855" s="4">
        <v>410</v>
      </c>
      <c r="G855" s="47">
        <v>3800</v>
      </c>
      <c r="H855" s="13"/>
      <c r="S855" s="47">
        <v>3360</v>
      </c>
    </row>
    <row r="856" spans="2:19" ht="10.5" customHeight="1" x14ac:dyDescent="0.25">
      <c r="B856" s="3" t="s">
        <v>228</v>
      </c>
      <c r="C856" s="4">
        <v>3110</v>
      </c>
      <c r="D856" s="4">
        <v>250</v>
      </c>
      <c r="E856" s="4">
        <v>220</v>
      </c>
      <c r="F856" s="4">
        <v>428</v>
      </c>
      <c r="G856" s="47">
        <v>3880</v>
      </c>
      <c r="H856" s="13"/>
      <c r="S856" s="47">
        <v>3430</v>
      </c>
    </row>
    <row r="857" spans="2:19" ht="10.5" customHeight="1" x14ac:dyDescent="0.25">
      <c r="B857" s="3" t="s">
        <v>229</v>
      </c>
      <c r="C857" s="4">
        <v>3200</v>
      </c>
      <c r="D857" s="4">
        <v>250</v>
      </c>
      <c r="E857" s="4">
        <v>220</v>
      </c>
      <c r="F857" s="4">
        <v>440</v>
      </c>
      <c r="G857" s="47">
        <v>4300</v>
      </c>
      <c r="H857" s="13"/>
      <c r="S857" s="47">
        <v>3800</v>
      </c>
    </row>
    <row r="858" spans="2:19" ht="10.5" customHeight="1" x14ac:dyDescent="0.25">
      <c r="B858" s="3" t="s">
        <v>230</v>
      </c>
      <c r="C858" s="4">
        <v>3370</v>
      </c>
      <c r="D858" s="4">
        <v>250</v>
      </c>
      <c r="E858" s="4">
        <v>220</v>
      </c>
      <c r="F858" s="4">
        <v>463</v>
      </c>
      <c r="G858" s="47">
        <v>4020</v>
      </c>
      <c r="H858" s="13"/>
      <c r="S858" s="47">
        <v>3550</v>
      </c>
    </row>
    <row r="859" spans="2:19" ht="10.5" customHeight="1" x14ac:dyDescent="0.25">
      <c r="B859" s="3" t="s">
        <v>231</v>
      </c>
      <c r="C859" s="4">
        <v>3630</v>
      </c>
      <c r="D859" s="4">
        <v>250</v>
      </c>
      <c r="E859" s="4">
        <v>220</v>
      </c>
      <c r="F859" s="4">
        <v>500</v>
      </c>
      <c r="G859" s="47">
        <v>4420</v>
      </c>
      <c r="H859" s="13"/>
      <c r="S859" s="47">
        <v>3910</v>
      </c>
    </row>
    <row r="860" spans="2:19" ht="10.5" customHeight="1" x14ac:dyDescent="0.25">
      <c r="B860" s="3" t="s">
        <v>232</v>
      </c>
      <c r="C860" s="4">
        <v>1030</v>
      </c>
      <c r="D860" s="4">
        <v>120</v>
      </c>
      <c r="E860" s="4">
        <v>90</v>
      </c>
      <c r="F860" s="4">
        <v>28</v>
      </c>
      <c r="G860" s="47">
        <v>400</v>
      </c>
      <c r="H860" s="13"/>
      <c r="S860" s="47">
        <v>350</v>
      </c>
    </row>
    <row r="861" spans="2:19" ht="10.5" customHeight="1" x14ac:dyDescent="0.25">
      <c r="B861" s="3" t="s">
        <v>233</v>
      </c>
      <c r="C861" s="4">
        <v>1290</v>
      </c>
      <c r="D861" s="4">
        <v>120</v>
      </c>
      <c r="E861" s="4">
        <v>90</v>
      </c>
      <c r="F861" s="4">
        <v>35</v>
      </c>
      <c r="G861" s="47">
        <v>460</v>
      </c>
      <c r="H861" s="13"/>
      <c r="S861" s="47">
        <v>400</v>
      </c>
    </row>
    <row r="862" spans="2:19" ht="10.5" customHeight="1" x14ac:dyDescent="0.25">
      <c r="B862" s="3" t="s">
        <v>234</v>
      </c>
      <c r="C862" s="4">
        <v>1550</v>
      </c>
      <c r="D862" s="4">
        <v>120</v>
      </c>
      <c r="E862" s="4">
        <v>90</v>
      </c>
      <c r="F862" s="4">
        <v>42</v>
      </c>
      <c r="G862" s="47">
        <v>470</v>
      </c>
      <c r="H862" s="13"/>
      <c r="S862" s="47">
        <v>409.5</v>
      </c>
    </row>
    <row r="863" spans="2:19" ht="10.5" customHeight="1" x14ac:dyDescent="0.25">
      <c r="B863" s="3" t="s">
        <v>235</v>
      </c>
      <c r="C863" s="4">
        <v>1680</v>
      </c>
      <c r="D863" s="4">
        <v>120</v>
      </c>
      <c r="E863" s="4">
        <v>90</v>
      </c>
      <c r="F863" s="4">
        <v>45</v>
      </c>
      <c r="G863" s="47">
        <v>480</v>
      </c>
      <c r="H863" s="13"/>
      <c r="S863" s="47">
        <v>420</v>
      </c>
    </row>
    <row r="864" spans="2:19" ht="10.5" customHeight="1" x14ac:dyDescent="0.25">
      <c r="B864" s="3" t="s">
        <v>236</v>
      </c>
      <c r="C864" s="4">
        <v>1940</v>
      </c>
      <c r="D864" s="4">
        <v>120</v>
      </c>
      <c r="E864" s="4">
        <v>90</v>
      </c>
      <c r="F864" s="4">
        <v>52</v>
      </c>
      <c r="G864" s="47">
        <v>500</v>
      </c>
      <c r="H864" s="13"/>
      <c r="S864" s="47">
        <v>440</v>
      </c>
    </row>
    <row r="865" spans="2:19" ht="10.5" customHeight="1" x14ac:dyDescent="0.25">
      <c r="B865" s="3" t="s">
        <v>237</v>
      </c>
      <c r="C865" s="4">
        <v>1290</v>
      </c>
      <c r="D865" s="4">
        <v>120</v>
      </c>
      <c r="E865" s="4">
        <v>190</v>
      </c>
      <c r="F865" s="4">
        <v>74</v>
      </c>
      <c r="G865" s="47">
        <v>760</v>
      </c>
      <c r="H865" s="13"/>
      <c r="S865" s="47">
        <v>670</v>
      </c>
    </row>
    <row r="866" spans="2:19" ht="10.5" customHeight="1" x14ac:dyDescent="0.25">
      <c r="B866" s="3" t="s">
        <v>238</v>
      </c>
      <c r="C866" s="4">
        <v>1550</v>
      </c>
      <c r="D866" s="4">
        <v>120</v>
      </c>
      <c r="E866" s="4">
        <v>190</v>
      </c>
      <c r="F866" s="4">
        <v>88</v>
      </c>
      <c r="G866" s="47">
        <v>910</v>
      </c>
      <c r="H866" s="13"/>
      <c r="S866" s="47">
        <v>800</v>
      </c>
    </row>
    <row r="867" spans="2:19" ht="10.5" customHeight="1" x14ac:dyDescent="0.25">
      <c r="B867" s="3" t="s">
        <v>239</v>
      </c>
      <c r="C867" s="4">
        <v>1810</v>
      </c>
      <c r="D867" s="4">
        <v>120</v>
      </c>
      <c r="E867" s="4">
        <v>190</v>
      </c>
      <c r="F867" s="4">
        <v>103</v>
      </c>
      <c r="G867" s="47">
        <v>850</v>
      </c>
      <c r="H867" s="13"/>
      <c r="S867" s="47">
        <v>750</v>
      </c>
    </row>
    <row r="868" spans="2:19" ht="10.5" customHeight="1" x14ac:dyDescent="0.25">
      <c r="B868" s="3" t="s">
        <v>240</v>
      </c>
      <c r="C868" s="4">
        <v>1810</v>
      </c>
      <c r="D868" s="4">
        <v>120</v>
      </c>
      <c r="E868" s="4">
        <v>190</v>
      </c>
      <c r="F868" s="4">
        <v>103</v>
      </c>
      <c r="G868" s="47">
        <v>1090</v>
      </c>
      <c r="H868" s="13"/>
      <c r="S868" s="47">
        <v>960</v>
      </c>
    </row>
    <row r="869" spans="2:19" ht="10.5" customHeight="1" x14ac:dyDescent="0.25">
      <c r="B869" s="3" t="s">
        <v>241</v>
      </c>
      <c r="C869" s="4">
        <v>2070</v>
      </c>
      <c r="D869" s="4">
        <v>120</v>
      </c>
      <c r="E869" s="4">
        <v>190</v>
      </c>
      <c r="F869" s="4">
        <v>118</v>
      </c>
      <c r="G869" s="47">
        <v>940</v>
      </c>
      <c r="H869" s="13"/>
      <c r="S869" s="47">
        <v>829.5</v>
      </c>
    </row>
    <row r="870" spans="2:19" ht="10.5" customHeight="1" x14ac:dyDescent="0.25">
      <c r="B870" s="3" t="s">
        <v>242</v>
      </c>
      <c r="C870" s="4">
        <v>2200</v>
      </c>
      <c r="D870" s="4">
        <v>120</v>
      </c>
      <c r="E870" s="4">
        <v>190</v>
      </c>
      <c r="F870" s="4">
        <v>125</v>
      </c>
      <c r="G870" s="47">
        <f t="shared" si="16"/>
        <v>1039.5999999999999</v>
      </c>
      <c r="H870" s="13"/>
      <c r="S870" s="47">
        <v>920</v>
      </c>
    </row>
    <row r="871" spans="2:19" ht="10.5" customHeight="1" x14ac:dyDescent="0.25">
      <c r="B871" s="3" t="s">
        <v>243</v>
      </c>
      <c r="C871" s="4">
        <v>2460</v>
      </c>
      <c r="D871" s="4">
        <v>120</v>
      </c>
      <c r="E871" s="4">
        <v>190</v>
      </c>
      <c r="F871" s="4">
        <v>140</v>
      </c>
      <c r="G871" s="47">
        <v>1260</v>
      </c>
      <c r="H871" s="13"/>
      <c r="S871" s="47">
        <v>1110</v>
      </c>
    </row>
    <row r="872" spans="2:19" ht="10.5" customHeight="1" x14ac:dyDescent="0.25">
      <c r="B872" s="3" t="s">
        <v>244</v>
      </c>
      <c r="C872" s="4">
        <v>2460</v>
      </c>
      <c r="D872" s="4">
        <v>120</v>
      </c>
      <c r="E872" s="4">
        <v>190</v>
      </c>
      <c r="F872" s="4">
        <v>140</v>
      </c>
      <c r="G872" s="47">
        <v>1260</v>
      </c>
      <c r="H872" s="13"/>
      <c r="S872" s="47">
        <v>1110</v>
      </c>
    </row>
    <row r="873" spans="2:19" ht="10.5" customHeight="1" x14ac:dyDescent="0.25">
      <c r="B873" s="3" t="s">
        <v>245</v>
      </c>
      <c r="C873" s="4">
        <v>2590</v>
      </c>
      <c r="D873" s="4">
        <v>120</v>
      </c>
      <c r="E873" s="4">
        <v>190</v>
      </c>
      <c r="F873" s="4">
        <v>148</v>
      </c>
      <c r="G873" s="47">
        <f t="shared" si="16"/>
        <v>1220.3999999999999</v>
      </c>
      <c r="H873" s="13"/>
      <c r="S873" s="47">
        <v>1080</v>
      </c>
    </row>
    <row r="874" spans="2:19" ht="10.5" customHeight="1" x14ac:dyDescent="0.25">
      <c r="B874" s="3" t="s">
        <v>246</v>
      </c>
      <c r="C874" s="4">
        <v>2720</v>
      </c>
      <c r="D874" s="4">
        <v>120</v>
      </c>
      <c r="E874" s="4">
        <v>190</v>
      </c>
      <c r="F874" s="4">
        <v>155</v>
      </c>
      <c r="G874" s="47">
        <f t="shared" ref="G874:G876" si="17">S874*1.13</f>
        <v>1299.4999999999998</v>
      </c>
      <c r="H874" s="13"/>
      <c r="S874" s="47">
        <v>1150</v>
      </c>
    </row>
    <row r="875" spans="2:19" ht="10.5" customHeight="1" x14ac:dyDescent="0.25">
      <c r="B875" s="3" t="s">
        <v>247</v>
      </c>
      <c r="C875" s="4">
        <v>2850</v>
      </c>
      <c r="D875" s="4">
        <v>120</v>
      </c>
      <c r="E875" s="4">
        <v>190</v>
      </c>
      <c r="F875" s="4">
        <v>162</v>
      </c>
      <c r="G875" s="47">
        <v>1330</v>
      </c>
      <c r="H875" s="13"/>
      <c r="S875" s="47">
        <v>1170</v>
      </c>
    </row>
    <row r="876" spans="2:19" ht="10.5" customHeight="1" x14ac:dyDescent="0.25">
      <c r="B876" s="3" t="s">
        <v>248</v>
      </c>
      <c r="C876" s="4">
        <v>2980</v>
      </c>
      <c r="D876" s="4">
        <v>120</v>
      </c>
      <c r="E876" s="4">
        <v>190</v>
      </c>
      <c r="F876" s="4">
        <v>170</v>
      </c>
      <c r="G876" s="47">
        <f t="shared" si="17"/>
        <v>1389.8999999999999</v>
      </c>
      <c r="H876" s="13"/>
      <c r="S876" s="47">
        <v>1230</v>
      </c>
    </row>
    <row r="877" spans="2:19" ht="10.5" customHeight="1" x14ac:dyDescent="0.25">
      <c r="B877" s="3" t="s">
        <v>249</v>
      </c>
      <c r="C877" s="4">
        <v>1810</v>
      </c>
      <c r="D877" s="4">
        <v>250</v>
      </c>
      <c r="E877" s="4">
        <v>190</v>
      </c>
      <c r="F877" s="4">
        <v>215</v>
      </c>
      <c r="G877" s="47">
        <v>2050</v>
      </c>
      <c r="H877" s="13"/>
      <c r="S877" s="47">
        <v>1810</v>
      </c>
    </row>
    <row r="878" spans="2:19" ht="10.5" customHeight="1" x14ac:dyDescent="0.25">
      <c r="B878" s="3" t="s">
        <v>250</v>
      </c>
      <c r="C878" s="4">
        <v>2070</v>
      </c>
      <c r="D878" s="4">
        <v>250</v>
      </c>
      <c r="E878" s="4">
        <v>190</v>
      </c>
      <c r="F878" s="4">
        <v>246</v>
      </c>
      <c r="G878" s="47">
        <v>2300</v>
      </c>
      <c r="H878" s="13"/>
      <c r="S878" s="47">
        <v>2030</v>
      </c>
    </row>
    <row r="879" spans="2:19" ht="10.5" customHeight="1" x14ac:dyDescent="0.25">
      <c r="B879" s="3" t="s">
        <v>251</v>
      </c>
      <c r="C879" s="4">
        <v>2460</v>
      </c>
      <c r="D879" s="4">
        <v>250</v>
      </c>
      <c r="E879" s="4">
        <v>190</v>
      </c>
      <c r="F879" s="4">
        <v>292</v>
      </c>
      <c r="G879" s="47">
        <v>2710</v>
      </c>
      <c r="H879" s="13"/>
      <c r="S879" s="47">
        <v>2390</v>
      </c>
    </row>
    <row r="880" spans="2:19" ht="10.5" customHeight="1" x14ac:dyDescent="0.25">
      <c r="B880" s="3" t="s">
        <v>252</v>
      </c>
      <c r="C880" s="4">
        <v>2460</v>
      </c>
      <c r="D880" s="4">
        <v>250</v>
      </c>
      <c r="E880" s="4">
        <v>190</v>
      </c>
      <c r="F880" s="4">
        <v>292</v>
      </c>
      <c r="G880" s="47">
        <v>2920</v>
      </c>
      <c r="H880" s="13"/>
      <c r="S880" s="47">
        <v>2580</v>
      </c>
    </row>
    <row r="881" spans="2:19" ht="10.5" customHeight="1" x14ac:dyDescent="0.25">
      <c r="B881" s="3" t="s">
        <v>253</v>
      </c>
      <c r="C881" s="4">
        <v>2720</v>
      </c>
      <c r="D881" s="4">
        <v>250</v>
      </c>
      <c r="E881" s="4">
        <v>190</v>
      </c>
      <c r="F881" s="4">
        <v>323</v>
      </c>
      <c r="G881" s="47">
        <v>3330</v>
      </c>
      <c r="H881" s="13"/>
      <c r="S881" s="47">
        <v>2940</v>
      </c>
    </row>
    <row r="882" spans="2:19" ht="10.5" customHeight="1" x14ac:dyDescent="0.25">
      <c r="B882" s="3" t="s">
        <v>254</v>
      </c>
      <c r="C882" s="4">
        <v>2720</v>
      </c>
      <c r="D882" s="4">
        <v>250</v>
      </c>
      <c r="E882" s="4">
        <v>190</v>
      </c>
      <c r="F882" s="4">
        <v>323</v>
      </c>
      <c r="G882" s="47">
        <v>3980</v>
      </c>
      <c r="H882" s="13"/>
      <c r="S882" s="47">
        <v>3520</v>
      </c>
    </row>
    <row r="883" spans="2:19" ht="10.5" customHeight="1" x14ac:dyDescent="0.25">
      <c r="B883" s="65" t="s">
        <v>255</v>
      </c>
      <c r="C883" s="66"/>
      <c r="D883" s="66"/>
      <c r="E883" s="66"/>
      <c r="F883" s="66"/>
      <c r="G883" s="66"/>
      <c r="H883" s="13"/>
      <c r="S883" s="1"/>
    </row>
    <row r="884" spans="2:19" ht="10.5" customHeight="1" x14ac:dyDescent="0.25">
      <c r="B884" s="3" t="s">
        <v>671</v>
      </c>
      <c r="C884" s="4">
        <v>1420</v>
      </c>
      <c r="D884" s="4">
        <v>380</v>
      </c>
      <c r="E884" s="4">
        <v>140</v>
      </c>
      <c r="F884" s="4">
        <v>189</v>
      </c>
      <c r="G884" s="47">
        <v>1320</v>
      </c>
      <c r="H884" s="13"/>
      <c r="S884" s="47">
        <v>1160</v>
      </c>
    </row>
    <row r="885" spans="2:19" ht="10.5" customHeight="1" x14ac:dyDescent="0.25">
      <c r="B885" s="3" t="s">
        <v>672</v>
      </c>
      <c r="C885" s="4">
        <v>1680</v>
      </c>
      <c r="D885" s="4">
        <v>380</v>
      </c>
      <c r="E885" s="4">
        <v>140</v>
      </c>
      <c r="F885" s="4">
        <v>223</v>
      </c>
      <c r="G885" s="47">
        <v>1650</v>
      </c>
      <c r="H885" s="13"/>
      <c r="S885" s="47">
        <v>1459.5</v>
      </c>
    </row>
    <row r="886" spans="2:19" ht="10.5" customHeight="1" x14ac:dyDescent="0.25">
      <c r="B886" s="3" t="s">
        <v>673</v>
      </c>
      <c r="C886" s="4">
        <v>1810</v>
      </c>
      <c r="D886" s="4">
        <v>380</v>
      </c>
      <c r="E886" s="4">
        <v>140</v>
      </c>
      <c r="F886" s="4">
        <v>241</v>
      </c>
      <c r="G886" s="47">
        <v>1710</v>
      </c>
      <c r="H886" s="13"/>
      <c r="S886" s="47">
        <v>1510</v>
      </c>
    </row>
    <row r="887" spans="2:19" ht="10.5" customHeight="1" x14ac:dyDescent="0.25">
      <c r="B887" s="3" t="s">
        <v>674</v>
      </c>
      <c r="C887" s="4">
        <v>2070</v>
      </c>
      <c r="D887" s="4">
        <v>380</v>
      </c>
      <c r="E887" s="4">
        <v>140</v>
      </c>
      <c r="F887" s="4">
        <v>275</v>
      </c>
      <c r="G887" s="47">
        <v>1760</v>
      </c>
      <c r="H887" s="13"/>
      <c r="S887" s="47">
        <v>1550</v>
      </c>
    </row>
    <row r="888" spans="2:19" ht="10.5" customHeight="1" x14ac:dyDescent="0.25">
      <c r="B888" s="3" t="s">
        <v>675</v>
      </c>
      <c r="C888" s="4">
        <v>2330</v>
      </c>
      <c r="D888" s="4">
        <v>380</v>
      </c>
      <c r="E888" s="4">
        <v>140</v>
      </c>
      <c r="F888" s="4">
        <v>310</v>
      </c>
      <c r="G888" s="47">
        <v>1960</v>
      </c>
      <c r="H888" s="13"/>
      <c r="S888" s="47">
        <v>1730</v>
      </c>
    </row>
    <row r="889" spans="2:19" ht="10.5" customHeight="1" x14ac:dyDescent="0.25">
      <c r="B889" s="3" t="s">
        <v>676</v>
      </c>
      <c r="C889" s="4">
        <v>2460</v>
      </c>
      <c r="D889" s="4">
        <v>380</v>
      </c>
      <c r="E889" s="4">
        <v>140</v>
      </c>
      <c r="F889" s="4">
        <v>327</v>
      </c>
      <c r="G889" s="47">
        <v>2200</v>
      </c>
      <c r="H889" s="13"/>
      <c r="S889" s="47">
        <v>1940</v>
      </c>
    </row>
    <row r="890" spans="2:19" ht="10.5" customHeight="1" x14ac:dyDescent="0.25">
      <c r="B890" s="3" t="s">
        <v>256</v>
      </c>
      <c r="C890" s="4">
        <v>1200</v>
      </c>
      <c r="D890" s="4">
        <v>380</v>
      </c>
      <c r="E890" s="4">
        <v>220</v>
      </c>
      <c r="F890" s="4">
        <v>251</v>
      </c>
      <c r="G890" s="47">
        <v>2160</v>
      </c>
      <c r="H890" s="13"/>
      <c r="S890" s="47">
        <v>1910</v>
      </c>
    </row>
    <row r="891" spans="2:19" ht="10.5" customHeight="1" x14ac:dyDescent="0.25">
      <c r="B891" s="7" t="s">
        <v>257</v>
      </c>
      <c r="C891" s="8">
        <v>1290</v>
      </c>
      <c r="D891" s="8">
        <v>380</v>
      </c>
      <c r="E891" s="8">
        <v>220</v>
      </c>
      <c r="F891" s="4">
        <v>275</v>
      </c>
      <c r="G891" s="47">
        <v>2280</v>
      </c>
      <c r="H891" s="13"/>
      <c r="S891" s="47">
        <v>2010</v>
      </c>
    </row>
    <row r="892" spans="2:19" ht="10.5" customHeight="1" x14ac:dyDescent="0.25">
      <c r="B892" s="3" t="s">
        <v>258</v>
      </c>
      <c r="C892" s="4">
        <v>1400</v>
      </c>
      <c r="D892" s="4">
        <v>380</v>
      </c>
      <c r="E892" s="4">
        <v>220</v>
      </c>
      <c r="F892" s="4">
        <v>300</v>
      </c>
      <c r="G892" s="47">
        <v>2460</v>
      </c>
      <c r="H892" s="13"/>
      <c r="S892" s="47">
        <v>2170</v>
      </c>
    </row>
    <row r="893" spans="2:19" ht="10.5" customHeight="1" x14ac:dyDescent="0.25">
      <c r="B893" s="3" t="s">
        <v>259</v>
      </c>
      <c r="C893" s="4">
        <v>1550</v>
      </c>
      <c r="D893" s="4">
        <v>380</v>
      </c>
      <c r="E893" s="4">
        <v>220</v>
      </c>
      <c r="F893" s="4">
        <v>330</v>
      </c>
      <c r="G893" s="47">
        <v>3030</v>
      </c>
      <c r="H893" s="13"/>
      <c r="S893" s="47">
        <v>2680</v>
      </c>
    </row>
    <row r="894" spans="2:19" ht="10.5" customHeight="1" x14ac:dyDescent="0.25">
      <c r="B894" s="3" t="s">
        <v>260</v>
      </c>
      <c r="C894" s="4">
        <v>1810</v>
      </c>
      <c r="D894" s="4">
        <v>380</v>
      </c>
      <c r="E894" s="4">
        <v>220</v>
      </c>
      <c r="F894" s="4">
        <v>378</v>
      </c>
      <c r="G894" s="47">
        <v>3070</v>
      </c>
      <c r="H894" s="13"/>
      <c r="S894" s="47">
        <v>2710</v>
      </c>
    </row>
    <row r="895" spans="2:19" ht="10.5" customHeight="1" x14ac:dyDescent="0.25">
      <c r="B895" s="3" t="s">
        <v>261</v>
      </c>
      <c r="C895" s="4">
        <v>2070</v>
      </c>
      <c r="D895" s="4">
        <v>380</v>
      </c>
      <c r="E895" s="4">
        <v>220</v>
      </c>
      <c r="F895" s="4">
        <v>433</v>
      </c>
      <c r="G895" s="47">
        <v>3770</v>
      </c>
      <c r="H895" s="13"/>
      <c r="S895" s="47">
        <v>3330</v>
      </c>
    </row>
    <row r="896" spans="2:19" ht="10.5" customHeight="1" x14ac:dyDescent="0.25">
      <c r="B896" s="3" t="s">
        <v>262</v>
      </c>
      <c r="C896" s="4">
        <v>2070</v>
      </c>
      <c r="D896" s="4">
        <v>380</v>
      </c>
      <c r="E896" s="4">
        <v>220</v>
      </c>
      <c r="F896" s="4">
        <v>433</v>
      </c>
      <c r="G896" s="47">
        <v>4410</v>
      </c>
      <c r="H896" s="13"/>
      <c r="S896" s="47">
        <v>3900</v>
      </c>
    </row>
    <row r="897" spans="2:19" ht="10.5" customHeight="1" x14ac:dyDescent="0.25">
      <c r="B897" s="3" t="s">
        <v>263</v>
      </c>
      <c r="C897" s="4">
        <v>2300</v>
      </c>
      <c r="D897" s="4">
        <v>380</v>
      </c>
      <c r="E897" s="4">
        <v>220</v>
      </c>
      <c r="F897" s="4">
        <v>481</v>
      </c>
      <c r="G897" s="47">
        <f t="shared" ref="G897" si="18">S897*1.13</f>
        <v>4689.5</v>
      </c>
      <c r="H897" s="13"/>
      <c r="S897" s="47">
        <v>4150</v>
      </c>
    </row>
    <row r="898" spans="2:19" ht="10.5" customHeight="1" x14ac:dyDescent="0.25">
      <c r="B898" s="3" t="s">
        <v>264</v>
      </c>
      <c r="C898" s="4">
        <v>2460</v>
      </c>
      <c r="D898" s="4">
        <v>380</v>
      </c>
      <c r="E898" s="4">
        <v>220</v>
      </c>
      <c r="F898" s="4">
        <v>514</v>
      </c>
      <c r="G898" s="47">
        <v>4970</v>
      </c>
      <c r="H898" s="13"/>
      <c r="S898" s="47">
        <v>4390</v>
      </c>
    </row>
    <row r="899" spans="2:19" ht="10.5" customHeight="1" x14ac:dyDescent="0.25">
      <c r="B899" s="3" t="s">
        <v>265</v>
      </c>
      <c r="C899" s="4">
        <v>2720</v>
      </c>
      <c r="D899" s="4">
        <v>380</v>
      </c>
      <c r="E899" s="4">
        <v>220</v>
      </c>
      <c r="F899" s="4">
        <v>568</v>
      </c>
      <c r="G899" s="47">
        <v>5280</v>
      </c>
      <c r="H899" s="13"/>
      <c r="S899" s="47">
        <v>4670</v>
      </c>
    </row>
    <row r="900" spans="2:19" ht="10.5" customHeight="1" x14ac:dyDescent="0.25">
      <c r="B900" s="3" t="s">
        <v>266</v>
      </c>
      <c r="C900" s="4">
        <v>2980</v>
      </c>
      <c r="D900" s="4">
        <v>380</v>
      </c>
      <c r="E900" s="4">
        <v>220</v>
      </c>
      <c r="F900" s="4">
        <v>620</v>
      </c>
      <c r="G900" s="47">
        <v>3380</v>
      </c>
      <c r="H900" s="13"/>
      <c r="S900" s="47">
        <v>2990</v>
      </c>
    </row>
    <row r="901" spans="2:19" ht="10.5" customHeight="1" x14ac:dyDescent="0.25">
      <c r="B901" s="3" t="s">
        <v>267</v>
      </c>
      <c r="C901" s="4">
        <v>2980</v>
      </c>
      <c r="D901" s="4">
        <v>380</v>
      </c>
      <c r="E901" s="4">
        <v>220</v>
      </c>
      <c r="F901" s="4">
        <v>620</v>
      </c>
      <c r="G901" s="47">
        <v>5410</v>
      </c>
      <c r="H901" s="13"/>
      <c r="S901" s="47">
        <v>4780</v>
      </c>
    </row>
    <row r="902" spans="2:19" ht="10.5" customHeight="1" x14ac:dyDescent="0.25">
      <c r="B902" s="7" t="s">
        <v>268</v>
      </c>
      <c r="C902" s="8">
        <v>1420</v>
      </c>
      <c r="D902" s="8">
        <v>380</v>
      </c>
      <c r="E902" s="8">
        <v>190</v>
      </c>
      <c r="F902" s="4">
        <v>256</v>
      </c>
      <c r="G902" s="47">
        <v>2190</v>
      </c>
      <c r="H902" s="13"/>
      <c r="S902" s="47">
        <v>1930</v>
      </c>
    </row>
    <row r="903" spans="2:19" ht="10.5" customHeight="1" x14ac:dyDescent="0.25">
      <c r="B903" s="7" t="s">
        <v>677</v>
      </c>
      <c r="C903" s="8">
        <v>1680</v>
      </c>
      <c r="D903" s="8">
        <v>380</v>
      </c>
      <c r="E903" s="8">
        <v>190</v>
      </c>
      <c r="F903" s="4">
        <v>303</v>
      </c>
      <c r="G903" s="47">
        <v>3380</v>
      </c>
      <c r="H903" s="13"/>
      <c r="S903" s="47">
        <v>2990</v>
      </c>
    </row>
    <row r="904" spans="2:19" ht="10.5" customHeight="1" x14ac:dyDescent="0.25">
      <c r="B904" s="65" t="s">
        <v>269</v>
      </c>
      <c r="C904" s="66"/>
      <c r="D904" s="66"/>
      <c r="E904" s="66"/>
      <c r="F904" s="66"/>
      <c r="G904" s="66"/>
      <c r="H904" s="13"/>
      <c r="S904" s="1"/>
    </row>
    <row r="905" spans="2:19" ht="10.5" customHeight="1" x14ac:dyDescent="0.25">
      <c r="B905" s="3" t="s">
        <v>686</v>
      </c>
      <c r="C905" s="4"/>
      <c r="D905" s="4"/>
      <c r="E905" s="4"/>
      <c r="F905" s="4">
        <v>94</v>
      </c>
      <c r="G905" s="47">
        <v>750</v>
      </c>
      <c r="H905" s="13"/>
      <c r="S905" s="47">
        <v>650</v>
      </c>
    </row>
    <row r="906" spans="2:19" ht="10.5" customHeight="1" x14ac:dyDescent="0.25">
      <c r="B906" s="3" t="s">
        <v>687</v>
      </c>
      <c r="C906" s="4"/>
      <c r="D906" s="4"/>
      <c r="E906" s="4"/>
      <c r="F906" s="4">
        <v>94</v>
      </c>
      <c r="G906" s="47">
        <v>780</v>
      </c>
      <c r="H906" s="13"/>
      <c r="S906" s="47">
        <v>670</v>
      </c>
    </row>
    <row r="907" spans="2:19" ht="10.5" customHeight="1" x14ac:dyDescent="0.25">
      <c r="B907" s="3" t="s">
        <v>270</v>
      </c>
      <c r="C907" s="4">
        <v>1050</v>
      </c>
      <c r="D907" s="4">
        <v>330</v>
      </c>
      <c r="E907" s="4">
        <v>145</v>
      </c>
      <c r="F907" s="4">
        <v>111</v>
      </c>
      <c r="G907" s="47">
        <v>810</v>
      </c>
      <c r="H907" s="13"/>
      <c r="S907" s="47">
        <v>700</v>
      </c>
    </row>
    <row r="908" spans="2:19" ht="10.5" customHeight="1" x14ac:dyDescent="0.25">
      <c r="B908" s="3" t="s">
        <v>271</v>
      </c>
      <c r="C908" s="4">
        <v>1050</v>
      </c>
      <c r="D908" s="4">
        <v>330</v>
      </c>
      <c r="E908" s="4">
        <v>145</v>
      </c>
      <c r="F908" s="4">
        <v>111</v>
      </c>
      <c r="G908" s="47">
        <f t="shared" ref="G908:G911" si="19">S908*1.15</f>
        <v>839.49999999999989</v>
      </c>
      <c r="H908" s="13"/>
      <c r="S908" s="47">
        <v>730</v>
      </c>
    </row>
    <row r="909" spans="2:19" ht="10.5" customHeight="1" x14ac:dyDescent="0.25">
      <c r="B909" s="3" t="s">
        <v>272</v>
      </c>
      <c r="C909" s="4">
        <v>1200</v>
      </c>
      <c r="D909" s="4">
        <v>330</v>
      </c>
      <c r="E909" s="4">
        <v>145</v>
      </c>
      <c r="F909" s="4">
        <v>128</v>
      </c>
      <c r="G909" s="47">
        <v>950</v>
      </c>
      <c r="H909" s="13"/>
      <c r="S909" s="47">
        <v>820</v>
      </c>
    </row>
    <row r="910" spans="2:19" ht="10.5" customHeight="1" x14ac:dyDescent="0.25">
      <c r="B910" s="3" t="s">
        <v>273</v>
      </c>
      <c r="C910" s="4">
        <v>1200</v>
      </c>
      <c r="D910" s="4">
        <v>330</v>
      </c>
      <c r="E910" s="4">
        <v>145</v>
      </c>
      <c r="F910" s="4">
        <v>128</v>
      </c>
      <c r="G910" s="47">
        <v>970</v>
      </c>
      <c r="H910" s="13"/>
      <c r="S910" s="47">
        <v>840</v>
      </c>
    </row>
    <row r="911" spans="2:19" ht="10.5" customHeight="1" x14ac:dyDescent="0.25">
      <c r="B911" s="3" t="s">
        <v>274</v>
      </c>
      <c r="C911" s="4">
        <v>1350</v>
      </c>
      <c r="D911" s="4">
        <v>330</v>
      </c>
      <c r="E911" s="4">
        <v>145</v>
      </c>
      <c r="F911" s="4">
        <v>145</v>
      </c>
      <c r="G911" s="47">
        <f t="shared" si="19"/>
        <v>1069.5</v>
      </c>
      <c r="H911" s="13"/>
      <c r="S911" s="47">
        <v>930</v>
      </c>
    </row>
    <row r="912" spans="2:19" ht="10.5" customHeight="1" x14ac:dyDescent="0.25">
      <c r="B912" s="3" t="s">
        <v>275</v>
      </c>
      <c r="C912" s="4">
        <v>1350</v>
      </c>
      <c r="D912" s="4">
        <v>330</v>
      </c>
      <c r="E912" s="4">
        <v>145</v>
      </c>
      <c r="F912" s="4">
        <v>145</v>
      </c>
      <c r="G912" s="47">
        <v>1110</v>
      </c>
      <c r="H912" s="13"/>
      <c r="S912" s="47">
        <v>960</v>
      </c>
    </row>
    <row r="913" spans="2:19" ht="10.5" customHeight="1" x14ac:dyDescent="0.25">
      <c r="B913" s="3" t="s">
        <v>276</v>
      </c>
      <c r="C913" s="4">
        <v>1500</v>
      </c>
      <c r="D913" s="4">
        <v>330</v>
      </c>
      <c r="E913" s="4">
        <v>145</v>
      </c>
      <c r="F913" s="4">
        <v>160</v>
      </c>
      <c r="G913" s="47">
        <v>1130</v>
      </c>
      <c r="H913" s="13"/>
      <c r="S913" s="47">
        <v>980</v>
      </c>
    </row>
    <row r="914" spans="2:19" ht="10.5" customHeight="1" x14ac:dyDescent="0.25">
      <c r="B914" s="3" t="s">
        <v>277</v>
      </c>
      <c r="C914" s="4">
        <v>1500</v>
      </c>
      <c r="D914" s="4">
        <v>330</v>
      </c>
      <c r="E914" s="4">
        <v>145</v>
      </c>
      <c r="F914" s="4">
        <v>160</v>
      </c>
      <c r="G914" s="47">
        <v>1140</v>
      </c>
      <c r="H914" s="13"/>
      <c r="S914" s="47">
        <v>990</v>
      </c>
    </row>
    <row r="915" spans="2:19" ht="10.5" customHeight="1" x14ac:dyDescent="0.25">
      <c r="B915" s="3" t="s">
        <v>278</v>
      </c>
      <c r="C915" s="4">
        <v>1600</v>
      </c>
      <c r="D915" s="4">
        <v>330</v>
      </c>
      <c r="E915" s="4">
        <v>145</v>
      </c>
      <c r="F915" s="4">
        <v>166</v>
      </c>
      <c r="G915" s="47">
        <v>1180</v>
      </c>
      <c r="H915" s="13"/>
      <c r="S915" s="47">
        <v>1020</v>
      </c>
    </row>
    <row r="916" spans="2:19" ht="10.5" customHeight="1" x14ac:dyDescent="0.25">
      <c r="B916" s="3" t="s">
        <v>279</v>
      </c>
      <c r="C916" s="4">
        <v>1600</v>
      </c>
      <c r="D916" s="4">
        <v>330</v>
      </c>
      <c r="E916" s="4">
        <v>145</v>
      </c>
      <c r="F916" s="4">
        <v>166</v>
      </c>
      <c r="G916" s="47">
        <v>1210</v>
      </c>
      <c r="H916" s="13"/>
      <c r="S916" s="47">
        <v>1050</v>
      </c>
    </row>
    <row r="917" spans="2:19" ht="10.5" customHeight="1" x14ac:dyDescent="0.25">
      <c r="B917" s="3" t="s">
        <v>280</v>
      </c>
      <c r="C917" s="4">
        <v>1650</v>
      </c>
      <c r="D917" s="4">
        <v>330</v>
      </c>
      <c r="E917" s="4">
        <v>145</v>
      </c>
      <c r="F917" s="4">
        <v>174</v>
      </c>
      <c r="G917" s="47">
        <v>1320</v>
      </c>
      <c r="H917" s="13"/>
      <c r="S917" s="47">
        <v>1140</v>
      </c>
    </row>
    <row r="918" spans="2:19" ht="10.5" customHeight="1" x14ac:dyDescent="0.25">
      <c r="B918" s="3" t="s">
        <v>281</v>
      </c>
      <c r="C918" s="4">
        <v>1650</v>
      </c>
      <c r="D918" s="4">
        <v>330</v>
      </c>
      <c r="E918" s="4">
        <v>145</v>
      </c>
      <c r="F918" s="4">
        <v>174</v>
      </c>
      <c r="G918" s="47">
        <v>1340</v>
      </c>
      <c r="H918" s="13"/>
      <c r="S918" s="47">
        <v>1160</v>
      </c>
    </row>
    <row r="919" spans="2:19" ht="10.5" customHeight="1" x14ac:dyDescent="0.25">
      <c r="B919" s="3" t="s">
        <v>282</v>
      </c>
      <c r="C919" s="4">
        <v>1800</v>
      </c>
      <c r="D919" s="4">
        <v>330</v>
      </c>
      <c r="E919" s="4">
        <v>145</v>
      </c>
      <c r="F919" s="4">
        <v>186</v>
      </c>
      <c r="G919" s="47">
        <v>1410</v>
      </c>
      <c r="H919" s="13"/>
      <c r="S919" s="47">
        <v>1220</v>
      </c>
    </row>
    <row r="920" spans="2:19" ht="10.5" customHeight="1" x14ac:dyDescent="0.25">
      <c r="B920" s="3" t="s">
        <v>283</v>
      </c>
      <c r="C920" s="4">
        <v>1800</v>
      </c>
      <c r="D920" s="4">
        <v>330</v>
      </c>
      <c r="E920" s="4">
        <v>145</v>
      </c>
      <c r="F920" s="4">
        <v>186</v>
      </c>
      <c r="G920" s="47">
        <v>1430</v>
      </c>
      <c r="H920" s="13"/>
      <c r="S920" s="47">
        <v>1240</v>
      </c>
    </row>
    <row r="921" spans="2:19" ht="10.5" customHeight="1" x14ac:dyDescent="0.25">
      <c r="B921" s="69" t="s">
        <v>688</v>
      </c>
      <c r="C921" s="70"/>
      <c r="D921" s="70"/>
      <c r="E921" s="70"/>
      <c r="F921" s="70"/>
      <c r="G921" s="70"/>
      <c r="H921" s="13"/>
      <c r="S921" s="1"/>
    </row>
    <row r="922" spans="2:19" ht="10.5" customHeight="1" x14ac:dyDescent="0.25">
      <c r="B922" s="10" t="s">
        <v>689</v>
      </c>
      <c r="C922" s="11">
        <v>2720</v>
      </c>
      <c r="D922" s="11">
        <v>1200</v>
      </c>
      <c r="E922" s="11">
        <v>254</v>
      </c>
      <c r="F922" s="11">
        <v>1520</v>
      </c>
      <c r="G922" s="50">
        <v>10750</v>
      </c>
      <c r="H922" s="13"/>
      <c r="S922" s="50">
        <v>9510</v>
      </c>
    </row>
    <row r="923" spans="2:19" ht="10.5" customHeight="1" x14ac:dyDescent="0.25">
      <c r="B923" s="69" t="s">
        <v>690</v>
      </c>
      <c r="C923" s="70"/>
      <c r="D923" s="70"/>
      <c r="E923" s="70"/>
      <c r="F923" s="70"/>
      <c r="G923" s="70"/>
      <c r="H923" s="13"/>
      <c r="S923" s="1"/>
    </row>
    <row r="924" spans="2:19" ht="10.5" customHeight="1" x14ac:dyDescent="0.25">
      <c r="B924" s="10" t="s">
        <v>691</v>
      </c>
      <c r="C924" s="11">
        <v>2780</v>
      </c>
      <c r="D924" s="11">
        <v>1900</v>
      </c>
      <c r="E924" s="11">
        <v>240</v>
      </c>
      <c r="F924" s="11">
        <v>1530</v>
      </c>
      <c r="G924" s="50">
        <f>S924*1.13</f>
        <v>8520.1999999999989</v>
      </c>
      <c r="H924" s="13"/>
      <c r="S924" s="50">
        <v>7540</v>
      </c>
    </row>
    <row r="925" spans="2:19" ht="10.5" customHeight="1" x14ac:dyDescent="0.25">
      <c r="B925" s="65" t="s">
        <v>630</v>
      </c>
      <c r="C925" s="66"/>
      <c r="D925" s="66"/>
      <c r="E925" s="66"/>
      <c r="F925" s="66"/>
      <c r="G925" s="66"/>
      <c r="H925" s="13"/>
      <c r="S925" s="1"/>
    </row>
    <row r="926" spans="2:19" ht="10.5" customHeight="1" x14ac:dyDescent="0.25">
      <c r="B926" s="7" t="s">
        <v>631</v>
      </c>
      <c r="C926" s="8">
        <v>2380</v>
      </c>
      <c r="D926" s="8">
        <v>600</v>
      </c>
      <c r="E926" s="8">
        <v>580</v>
      </c>
      <c r="F926" s="4">
        <v>1960</v>
      </c>
      <c r="G926" s="47">
        <v>3800</v>
      </c>
      <c r="H926" s="13"/>
      <c r="S926" s="47">
        <v>3360</v>
      </c>
    </row>
    <row r="927" spans="2:19" ht="10.5" customHeight="1" x14ac:dyDescent="0.25">
      <c r="B927" s="7" t="s">
        <v>632</v>
      </c>
      <c r="C927" s="8">
        <v>2380</v>
      </c>
      <c r="D927" s="8">
        <v>500</v>
      </c>
      <c r="E927" s="8">
        <v>580</v>
      </c>
      <c r="F927" s="4">
        <v>1630</v>
      </c>
      <c r="G927" s="47">
        <v>3090</v>
      </c>
      <c r="H927" s="13"/>
      <c r="S927" s="47">
        <v>2730</v>
      </c>
    </row>
    <row r="928" spans="2:19" ht="10.5" customHeight="1" x14ac:dyDescent="0.25">
      <c r="B928" s="7" t="s">
        <v>633</v>
      </c>
      <c r="C928" s="8">
        <v>2380</v>
      </c>
      <c r="D928" s="8">
        <v>400</v>
      </c>
      <c r="E928" s="8">
        <v>580</v>
      </c>
      <c r="F928" s="4">
        <v>1300</v>
      </c>
      <c r="G928" s="47">
        <v>2490</v>
      </c>
      <c r="H928" s="13"/>
      <c r="S928" s="47">
        <v>2200</v>
      </c>
    </row>
    <row r="929" spans="2:19" ht="10.5" customHeight="1" x14ac:dyDescent="0.25">
      <c r="B929" s="7" t="s">
        <v>634</v>
      </c>
      <c r="C929" s="8">
        <v>2380</v>
      </c>
      <c r="D929" s="8">
        <v>300</v>
      </c>
      <c r="E929" s="8">
        <v>580</v>
      </c>
      <c r="F929" s="4">
        <v>970</v>
      </c>
      <c r="G929" s="47">
        <v>1890</v>
      </c>
      <c r="H929" s="13"/>
      <c r="S929" s="47">
        <v>1669.5</v>
      </c>
    </row>
    <row r="930" spans="2:19" ht="10.5" customHeight="1" x14ac:dyDescent="0.25">
      <c r="B930" s="62"/>
      <c r="C930" s="63"/>
      <c r="D930" s="63"/>
      <c r="E930" s="63"/>
      <c r="F930" s="63"/>
      <c r="G930" s="63"/>
      <c r="H930" s="13"/>
      <c r="S930" s="1"/>
    </row>
    <row r="931" spans="2:19" ht="10.5" customHeight="1" x14ac:dyDescent="0.25">
      <c r="B931" s="7" t="s">
        <v>635</v>
      </c>
      <c r="C931" s="8">
        <v>2380</v>
      </c>
      <c r="D931" s="8">
        <v>600</v>
      </c>
      <c r="E931" s="8">
        <v>280</v>
      </c>
      <c r="F931" s="4">
        <v>980</v>
      </c>
      <c r="G931" s="47">
        <v>2060</v>
      </c>
      <c r="H931" s="13"/>
      <c r="S931" s="47">
        <v>1820</v>
      </c>
    </row>
    <row r="932" spans="2:19" ht="10.5" customHeight="1" x14ac:dyDescent="0.25">
      <c r="B932" s="7" t="s">
        <v>636</v>
      </c>
      <c r="C932" s="8">
        <v>2380</v>
      </c>
      <c r="D932" s="8">
        <v>500</v>
      </c>
      <c r="E932" s="8">
        <v>280</v>
      </c>
      <c r="F932" s="4">
        <v>820</v>
      </c>
      <c r="G932" s="47">
        <v>1650</v>
      </c>
      <c r="H932" s="13"/>
      <c r="S932" s="47">
        <v>1459.5</v>
      </c>
    </row>
    <row r="933" spans="2:19" ht="10.5" customHeight="1" x14ac:dyDescent="0.25">
      <c r="B933" s="7" t="s">
        <v>637</v>
      </c>
      <c r="C933" s="8">
        <v>2380</v>
      </c>
      <c r="D933" s="8">
        <v>400</v>
      </c>
      <c r="E933" s="8">
        <v>280</v>
      </c>
      <c r="F933" s="4">
        <v>650</v>
      </c>
      <c r="G933" s="47">
        <f t="shared" ref="G933" si="20">S933*1.13</f>
        <v>1389.8999999999999</v>
      </c>
      <c r="H933" s="13"/>
      <c r="S933" s="47">
        <v>1230</v>
      </c>
    </row>
    <row r="934" spans="2:19" ht="10.5" customHeight="1" x14ac:dyDescent="0.25">
      <c r="B934" s="7" t="s">
        <v>638</v>
      </c>
      <c r="C934" s="8">
        <v>2380</v>
      </c>
      <c r="D934" s="8">
        <v>300</v>
      </c>
      <c r="E934" s="8">
        <v>280</v>
      </c>
      <c r="F934" s="4">
        <v>490</v>
      </c>
      <c r="G934" s="47">
        <v>1090</v>
      </c>
      <c r="H934" s="13"/>
      <c r="S934" s="47">
        <v>960</v>
      </c>
    </row>
    <row r="935" spans="2:19" ht="10.5" customHeight="1" x14ac:dyDescent="0.25">
      <c r="B935" s="62"/>
      <c r="C935" s="63"/>
      <c r="D935" s="63"/>
      <c r="E935" s="63"/>
      <c r="F935" s="63"/>
      <c r="G935" s="63"/>
      <c r="H935" s="13"/>
      <c r="S935" s="1"/>
    </row>
    <row r="936" spans="2:19" ht="10.5" customHeight="1" x14ac:dyDescent="0.25">
      <c r="B936" s="7" t="s">
        <v>639</v>
      </c>
      <c r="C936" s="8">
        <v>1180</v>
      </c>
      <c r="D936" s="8">
        <v>600</v>
      </c>
      <c r="E936" s="8">
        <v>580</v>
      </c>
      <c r="F936" s="4">
        <v>960</v>
      </c>
      <c r="G936" s="47">
        <v>2050</v>
      </c>
      <c r="H936" s="13"/>
      <c r="S936" s="47">
        <v>1810</v>
      </c>
    </row>
    <row r="937" spans="2:19" ht="10.5" customHeight="1" x14ac:dyDescent="0.25">
      <c r="B937" s="7" t="s">
        <v>640</v>
      </c>
      <c r="C937" s="8">
        <v>1180</v>
      </c>
      <c r="D937" s="8">
        <v>500</v>
      </c>
      <c r="E937" s="8">
        <v>580</v>
      </c>
      <c r="F937" s="4">
        <v>790</v>
      </c>
      <c r="G937" s="47">
        <v>1700</v>
      </c>
      <c r="H937" s="13"/>
      <c r="S937" s="47">
        <v>1500</v>
      </c>
    </row>
    <row r="938" spans="2:19" ht="10.5" customHeight="1" x14ac:dyDescent="0.25">
      <c r="B938" s="7" t="s">
        <v>641</v>
      </c>
      <c r="C938" s="8">
        <v>1180</v>
      </c>
      <c r="D938" s="8">
        <v>400</v>
      </c>
      <c r="E938" s="8">
        <v>580</v>
      </c>
      <c r="F938" s="4">
        <v>640</v>
      </c>
      <c r="G938" s="47">
        <v>1380</v>
      </c>
      <c r="H938" s="13"/>
      <c r="S938" s="47">
        <v>1220</v>
      </c>
    </row>
    <row r="939" spans="2:19" ht="10.5" customHeight="1" x14ac:dyDescent="0.25">
      <c r="B939" s="7" t="s">
        <v>642</v>
      </c>
      <c r="C939" s="8">
        <v>1180</v>
      </c>
      <c r="D939" s="8">
        <v>300</v>
      </c>
      <c r="E939" s="8">
        <v>580</v>
      </c>
      <c r="F939" s="4">
        <v>490</v>
      </c>
      <c r="G939" s="47">
        <v>1090</v>
      </c>
      <c r="H939" s="13"/>
      <c r="S939" s="47">
        <v>960</v>
      </c>
    </row>
    <row r="940" spans="2:19" ht="10.5" customHeight="1" x14ac:dyDescent="0.25">
      <c r="B940" s="62"/>
      <c r="C940" s="63"/>
      <c r="D940" s="63"/>
      <c r="E940" s="63"/>
      <c r="F940" s="63"/>
      <c r="G940" s="63"/>
      <c r="H940" s="13"/>
      <c r="S940" s="1"/>
    </row>
    <row r="941" spans="2:19" ht="10.5" customHeight="1" x14ac:dyDescent="0.25">
      <c r="B941" s="7" t="s">
        <v>643</v>
      </c>
      <c r="C941" s="8">
        <v>1180</v>
      </c>
      <c r="D941" s="8">
        <v>600</v>
      </c>
      <c r="E941" s="8">
        <v>280</v>
      </c>
      <c r="F941" s="4">
        <v>480</v>
      </c>
      <c r="G941" s="47">
        <v>1060</v>
      </c>
      <c r="H941" s="13"/>
      <c r="S941" s="47">
        <v>930</v>
      </c>
    </row>
    <row r="942" spans="2:19" ht="10.5" customHeight="1" x14ac:dyDescent="0.25">
      <c r="B942" s="7" t="s">
        <v>644</v>
      </c>
      <c r="C942" s="8">
        <v>1180</v>
      </c>
      <c r="D942" s="8">
        <v>500</v>
      </c>
      <c r="E942" s="8">
        <v>280</v>
      </c>
      <c r="F942" s="4">
        <v>400</v>
      </c>
      <c r="G942" s="47">
        <v>890</v>
      </c>
      <c r="H942" s="13"/>
      <c r="S942" s="47">
        <v>780</v>
      </c>
    </row>
    <row r="943" spans="2:19" ht="10.5" customHeight="1" x14ac:dyDescent="0.25">
      <c r="B943" s="7" t="s">
        <v>645</v>
      </c>
      <c r="C943" s="8">
        <v>1180</v>
      </c>
      <c r="D943" s="8">
        <v>400</v>
      </c>
      <c r="E943" s="8">
        <v>280</v>
      </c>
      <c r="F943" s="4">
        <v>320</v>
      </c>
      <c r="G943" s="47">
        <v>750</v>
      </c>
      <c r="H943" s="13"/>
      <c r="S943" s="47">
        <v>660</v>
      </c>
    </row>
    <row r="944" spans="2:19" ht="10.5" customHeight="1" x14ac:dyDescent="0.25">
      <c r="B944" s="7" t="s">
        <v>646</v>
      </c>
      <c r="C944" s="8">
        <v>1180</v>
      </c>
      <c r="D944" s="8">
        <v>300</v>
      </c>
      <c r="E944" s="8">
        <v>280</v>
      </c>
      <c r="F944" s="4">
        <v>250</v>
      </c>
      <c r="G944" s="47">
        <f t="shared" ref="G944" si="21">S944*1.13</f>
        <v>610.19999999999993</v>
      </c>
      <c r="H944" s="13"/>
      <c r="S944" s="47">
        <v>540</v>
      </c>
    </row>
    <row r="945" spans="2:19" ht="10.5" customHeight="1" x14ac:dyDescent="0.25">
      <c r="B945" s="62"/>
      <c r="C945" s="63"/>
      <c r="D945" s="63"/>
      <c r="E945" s="63"/>
      <c r="F945" s="63"/>
      <c r="G945" s="63"/>
      <c r="H945" s="13"/>
      <c r="S945" s="1"/>
    </row>
    <row r="946" spans="2:19" ht="10.5" customHeight="1" x14ac:dyDescent="0.25">
      <c r="B946" s="7" t="s">
        <v>647</v>
      </c>
      <c r="C946" s="8">
        <v>880</v>
      </c>
      <c r="D946" s="8">
        <v>600</v>
      </c>
      <c r="E946" s="8">
        <v>580</v>
      </c>
      <c r="F946" s="4">
        <v>700</v>
      </c>
      <c r="G946" s="47">
        <v>1580</v>
      </c>
      <c r="H946" s="13"/>
      <c r="S946" s="47">
        <v>1390</v>
      </c>
    </row>
    <row r="947" spans="2:19" ht="10.5" customHeight="1" x14ac:dyDescent="0.25">
      <c r="B947" s="7" t="s">
        <v>648</v>
      </c>
      <c r="C947" s="8">
        <v>880</v>
      </c>
      <c r="D947" s="8">
        <v>500</v>
      </c>
      <c r="E947" s="8">
        <v>580</v>
      </c>
      <c r="F947" s="4">
        <v>590</v>
      </c>
      <c r="G947" s="47">
        <f t="shared" ref="G947" si="22">S947*1.13</f>
        <v>1299.4999999999998</v>
      </c>
      <c r="H947" s="13"/>
      <c r="S947" s="47">
        <v>1150</v>
      </c>
    </row>
    <row r="948" spans="2:19" ht="10.5" customHeight="1" x14ac:dyDescent="0.25">
      <c r="B948" s="7" t="s">
        <v>649</v>
      </c>
      <c r="C948" s="8">
        <v>880</v>
      </c>
      <c r="D948" s="8">
        <v>400</v>
      </c>
      <c r="E948" s="8">
        <v>580</v>
      </c>
      <c r="F948" s="4">
        <v>470</v>
      </c>
      <c r="G948" s="47">
        <v>1080</v>
      </c>
      <c r="H948" s="13"/>
      <c r="S948" s="47">
        <v>950</v>
      </c>
    </row>
    <row r="949" spans="2:19" ht="10.5" customHeight="1" x14ac:dyDescent="0.25">
      <c r="B949" s="7" t="s">
        <v>650</v>
      </c>
      <c r="C949" s="8">
        <v>880</v>
      </c>
      <c r="D949" s="8">
        <v>300</v>
      </c>
      <c r="E949" s="8">
        <v>580</v>
      </c>
      <c r="F949" s="4">
        <v>350</v>
      </c>
      <c r="G949" s="47">
        <v>850</v>
      </c>
      <c r="H949" s="13"/>
      <c r="S949" s="47">
        <v>750</v>
      </c>
    </row>
    <row r="950" spans="2:19" ht="10.5" customHeight="1" x14ac:dyDescent="0.25">
      <c r="B950" s="62"/>
      <c r="C950" s="63"/>
      <c r="D950" s="63"/>
      <c r="E950" s="63"/>
      <c r="F950" s="63"/>
      <c r="G950" s="63"/>
      <c r="H950" s="13"/>
      <c r="S950" s="1"/>
    </row>
    <row r="951" spans="2:19" ht="10.5" customHeight="1" x14ac:dyDescent="0.25">
      <c r="B951" s="7" t="s">
        <v>651</v>
      </c>
      <c r="C951" s="8">
        <v>880</v>
      </c>
      <c r="D951" s="8">
        <v>600</v>
      </c>
      <c r="E951" s="8">
        <v>280</v>
      </c>
      <c r="F951" s="4">
        <v>350</v>
      </c>
      <c r="G951" s="47">
        <v>850</v>
      </c>
      <c r="H951" s="13"/>
      <c r="S951" s="47">
        <v>750</v>
      </c>
    </row>
    <row r="952" spans="2:19" ht="10.5" customHeight="1" x14ac:dyDescent="0.25">
      <c r="B952" s="7" t="s">
        <v>652</v>
      </c>
      <c r="C952" s="8">
        <v>880</v>
      </c>
      <c r="D952" s="8">
        <v>500</v>
      </c>
      <c r="E952" s="8">
        <v>280</v>
      </c>
      <c r="F952" s="4">
        <v>300</v>
      </c>
      <c r="G952" s="47">
        <v>740</v>
      </c>
      <c r="H952" s="13"/>
      <c r="S952" s="47">
        <v>650</v>
      </c>
    </row>
    <row r="953" spans="2:19" ht="10.5" customHeight="1" x14ac:dyDescent="0.25">
      <c r="B953" s="7" t="s">
        <v>653</v>
      </c>
      <c r="C953" s="8">
        <v>880</v>
      </c>
      <c r="D953" s="8">
        <v>400</v>
      </c>
      <c r="E953" s="8">
        <v>280</v>
      </c>
      <c r="F953" s="4">
        <v>240</v>
      </c>
      <c r="G953" s="47">
        <v>600</v>
      </c>
      <c r="H953" s="13"/>
      <c r="S953" s="47">
        <v>530</v>
      </c>
    </row>
    <row r="954" spans="2:19" ht="10.5" customHeight="1" x14ac:dyDescent="0.25">
      <c r="B954" s="7" t="s">
        <v>654</v>
      </c>
      <c r="C954" s="8">
        <v>880</v>
      </c>
      <c r="D954" s="8">
        <v>300</v>
      </c>
      <c r="E954" s="8">
        <v>280</v>
      </c>
      <c r="F954" s="4">
        <v>180</v>
      </c>
      <c r="G954" s="47">
        <v>480</v>
      </c>
      <c r="H954" s="13"/>
      <c r="S954" s="47">
        <v>420</v>
      </c>
    </row>
    <row r="955" spans="2:19" ht="10.5" customHeight="1" x14ac:dyDescent="0.25">
      <c r="B955" s="57"/>
      <c r="C955" s="58"/>
      <c r="D955" s="58"/>
      <c r="E955" s="58"/>
      <c r="F955" s="56"/>
      <c r="G955" s="45"/>
      <c r="H955" s="13"/>
      <c r="S955" s="59"/>
    </row>
    <row r="956" spans="2:19" ht="10.5" customHeight="1" x14ac:dyDescent="0.25">
      <c r="B956" s="23" t="s">
        <v>952</v>
      </c>
      <c r="C956" s="24">
        <v>780</v>
      </c>
      <c r="D956" s="24">
        <v>500</v>
      </c>
      <c r="E956" s="24">
        <v>580</v>
      </c>
      <c r="F956" s="17">
        <v>565</v>
      </c>
      <c r="G956" s="40">
        <v>1250</v>
      </c>
      <c r="H956" s="13"/>
      <c r="S956" s="59">
        <v>1100</v>
      </c>
    </row>
    <row r="957" spans="2:19" ht="10.5" customHeight="1" x14ac:dyDescent="0.25">
      <c r="B957" s="64"/>
      <c r="C957" s="64"/>
      <c r="D957" s="64"/>
      <c r="E957" s="64"/>
      <c r="F957" s="64"/>
      <c r="G957" s="64"/>
      <c r="H957" s="13"/>
      <c r="S957" s="1"/>
    </row>
    <row r="958" spans="2:19" ht="10.5" customHeight="1" x14ac:dyDescent="0.25">
      <c r="B958" s="7" t="s">
        <v>692</v>
      </c>
      <c r="C958" s="8">
        <v>580</v>
      </c>
      <c r="D958" s="8">
        <v>600</v>
      </c>
      <c r="E958" s="8">
        <v>580</v>
      </c>
      <c r="F958" s="4">
        <v>500</v>
      </c>
      <c r="G958" s="47">
        <v>1260</v>
      </c>
      <c r="H958" s="13"/>
      <c r="S958" s="47">
        <v>1110</v>
      </c>
    </row>
    <row r="959" spans="2:19" ht="10.5" customHeight="1" x14ac:dyDescent="0.25">
      <c r="B959" s="7" t="s">
        <v>693</v>
      </c>
      <c r="C959" s="8">
        <v>580</v>
      </c>
      <c r="D959" s="8">
        <v>400</v>
      </c>
      <c r="E959" s="8">
        <v>580</v>
      </c>
      <c r="F959" s="4">
        <v>315</v>
      </c>
      <c r="G959" s="47">
        <v>860</v>
      </c>
      <c r="H959" s="13"/>
      <c r="S959" s="47">
        <v>760</v>
      </c>
    </row>
    <row r="960" spans="2:19" ht="10.5" customHeight="1" x14ac:dyDescent="0.25">
      <c r="B960" s="23" t="s">
        <v>951</v>
      </c>
      <c r="C960" s="24">
        <v>580</v>
      </c>
      <c r="D960" s="24">
        <v>300</v>
      </c>
      <c r="E960" s="24">
        <v>580</v>
      </c>
      <c r="F960" s="17">
        <v>250</v>
      </c>
      <c r="G960" s="40">
        <v>810</v>
      </c>
      <c r="H960" s="13"/>
      <c r="S960" s="47">
        <v>710</v>
      </c>
    </row>
    <row r="961" spans="2:19" ht="10.5" customHeight="1" x14ac:dyDescent="0.25">
      <c r="B961" s="62"/>
      <c r="C961" s="63"/>
      <c r="D961" s="63"/>
      <c r="E961" s="63"/>
      <c r="F961" s="63"/>
      <c r="G961" s="63"/>
      <c r="H961" s="13"/>
      <c r="S961" s="1"/>
    </row>
    <row r="962" spans="2:19" ht="10.5" customHeight="1" x14ac:dyDescent="0.25">
      <c r="B962" s="7" t="s">
        <v>694</v>
      </c>
      <c r="C962" s="8">
        <v>580</v>
      </c>
      <c r="D962" s="8">
        <v>400</v>
      </c>
      <c r="E962" s="8">
        <v>280</v>
      </c>
      <c r="F962" s="4">
        <v>163</v>
      </c>
      <c r="G962" s="47">
        <v>470</v>
      </c>
      <c r="H962" s="13"/>
      <c r="S962" s="47">
        <v>409.5</v>
      </c>
    </row>
    <row r="963" spans="2:19" ht="10.5" customHeight="1" x14ac:dyDescent="0.25">
      <c r="B963" s="69" t="s">
        <v>954</v>
      </c>
      <c r="C963" s="70"/>
      <c r="D963" s="70"/>
      <c r="E963" s="70"/>
      <c r="F963" s="70"/>
      <c r="G963" s="70"/>
    </row>
    <row r="964" spans="2:19" ht="10.5" customHeight="1" x14ac:dyDescent="0.25">
      <c r="B964" s="53" t="s">
        <v>955</v>
      </c>
      <c r="C964" s="54">
        <v>1100</v>
      </c>
      <c r="D964" s="54">
        <v>700</v>
      </c>
      <c r="E964" s="54">
        <v>700</v>
      </c>
      <c r="F964" s="54">
        <v>850</v>
      </c>
      <c r="G964" s="61">
        <v>3300</v>
      </c>
    </row>
    <row r="965" spans="2:19" ht="10.5" customHeight="1" x14ac:dyDescent="0.25">
      <c r="B965" s="74"/>
      <c r="C965" s="75"/>
      <c r="D965" s="75"/>
      <c r="E965" s="75"/>
      <c r="F965" s="75"/>
      <c r="G965" s="75"/>
    </row>
    <row r="966" spans="2:19" ht="10.5" customHeight="1" x14ac:dyDescent="0.25">
      <c r="B966" s="53" t="s">
        <v>956</v>
      </c>
      <c r="C966" s="54">
        <v>2500</v>
      </c>
      <c r="D966" s="54">
        <v>1800</v>
      </c>
      <c r="E966" s="54">
        <v>1500</v>
      </c>
      <c r="F966" s="54">
        <v>6390</v>
      </c>
      <c r="G966" s="61">
        <v>38300</v>
      </c>
    </row>
    <row r="967" spans="2:19" ht="10.5" customHeight="1" x14ac:dyDescent="0.25">
      <c r="B967" s="74"/>
      <c r="C967" s="75"/>
      <c r="D967" s="75"/>
      <c r="E967" s="75"/>
      <c r="F967" s="75"/>
      <c r="G967" s="75"/>
    </row>
  </sheetData>
  <mergeCells count="49">
    <mergeCell ref="B76:G76"/>
    <mergeCell ref="B167:G167"/>
    <mergeCell ref="B188:G188"/>
    <mergeCell ref="B199:G199"/>
    <mergeCell ref="B217:G217"/>
    <mergeCell ref="B147:G147"/>
    <mergeCell ref="B158:G158"/>
    <mergeCell ref="B963:G963"/>
    <mergeCell ref="B965:G965"/>
    <mergeCell ref="B967:G967"/>
    <mergeCell ref="B470:G470"/>
    <mergeCell ref="B396:G396"/>
    <mergeCell ref="B231:G231"/>
    <mergeCell ref="B259:G259"/>
    <mergeCell ref="B298:G298"/>
    <mergeCell ref="B304:G304"/>
    <mergeCell ref="B314:G314"/>
    <mergeCell ref="B804:G804"/>
    <mergeCell ref="B935:G935"/>
    <mergeCell ref="B1:G1"/>
    <mergeCell ref="B3:G3"/>
    <mergeCell ref="B24:G24"/>
    <mergeCell ref="B43:G43"/>
    <mergeCell ref="B56:G56"/>
    <mergeCell ref="B68:G68"/>
    <mergeCell ref="B80:G80"/>
    <mergeCell ref="B84:G84"/>
    <mergeCell ref="B89:G89"/>
    <mergeCell ref="B100:G100"/>
    <mergeCell ref="B109:G109"/>
    <mergeCell ref="B118:G118"/>
    <mergeCell ref="B127:G127"/>
    <mergeCell ref="B138:G138"/>
    <mergeCell ref="B950:G950"/>
    <mergeCell ref="B957:G957"/>
    <mergeCell ref="B961:G961"/>
    <mergeCell ref="B321:G321"/>
    <mergeCell ref="B205:G205"/>
    <mergeCell ref="B317:G317"/>
    <mergeCell ref="B940:G940"/>
    <mergeCell ref="B945:G945"/>
    <mergeCell ref="B930:G930"/>
    <mergeCell ref="B921:G921"/>
    <mergeCell ref="B923:G923"/>
    <mergeCell ref="B925:G925"/>
    <mergeCell ref="B703:G703"/>
    <mergeCell ref="B883:G883"/>
    <mergeCell ref="B904:G904"/>
    <mergeCell ref="B808:G808"/>
  </mergeCells>
  <pageMargins left="0" right="0" top="1.0416666666666666E-2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- лист</vt:lpstr>
      <vt:lpstr>'Прайс - лист'!Заголовки_для_печати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2021-11-03T05:48:08Z</dcterms:modified>
</cp:coreProperties>
</file>