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495" tabRatio="50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<sst xmlns="http://schemas.openxmlformats.org/spreadsheetml/2006/main" count="112" uniqueCount="73">
  <si>
    <t xml:space="preserve"> ООО «Сибирский медведь» 
Денис -8-929-385-51-98 
sibbear2020@yandex.ru 
г. Новосибирск / 2022</t>
  </si>
  <si>
    <t>E-MAIL: sibbear2020@yandex.ru</t>
  </si>
  <si>
    <t>руб</t>
  </si>
  <si>
    <t>кол-во веток</t>
  </si>
  <si>
    <t>вес товара</t>
  </si>
  <si>
    <t>объем</t>
  </si>
  <si>
    <t>Оптовая</t>
  </si>
  <si>
    <t>Заказ</t>
  </si>
  <si>
    <t>Новогодний ассорт имент</t>
  </si>
  <si>
    <t>Цена-руб.</t>
  </si>
  <si>
    <t>Ед.</t>
  </si>
  <si>
    <t>Кол-во</t>
  </si>
  <si>
    <t>Сумма</t>
  </si>
  <si>
    <t>СОСНА</t>
  </si>
  <si>
    <t>СОСНА 60см</t>
  </si>
  <si>
    <t>30шт</t>
  </si>
  <si>
    <t>СОСНА 90см</t>
  </si>
  <si>
    <t>20шт</t>
  </si>
  <si>
    <t>СОСНА 120см</t>
  </si>
  <si>
    <t>шт</t>
  </si>
  <si>
    <t>СОСНА 150см</t>
  </si>
  <si>
    <t>СОСНА 180см</t>
  </si>
  <si>
    <t>СОСНА 210см</t>
  </si>
  <si>
    <t>СОСНА 240см</t>
  </si>
  <si>
    <t>СОСНА 300см</t>
  </si>
  <si>
    <t>Сосна со снегом</t>
  </si>
  <si>
    <t>Сосна со снегом - 120см</t>
  </si>
  <si>
    <t>Сосна со снегом- 150см</t>
  </si>
  <si>
    <t>Сосна со снегом - 180см</t>
  </si>
  <si>
    <t>Сосна со снегом - 210см</t>
  </si>
  <si>
    <t>Сосна со снегом - 240см</t>
  </si>
  <si>
    <t xml:space="preserve"> ЕЛЬ</t>
  </si>
  <si>
    <t>ЕЛЬ 120см</t>
  </si>
  <si>
    <t>ЕЛЬ 150см</t>
  </si>
  <si>
    <t>ЕЛЬ 180см</t>
  </si>
  <si>
    <t>ЕЛЬ 210см</t>
  </si>
  <si>
    <t>ЕЛЬ 240см</t>
  </si>
  <si>
    <t>Ель с ягодами и снегом</t>
  </si>
  <si>
    <t>ЕЛЬ я+с - 120см</t>
  </si>
  <si>
    <t>29л/181</t>
  </si>
  <si>
    <t>ЕЛЬ я+с - 150см</t>
  </si>
  <si>
    <t>36л/294</t>
  </si>
  <si>
    <t>ЕЛЬ я+с - 180см</t>
  </si>
  <si>
    <t>52л/527</t>
  </si>
  <si>
    <t>ЕЛЬ я+с - 210см</t>
  </si>
  <si>
    <t>74л/730</t>
  </si>
  <si>
    <t>ЕЛЬ я+с - 240см</t>
  </si>
  <si>
    <t>76л/904</t>
  </si>
  <si>
    <t>Ель со снегом</t>
  </si>
  <si>
    <t>ЕЛЬ сн. - 120см</t>
  </si>
  <si>
    <t>ЕЛЬ сн. - 150см</t>
  </si>
  <si>
    <t>ЕЛЬ сн.- 180см</t>
  </si>
  <si>
    <t>ЕЛЬ сн. - 210см</t>
  </si>
  <si>
    <t>ЕЛЬ сн. - 240см</t>
  </si>
  <si>
    <t xml:space="preserve">Ель с ягодами </t>
  </si>
  <si>
    <t>ЕЛЬ яг. 120см</t>
  </si>
  <si>
    <t>27л/136</t>
  </si>
  <si>
    <t>ЕЛЬ яг. 150см</t>
  </si>
  <si>
    <t>33л/233</t>
  </si>
  <si>
    <t>ЕЛЬ яг. 180см</t>
  </si>
  <si>
    <t>46л/454</t>
  </si>
  <si>
    <t>ЕЛЬ яг. 210см</t>
  </si>
  <si>
    <t>61л/720</t>
  </si>
  <si>
    <t>ЕЛЬ яг. 240см</t>
  </si>
  <si>
    <t>Кормушка</t>
  </si>
  <si>
    <t>кормушка фидерная 20гр.(метал. дно)</t>
  </si>
  <si>
    <t>кормушка фидерная 40гр.(метал. дно)</t>
  </si>
  <si>
    <t>кормушка фидерная 50гр.(метал. дно)</t>
  </si>
  <si>
    <t>кормушка фидерная 60гр.(метал. дно)</t>
  </si>
  <si>
    <t>кормушка фидерная 70гр.(метал. дно)</t>
  </si>
  <si>
    <t>кормушка фидерная 80гр.(метал. дно)</t>
  </si>
  <si>
    <t>кормушка фидерная 90гр.(метал. дно)</t>
  </si>
  <si>
    <t>кормушка фидерная 100гр.(метал. дно)</t>
  </si>
</sst>
</file>

<file path=xl/styles.xml><?xml version="1.0" encoding="utf-8"?>
<styleSheet xmlns="http://schemas.openxmlformats.org/spreadsheetml/2006/main">
  <numFmts count="8">
    <numFmt numFmtId="176" formatCode="_-&quot;₽&quot;* #,##0.00_-;\-&quot;₽&quot;* #,##0.00_-;_-&quot;₽&quot;* &quot;-&quot;??_-;_-@_-"/>
    <numFmt numFmtId="41" formatCode="_-* #,##0_-;\-* #,##0_-;_-* &quot;-&quot;_-;_-@_-"/>
    <numFmt numFmtId="177" formatCode="#,##0.00&quot; ₽&quot;"/>
    <numFmt numFmtId="178" formatCode="_-* #,##0_-;\-&quot;₽&quot;* #,##0_-;_-&quot;₽&quot;* &quot;-&quot;_-;_-@_-"/>
    <numFmt numFmtId="43" formatCode="_-* #,##0.00_-;\-* #,##0.00_-;_-* &quot;-&quot;??_-;_-@_-"/>
    <numFmt numFmtId="179" formatCode="0;[Red]\-0"/>
    <numFmt numFmtId="180" formatCode="0.00&quot; руб.&quot;"/>
    <numFmt numFmtId="181" formatCode="000000"/>
  </numFmts>
  <fonts count="36">
    <font>
      <sz val="8"/>
      <color rgb="FF000000"/>
      <name val="Arial"/>
      <charset val="1"/>
    </font>
    <font>
      <sz val="11"/>
      <color rgb="FF000000"/>
      <name val="Calibri"/>
      <charset val="204"/>
    </font>
    <font>
      <sz val="10"/>
      <name val="Arial"/>
      <charset val="1"/>
    </font>
    <font>
      <b/>
      <i/>
      <sz val="11"/>
      <color rgb="FF000000"/>
      <name val="Calibri"/>
      <charset val="204"/>
    </font>
    <font>
      <sz val="10"/>
      <name val="Arial"/>
      <charset val="134"/>
    </font>
    <font>
      <b/>
      <i/>
      <sz val="9"/>
      <name val="Arial"/>
      <charset val="204"/>
    </font>
    <font>
      <i/>
      <sz val="9"/>
      <name val="Arial"/>
      <charset val="204"/>
    </font>
    <font>
      <sz val="11"/>
      <color rgb="FF000000"/>
      <name val="Arial"/>
      <charset val="1"/>
    </font>
    <font>
      <sz val="10"/>
      <color rgb="FF000000"/>
      <name val="Arial"/>
      <charset val="1"/>
    </font>
    <font>
      <b/>
      <sz val="12"/>
      <name val="Arial"/>
      <charset val="204"/>
    </font>
    <font>
      <sz val="16"/>
      <color rgb="FF000000"/>
      <name val="Calibri"/>
      <charset val="1"/>
    </font>
    <font>
      <b/>
      <sz val="11"/>
      <color rgb="FF000000"/>
      <name val="Arial"/>
      <charset val="1"/>
    </font>
    <font>
      <b/>
      <i/>
      <sz val="10"/>
      <name val="Arial"/>
      <charset val="1"/>
    </font>
    <font>
      <i/>
      <sz val="10"/>
      <name val="Arial"/>
      <charset val="1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8"/>
      <name val="Arial"/>
      <charset val="1"/>
    </font>
    <font>
      <sz val="10"/>
      <name val="Arial"/>
      <charset val="204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8"/>
      <color rgb="FF0000FF"/>
      <name val="Arial"/>
      <charset val="134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AFAFA"/>
      </patternFill>
    </fill>
    <fill>
      <patternFill patternType="solid">
        <fgColor rgb="FFC0C0C0"/>
        <bgColor rgb="FFBFBFBF"/>
      </patternFill>
    </fill>
    <fill>
      <patternFill patternType="solid">
        <fgColor rgb="FFCCCCCC"/>
        <bgColor rgb="FFD2D2D2"/>
      </patternFill>
    </fill>
    <fill>
      <patternFill patternType="solid">
        <fgColor rgb="FF92D050"/>
        <bgColor rgb="FFBFBFB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BFBFBF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5" fillId="15" borderId="0" applyNumberFormat="0" applyBorder="0" applyAlignment="0" applyProtection="0">
      <alignment vertical="center"/>
    </xf>
    <xf numFmtId="0" fontId="17" fillId="0" borderId="0"/>
    <xf numFmtId="178" fontId="18" fillId="0" borderId="0" applyBorder="0" applyAlignment="0" applyProtection="0"/>
    <xf numFmtId="0" fontId="15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1" fontId="18" fillId="0" borderId="0" applyBorder="0" applyAlignment="0" applyProtection="0"/>
    <xf numFmtId="176" fontId="18" fillId="0" borderId="0" applyBorder="0" applyAlignment="0" applyProtection="0"/>
    <xf numFmtId="43" fontId="18" fillId="0" borderId="0" applyBorder="0" applyAlignment="0" applyProtection="0"/>
    <xf numFmtId="0" fontId="15" fillId="20" borderId="0" applyNumberFormat="0" applyBorder="0" applyAlignment="0" applyProtection="0">
      <alignment vertical="center"/>
    </xf>
    <xf numFmtId="9" fontId="18" fillId="0" borderId="0" applyBorder="0" applyAlignment="0" applyProtection="0"/>
    <xf numFmtId="0" fontId="15" fillId="1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1" fillId="0" borderId="0" applyBorder="0" applyProtection="0"/>
    <xf numFmtId="0" fontId="1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8" borderId="5" applyNumberFormat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1" xfId="0" applyFont="1" applyBorder="1"/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right" vertical="top" wrapText="1"/>
    </xf>
    <xf numFmtId="0" fontId="2" fillId="2" borderId="2" xfId="2" applyFont="1" applyFill="1" applyBorder="1" applyAlignment="1">
      <alignment horizontal="right" vertical="top" wrapText="1"/>
    </xf>
    <xf numFmtId="49" fontId="1" fillId="0" borderId="1" xfId="0" applyNumberFormat="1" applyFont="1" applyBorder="1"/>
    <xf numFmtId="177" fontId="0" fillId="0" borderId="1" xfId="0" applyNumberFormat="1" applyBorder="1"/>
    <xf numFmtId="0" fontId="3" fillId="0" borderId="1" xfId="0" applyFont="1" applyBorder="1"/>
    <xf numFmtId="179" fontId="4" fillId="2" borderId="1" xfId="0" applyNumberFormat="1" applyFont="1" applyFill="1" applyBorder="1" applyAlignment="1">
      <alignment horizontal="left" vertical="top" wrapText="1"/>
    </xf>
    <xf numFmtId="180" fontId="4" fillId="2" borderId="1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 indent="15"/>
    </xf>
    <xf numFmtId="181" fontId="6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right"/>
    </xf>
    <xf numFmtId="0" fontId="8" fillId="4" borderId="1" xfId="0" applyFont="1" applyFill="1" applyBorder="1"/>
    <xf numFmtId="0" fontId="8" fillId="2" borderId="1" xfId="0" applyFont="1" applyFill="1" applyBorder="1" applyAlignment="1">
      <alignment horizontal="left" vertical="top" wrapText="1"/>
    </xf>
    <xf numFmtId="181" fontId="8" fillId="2" borderId="1" xfId="0" applyNumberFormat="1" applyFont="1" applyFill="1" applyBorder="1" applyAlignment="1">
      <alignment horizontal="left" vertical="top" wrapText="1"/>
    </xf>
    <xf numFmtId="180" fontId="8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/>
    </xf>
    <xf numFmtId="0" fontId="8" fillId="0" borderId="1" xfId="0" applyFont="1" applyBorder="1"/>
    <xf numFmtId="0" fontId="0" fillId="0" borderId="0" xfId="0" applyFont="1" applyFill="1" applyAlignment="1"/>
    <xf numFmtId="0" fontId="0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181" fontId="9" fillId="5" borderId="2" xfId="0" applyNumberFormat="1" applyFont="1" applyFill="1" applyBorder="1" applyAlignment="1">
      <alignment horizontal="center" vertical="center" wrapText="1"/>
    </xf>
    <xf numFmtId="181" fontId="9" fillId="5" borderId="3" xfId="0" applyNumberFormat="1" applyFont="1" applyFill="1" applyBorder="1" applyAlignment="1">
      <alignment horizontal="center" vertical="center" wrapText="1"/>
    </xf>
    <xf numFmtId="181" fontId="9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81" fontId="9" fillId="5" borderId="1" xfId="0" applyNumberFormat="1" applyFont="1" applyFill="1" applyBorder="1" applyAlignment="1">
      <alignment horizontal="left" vertical="center" wrapText="1"/>
    </xf>
    <xf numFmtId="181" fontId="9" fillId="7" borderId="2" xfId="0" applyNumberFormat="1" applyFont="1" applyFill="1" applyBorder="1" applyAlignment="1">
      <alignment horizontal="center" vertical="center" wrapText="1"/>
    </xf>
    <xf numFmtId="181" fontId="9" fillId="7" borderId="3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" xfId="0" applyFont="1" applyFill="1" applyBorder="1" applyAlignment="1">
      <alignment horizontal="center" vertical="top" wrapText="1"/>
    </xf>
    <xf numFmtId="0" fontId="0" fillId="9" borderId="0" xfId="0" applyFill="1"/>
    <xf numFmtId="0" fontId="13" fillId="8" borderId="1" xfId="0" applyFont="1" applyFill="1" applyBorder="1" applyAlignment="1">
      <alignment horizontal="right" vertical="top" wrapText="1"/>
    </xf>
    <xf numFmtId="0" fontId="13" fillId="8" borderId="1" xfId="0" applyFont="1" applyFill="1" applyBorder="1" applyAlignment="1">
      <alignment horizontal="left" vertical="top" wrapText="1"/>
    </xf>
    <xf numFmtId="181" fontId="9" fillId="5" borderId="4" xfId="0" applyNumberFormat="1" applyFont="1" applyFill="1" applyBorder="1" applyAlignment="1">
      <alignment horizontal="center" vertical="center" wrapText="1"/>
    </xf>
    <xf numFmtId="181" fontId="9" fillId="7" borderId="4" xfId="0" applyNumberFormat="1" applyFont="1" applyFill="1" applyBorder="1" applyAlignment="1">
      <alignment horizontal="center" vertical="center" wrapText="1"/>
    </xf>
  </cellXfs>
  <cellStyles count="50">
    <cellStyle name="Обычный" xfId="0" builtinId="0"/>
    <cellStyle name="20% — Акцент3" xfId="1" builtinId="38"/>
    <cellStyle name="Excel Built-in Explanatory Text 1" xfId="2"/>
    <cellStyle name="Денежный [0]" xfId="3" builtinId="7"/>
    <cellStyle name="40% — Акцент5" xfId="4" builtinId="47"/>
    <cellStyle name="Хороший" xfId="5" builtinId="26"/>
    <cellStyle name="Запятая [0]" xfId="6" builtinId="6"/>
    <cellStyle name="Денежный" xfId="7" builtinId="4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AFAFA"/>
      <rgbColor rgb="00E6E6E6"/>
      <rgbColor rgb="00660066"/>
      <rgbColor rgb="00FF8080"/>
      <rgbColor rgb="002A6099"/>
      <rgbColor rgb="00D2D2D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CCCC"/>
      <rgbColor rgb="00DDDDDD"/>
      <rgbColor rgb="00FFFF99"/>
      <rgbColor rgb="00C3C3C3"/>
      <rgbColor rgb="00FF99CC"/>
      <rgbColor rgb="00BFBFBF"/>
      <rgbColor rgb="00D9D9D9"/>
      <rgbColor rgb="003366FF"/>
      <rgbColor rgb="0033CCCC"/>
      <rgbColor rgb="0099CC00"/>
      <rgbColor rgb="00FFC000"/>
      <rgbColor rgb="00FFBF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50"/>
  <sheetViews>
    <sheetView tabSelected="1" workbookViewId="0">
      <pane ySplit="4" topLeftCell="A5" activePane="bottomLeft" state="frozen"/>
      <selection/>
      <selection pane="bottomLeft" activeCell="B7" sqref="B7"/>
    </sheetView>
  </sheetViews>
  <sheetFormatPr defaultColWidth="10.9666666666667" defaultRowHeight="12.75"/>
  <cols>
    <col min="1" max="1" width="2.25555555555556" customWidth="1"/>
    <col min="2" max="2" width="54" style="23" customWidth="1"/>
    <col min="3" max="3" width="19.5" customWidth="1"/>
    <col min="4" max="7" width="14.1666666666667" customWidth="1"/>
    <col min="8" max="8" width="14.8333333333333" style="24" customWidth="1"/>
    <col min="9" max="9" width="14.8333333333333" style="25" customWidth="1"/>
  </cols>
  <sheetData>
    <row r="1" s="22" customFormat="1" ht="120" customHeight="1" spans="2:9">
      <c r="B1" s="26" t="s">
        <v>0</v>
      </c>
      <c r="C1" s="27"/>
      <c r="D1" s="27"/>
      <c r="E1" s="27"/>
      <c r="F1" s="27"/>
      <c r="G1" s="27"/>
      <c r="H1" s="27"/>
      <c r="I1" s="40"/>
    </row>
    <row r="2" s="22" customFormat="1" ht="39" customHeight="1" spans="2:9">
      <c r="B2" s="28" t="s">
        <v>1</v>
      </c>
      <c r="C2" s="29">
        <f>SUM(I:I)</f>
        <v>0</v>
      </c>
      <c r="D2" s="28" t="s">
        <v>2</v>
      </c>
      <c r="E2" s="28" t="s">
        <v>3</v>
      </c>
      <c r="F2" s="28" t="s">
        <v>4</v>
      </c>
      <c r="G2" s="28" t="s">
        <v>5</v>
      </c>
      <c r="H2" s="28"/>
      <c r="I2" s="28"/>
    </row>
    <row r="3" s="22" customFormat="1" ht="15" customHeight="1" spans="2:9">
      <c r="B3" s="30"/>
      <c r="C3" s="30" t="s">
        <v>6</v>
      </c>
      <c r="D3" s="30"/>
      <c r="E3" s="30"/>
      <c r="F3" s="30"/>
      <c r="G3" s="30"/>
      <c r="H3" s="31" t="s">
        <v>7</v>
      </c>
      <c r="I3" s="31"/>
    </row>
    <row r="4" s="22" customFormat="1" ht="45" customHeight="1" spans="2:9">
      <c r="B4" s="28" t="s">
        <v>8</v>
      </c>
      <c r="C4" s="28" t="s">
        <v>9</v>
      </c>
      <c r="D4" s="28" t="s">
        <v>10</v>
      </c>
      <c r="E4" s="28"/>
      <c r="F4" s="28"/>
      <c r="G4" s="28"/>
      <c r="H4" s="28" t="s">
        <v>11</v>
      </c>
      <c r="I4" s="28" t="s">
        <v>12</v>
      </c>
    </row>
    <row r="5" ht="15.75" spans="2:9">
      <c r="B5" s="32"/>
      <c r="C5" s="32"/>
      <c r="D5" s="32"/>
      <c r="E5" s="32"/>
      <c r="F5" s="32"/>
      <c r="G5" s="32"/>
      <c r="H5" s="32"/>
      <c r="I5" s="32"/>
    </row>
    <row r="6" ht="15.75" spans="2:9">
      <c r="B6" s="33" t="s">
        <v>13</v>
      </c>
      <c r="C6" s="34"/>
      <c r="D6" s="34"/>
      <c r="E6" s="34"/>
      <c r="F6" s="34"/>
      <c r="G6" s="34"/>
      <c r="H6" s="34"/>
      <c r="I6" s="41"/>
    </row>
    <row r="7" spans="2:9">
      <c r="B7" s="35" t="s">
        <v>14</v>
      </c>
      <c r="C7" s="36">
        <v>150</v>
      </c>
      <c r="D7" s="36" t="s">
        <v>15</v>
      </c>
      <c r="E7" s="36">
        <v>16</v>
      </c>
      <c r="F7" s="36"/>
      <c r="G7" s="37"/>
      <c r="H7" s="38"/>
      <c r="I7" s="38">
        <f t="shared" ref="I7:I14" si="0">H7*C7</f>
        <v>0</v>
      </c>
    </row>
    <row r="8" spans="2:9">
      <c r="B8" s="35" t="s">
        <v>16</v>
      </c>
      <c r="C8" s="36">
        <v>250</v>
      </c>
      <c r="D8" s="36" t="s">
        <v>17</v>
      </c>
      <c r="E8" s="36">
        <v>29</v>
      </c>
      <c r="F8" s="36"/>
      <c r="G8" s="36"/>
      <c r="H8" s="38"/>
      <c r="I8" s="38">
        <f t="shared" si="0"/>
        <v>0</v>
      </c>
    </row>
    <row r="9" spans="2:9">
      <c r="B9" s="35" t="s">
        <v>18</v>
      </c>
      <c r="C9" s="36">
        <v>600</v>
      </c>
      <c r="D9" s="36" t="s">
        <v>19</v>
      </c>
      <c r="E9" s="36">
        <v>57</v>
      </c>
      <c r="F9" s="36">
        <v>1.45</v>
      </c>
      <c r="G9" s="36">
        <v>0.00924</v>
      </c>
      <c r="H9" s="38"/>
      <c r="I9" s="38">
        <f t="shared" si="0"/>
        <v>0</v>
      </c>
    </row>
    <row r="10" spans="2:9">
      <c r="B10" s="35" t="s">
        <v>20</v>
      </c>
      <c r="C10" s="36">
        <v>850</v>
      </c>
      <c r="D10" s="36" t="s">
        <v>19</v>
      </c>
      <c r="E10" s="36">
        <v>94</v>
      </c>
      <c r="F10" s="36">
        <v>2.3</v>
      </c>
      <c r="G10" s="36">
        <v>0.016</v>
      </c>
      <c r="H10" s="38"/>
      <c r="I10" s="38">
        <f t="shared" si="0"/>
        <v>0</v>
      </c>
    </row>
    <row r="11" spans="2:9">
      <c r="B11" s="35" t="s">
        <v>21</v>
      </c>
      <c r="C11" s="36">
        <v>1300</v>
      </c>
      <c r="D11" s="36" t="s">
        <v>19</v>
      </c>
      <c r="E11" s="36">
        <v>142</v>
      </c>
      <c r="F11" s="36">
        <v>3.2</v>
      </c>
      <c r="G11" s="36">
        <v>0.023</v>
      </c>
      <c r="H11" s="39"/>
      <c r="I11" s="38">
        <f t="shared" si="0"/>
        <v>0</v>
      </c>
    </row>
    <row r="12" spans="2:9">
      <c r="B12" s="35" t="s">
        <v>22</v>
      </c>
      <c r="C12" s="36">
        <v>1650</v>
      </c>
      <c r="D12" s="36" t="s">
        <v>19</v>
      </c>
      <c r="E12" s="36">
        <v>192</v>
      </c>
      <c r="F12" s="36">
        <v>3.9</v>
      </c>
      <c r="G12" s="36">
        <v>0.03</v>
      </c>
      <c r="H12" s="39"/>
      <c r="I12" s="38">
        <f t="shared" si="0"/>
        <v>0</v>
      </c>
    </row>
    <row r="13" spans="2:9">
      <c r="B13" s="35" t="s">
        <v>23</v>
      </c>
      <c r="C13" s="36">
        <v>2200</v>
      </c>
      <c r="D13" s="36" t="s">
        <v>19</v>
      </c>
      <c r="E13" s="36">
        <v>280</v>
      </c>
      <c r="F13" s="36">
        <v>5.8</v>
      </c>
      <c r="G13" s="36">
        <v>0.045</v>
      </c>
      <c r="H13" s="39"/>
      <c r="I13" s="38">
        <f t="shared" si="0"/>
        <v>0</v>
      </c>
    </row>
    <row r="14" spans="2:9">
      <c r="B14" s="35" t="s">
        <v>24</v>
      </c>
      <c r="C14" s="36">
        <v>3300</v>
      </c>
      <c r="D14" s="36" t="s">
        <v>19</v>
      </c>
      <c r="E14" s="36">
        <v>400</v>
      </c>
      <c r="F14" s="36"/>
      <c r="G14" s="36">
        <v>0.06</v>
      </c>
      <c r="H14" s="39"/>
      <c r="I14" s="38">
        <f t="shared" si="0"/>
        <v>0</v>
      </c>
    </row>
    <row r="15" customFormat="1" ht="15.75" spans="2:9">
      <c r="B15" s="32"/>
      <c r="C15" s="32"/>
      <c r="D15" s="32"/>
      <c r="E15" s="32"/>
      <c r="F15" s="32"/>
      <c r="G15" s="32"/>
      <c r="H15" s="32"/>
      <c r="I15" s="32"/>
    </row>
    <row r="16" ht="15.75" spans="2:9">
      <c r="B16" s="33" t="s">
        <v>25</v>
      </c>
      <c r="C16" s="34"/>
      <c r="D16" s="34"/>
      <c r="E16" s="34"/>
      <c r="F16" s="34"/>
      <c r="G16" s="34"/>
      <c r="H16" s="34"/>
      <c r="I16" s="41"/>
    </row>
    <row r="17" spans="2:9">
      <c r="B17" s="35" t="s">
        <v>26</v>
      </c>
      <c r="C17" s="36">
        <v>1750</v>
      </c>
      <c r="D17" s="36" t="s">
        <v>19</v>
      </c>
      <c r="E17" s="36">
        <v>56</v>
      </c>
      <c r="F17" s="36">
        <v>1.5</v>
      </c>
      <c r="G17" s="36">
        <v>0.012</v>
      </c>
      <c r="H17" s="38"/>
      <c r="I17" s="38">
        <f>H17*C17</f>
        <v>0</v>
      </c>
    </row>
    <row r="18" spans="2:9">
      <c r="B18" s="35" t="s">
        <v>27</v>
      </c>
      <c r="C18" s="36">
        <v>2700</v>
      </c>
      <c r="D18" s="36" t="s">
        <v>19</v>
      </c>
      <c r="E18" s="36">
        <v>94</v>
      </c>
      <c r="F18" s="36">
        <v>2.5</v>
      </c>
      <c r="G18" s="36">
        <v>0.013</v>
      </c>
      <c r="H18" s="38"/>
      <c r="I18" s="38">
        <f>H18*C18</f>
        <v>0</v>
      </c>
    </row>
    <row r="19" spans="2:9">
      <c r="B19" s="35" t="s">
        <v>28</v>
      </c>
      <c r="C19" s="36">
        <v>3500</v>
      </c>
      <c r="D19" s="36" t="s">
        <v>19</v>
      </c>
      <c r="E19" s="36">
        <v>141</v>
      </c>
      <c r="F19" s="36">
        <v>3.8</v>
      </c>
      <c r="G19" s="36">
        <v>0.02</v>
      </c>
      <c r="H19" s="38"/>
      <c r="I19" s="38">
        <f>H19*C19</f>
        <v>0</v>
      </c>
    </row>
    <row r="20" spans="2:9">
      <c r="B20" s="35" t="s">
        <v>29</v>
      </c>
      <c r="C20" s="36">
        <v>4000</v>
      </c>
      <c r="D20" s="36" t="s">
        <v>19</v>
      </c>
      <c r="E20" s="36">
        <v>192</v>
      </c>
      <c r="F20" s="36">
        <v>5.1</v>
      </c>
      <c r="G20" s="36">
        <v>0.025</v>
      </c>
      <c r="H20" s="38"/>
      <c r="I20" s="38">
        <f>H20*C20</f>
        <v>0</v>
      </c>
    </row>
    <row r="21" spans="2:9">
      <c r="B21" s="35" t="s">
        <v>30</v>
      </c>
      <c r="C21" s="36">
        <v>5800</v>
      </c>
      <c r="D21" s="36" t="s">
        <v>19</v>
      </c>
      <c r="E21" s="36">
        <v>277</v>
      </c>
      <c r="F21" s="36">
        <v>7.3</v>
      </c>
      <c r="G21" s="36">
        <v>0.036</v>
      </c>
      <c r="H21" s="38"/>
      <c r="I21" s="38">
        <f>H21*C21</f>
        <v>0</v>
      </c>
    </row>
    <row r="22" customFormat="1" ht="15.75" spans="2:9">
      <c r="B22" s="28"/>
      <c r="C22" s="28"/>
      <c r="D22" s="28"/>
      <c r="E22" s="28"/>
      <c r="F22" s="28"/>
      <c r="G22" s="28"/>
      <c r="H22" s="28"/>
      <c r="I22" s="28"/>
    </row>
    <row r="23" ht="15.75" spans="2:9">
      <c r="B23" s="33" t="s">
        <v>31</v>
      </c>
      <c r="C23" s="34"/>
      <c r="D23" s="34"/>
      <c r="E23" s="34"/>
      <c r="F23" s="34"/>
      <c r="G23" s="34"/>
      <c r="H23" s="34"/>
      <c r="I23" s="41"/>
    </row>
    <row r="24" spans="2:9">
      <c r="B24" s="35" t="s">
        <v>32</v>
      </c>
      <c r="C24" s="36">
        <v>1100</v>
      </c>
      <c r="D24" s="36" t="s">
        <v>19</v>
      </c>
      <c r="E24" s="36">
        <v>153</v>
      </c>
      <c r="F24" s="36">
        <v>1.8</v>
      </c>
      <c r="G24" s="36">
        <v>0.016</v>
      </c>
      <c r="H24" s="38"/>
      <c r="I24" s="38">
        <f>H24*C24</f>
        <v>0</v>
      </c>
    </row>
    <row r="25" spans="2:9">
      <c r="B25" s="35" t="s">
        <v>33</v>
      </c>
      <c r="C25" s="36">
        <v>2000</v>
      </c>
      <c r="D25" s="36" t="s">
        <v>19</v>
      </c>
      <c r="E25" s="36">
        <v>260</v>
      </c>
      <c r="F25" s="36">
        <v>3</v>
      </c>
      <c r="G25" s="36">
        <v>0.023</v>
      </c>
      <c r="H25" s="38"/>
      <c r="I25" s="38">
        <f>H25*C25</f>
        <v>0</v>
      </c>
    </row>
    <row r="26" spans="2:9">
      <c r="B26" s="35" t="s">
        <v>34</v>
      </c>
      <c r="C26" s="36">
        <v>2600</v>
      </c>
      <c r="D26" s="36" t="s">
        <v>19</v>
      </c>
      <c r="E26" s="36">
        <v>420</v>
      </c>
      <c r="F26" s="36">
        <v>4.7</v>
      </c>
      <c r="G26" s="36">
        <v>0.034</v>
      </c>
      <c r="H26" s="39"/>
      <c r="I26" s="38">
        <f>H26*C26</f>
        <v>0</v>
      </c>
    </row>
    <row r="27" spans="2:9">
      <c r="B27" s="35" t="s">
        <v>35</v>
      </c>
      <c r="C27" s="36">
        <v>3200</v>
      </c>
      <c r="D27" s="36" t="s">
        <v>19</v>
      </c>
      <c r="E27" s="36">
        <v>550</v>
      </c>
      <c r="F27" s="36">
        <v>5.9</v>
      </c>
      <c r="G27" s="36">
        <v>0.042</v>
      </c>
      <c r="H27" s="39"/>
      <c r="I27" s="38">
        <f>H27*C27</f>
        <v>0</v>
      </c>
    </row>
    <row r="28" spans="2:9">
      <c r="B28" s="35" t="s">
        <v>36</v>
      </c>
      <c r="C28" s="36">
        <v>4000</v>
      </c>
      <c r="D28" s="36" t="s">
        <v>19</v>
      </c>
      <c r="E28" s="36">
        <v>800</v>
      </c>
      <c r="F28" s="36">
        <v>8</v>
      </c>
      <c r="G28" s="36">
        <v>0.053</v>
      </c>
      <c r="H28" s="39"/>
      <c r="I28" s="38">
        <f>H28*C28</f>
        <v>0</v>
      </c>
    </row>
    <row r="29" ht="15.75" spans="2:9">
      <c r="B29" s="28"/>
      <c r="C29" s="28"/>
      <c r="D29" s="28"/>
      <c r="E29" s="28"/>
      <c r="F29" s="28"/>
      <c r="G29" s="28"/>
      <c r="H29" s="28"/>
      <c r="I29" s="28"/>
    </row>
    <row r="30" ht="15.75" spans="2:9">
      <c r="B30" s="33" t="s">
        <v>37</v>
      </c>
      <c r="C30" s="34"/>
      <c r="D30" s="34"/>
      <c r="E30" s="34"/>
      <c r="F30" s="34"/>
      <c r="G30" s="34"/>
      <c r="H30" s="34"/>
      <c r="I30" s="41"/>
    </row>
    <row r="31" spans="2:9">
      <c r="B31" s="35" t="s">
        <v>38</v>
      </c>
      <c r="C31" s="36">
        <v>1750</v>
      </c>
      <c r="D31" s="36" t="s">
        <v>19</v>
      </c>
      <c r="E31" s="36" t="s">
        <v>39</v>
      </c>
      <c r="F31" s="36">
        <v>3</v>
      </c>
      <c r="G31" s="36">
        <v>0.016</v>
      </c>
      <c r="H31" s="35"/>
      <c r="I31" s="38">
        <f>H31*C31</f>
        <v>0</v>
      </c>
    </row>
    <row r="32" spans="2:9">
      <c r="B32" s="35" t="s">
        <v>40</v>
      </c>
      <c r="C32" s="36">
        <v>3100</v>
      </c>
      <c r="D32" s="36" t="s">
        <v>19</v>
      </c>
      <c r="E32" s="36" t="s">
        <v>41</v>
      </c>
      <c r="F32" s="36">
        <v>4</v>
      </c>
      <c r="G32" s="36">
        <v>0.023</v>
      </c>
      <c r="H32" s="38"/>
      <c r="I32" s="38">
        <f>H32*C32</f>
        <v>0</v>
      </c>
    </row>
    <row r="33" spans="2:9">
      <c r="B33" s="35" t="s">
        <v>42</v>
      </c>
      <c r="C33" s="36">
        <v>3850</v>
      </c>
      <c r="D33" s="36" t="s">
        <v>19</v>
      </c>
      <c r="E33" s="36" t="s">
        <v>43</v>
      </c>
      <c r="F33" s="36">
        <v>6</v>
      </c>
      <c r="G33" s="36">
        <v>0.034</v>
      </c>
      <c r="H33" s="38"/>
      <c r="I33" s="38">
        <f>H33*C33</f>
        <v>0</v>
      </c>
    </row>
    <row r="34" spans="2:9">
      <c r="B34" s="35" t="s">
        <v>44</v>
      </c>
      <c r="C34" s="36">
        <v>5200</v>
      </c>
      <c r="D34" s="36" t="s">
        <v>19</v>
      </c>
      <c r="E34" s="36" t="s">
        <v>45</v>
      </c>
      <c r="F34" s="36">
        <v>8.1</v>
      </c>
      <c r="G34" s="36">
        <v>0.042</v>
      </c>
      <c r="H34" s="38"/>
      <c r="I34" s="38">
        <f>H34*C34</f>
        <v>0</v>
      </c>
    </row>
    <row r="35" spans="2:9">
      <c r="B35" s="35" t="s">
        <v>46</v>
      </c>
      <c r="C35" s="36">
        <v>5850</v>
      </c>
      <c r="D35" s="36" t="s">
        <v>19</v>
      </c>
      <c r="E35" s="36" t="s">
        <v>47</v>
      </c>
      <c r="F35" s="36">
        <v>11.3</v>
      </c>
      <c r="G35" s="36">
        <v>0.053</v>
      </c>
      <c r="H35" s="38"/>
      <c r="I35" s="38">
        <f>H35*C35</f>
        <v>0</v>
      </c>
    </row>
    <row r="36" ht="15.75" spans="2:9">
      <c r="B36" s="32"/>
      <c r="C36" s="32"/>
      <c r="D36" s="32"/>
      <c r="E36" s="32"/>
      <c r="F36" s="32"/>
      <c r="G36" s="32"/>
      <c r="H36" s="32"/>
      <c r="I36" s="32"/>
    </row>
    <row r="37" ht="15.75" spans="2:9">
      <c r="B37" s="33" t="s">
        <v>48</v>
      </c>
      <c r="C37" s="34"/>
      <c r="D37" s="34"/>
      <c r="E37" s="34"/>
      <c r="F37" s="34"/>
      <c r="G37" s="34"/>
      <c r="H37" s="34"/>
      <c r="I37" s="41"/>
    </row>
    <row r="38" spans="2:9">
      <c r="B38" s="35" t="s">
        <v>49</v>
      </c>
      <c r="C38" s="36">
        <v>1350</v>
      </c>
      <c r="D38" s="36" t="s">
        <v>19</v>
      </c>
      <c r="E38" s="36">
        <v>153</v>
      </c>
      <c r="F38" s="36">
        <v>1.8</v>
      </c>
      <c r="G38" s="36">
        <v>0.016</v>
      </c>
      <c r="H38" s="38"/>
      <c r="I38" s="38">
        <f>H38*C38</f>
        <v>0</v>
      </c>
    </row>
    <row r="39" spans="2:9">
      <c r="B39" s="35" t="s">
        <v>50</v>
      </c>
      <c r="C39" s="36">
        <v>2350</v>
      </c>
      <c r="D39" s="36" t="s">
        <v>19</v>
      </c>
      <c r="E39" s="36">
        <v>260</v>
      </c>
      <c r="F39" s="36">
        <v>3</v>
      </c>
      <c r="G39" s="36">
        <v>0.023</v>
      </c>
      <c r="H39" s="38"/>
      <c r="I39" s="38">
        <f>H39*C39</f>
        <v>0</v>
      </c>
    </row>
    <row r="40" spans="2:9">
      <c r="B40" s="35" t="s">
        <v>51</v>
      </c>
      <c r="C40" s="36">
        <v>2850</v>
      </c>
      <c r="D40" s="36" t="s">
        <v>19</v>
      </c>
      <c r="E40" s="36">
        <v>420</v>
      </c>
      <c r="F40" s="36">
        <v>4.7</v>
      </c>
      <c r="G40" s="36">
        <v>0.034</v>
      </c>
      <c r="H40" s="38"/>
      <c r="I40" s="38">
        <f>H40*C40</f>
        <v>0</v>
      </c>
    </row>
    <row r="41" spans="2:9">
      <c r="B41" s="35" t="s">
        <v>52</v>
      </c>
      <c r="C41" s="36">
        <v>3600</v>
      </c>
      <c r="D41" s="36" t="s">
        <v>19</v>
      </c>
      <c r="E41" s="36">
        <v>550</v>
      </c>
      <c r="F41" s="36">
        <v>5.9</v>
      </c>
      <c r="G41" s="36">
        <v>0.042</v>
      </c>
      <c r="H41" s="39"/>
      <c r="I41" s="38">
        <f>H41*C41</f>
        <v>0</v>
      </c>
    </row>
    <row r="42" spans="2:9">
      <c r="B42" s="35" t="s">
        <v>53</v>
      </c>
      <c r="C42" s="36">
        <v>4500</v>
      </c>
      <c r="D42" s="36" t="s">
        <v>19</v>
      </c>
      <c r="E42" s="36">
        <v>800</v>
      </c>
      <c r="F42" s="36">
        <v>8</v>
      </c>
      <c r="G42" s="36">
        <v>0.053</v>
      </c>
      <c r="H42" s="39"/>
      <c r="I42" s="38">
        <f>H42*C42</f>
        <v>0</v>
      </c>
    </row>
    <row r="43" ht="15.75" spans="2:9">
      <c r="B43" s="32"/>
      <c r="C43" s="32"/>
      <c r="D43" s="32"/>
      <c r="E43" s="32"/>
      <c r="F43" s="32"/>
      <c r="G43" s="32"/>
      <c r="H43" s="32"/>
      <c r="I43" s="32"/>
    </row>
    <row r="44" ht="15.75" spans="2:9">
      <c r="B44" s="33" t="s">
        <v>54</v>
      </c>
      <c r="C44" s="34"/>
      <c r="D44" s="34"/>
      <c r="E44" s="34"/>
      <c r="F44" s="34"/>
      <c r="G44" s="34"/>
      <c r="H44" s="34"/>
      <c r="I44" s="41"/>
    </row>
    <row r="45" spans="2:9">
      <c r="B45" s="35" t="s">
        <v>55</v>
      </c>
      <c r="C45" s="36">
        <v>1500</v>
      </c>
      <c r="D45" s="36" t="s">
        <v>19</v>
      </c>
      <c r="E45" s="36" t="s">
        <v>56</v>
      </c>
      <c r="F45" s="36">
        <v>3</v>
      </c>
      <c r="G45" s="36">
        <v>0.016</v>
      </c>
      <c r="H45" s="38"/>
      <c r="I45" s="38">
        <f>H45*C45</f>
        <v>0</v>
      </c>
    </row>
    <row r="46" spans="2:9">
      <c r="B46" s="35" t="s">
        <v>57</v>
      </c>
      <c r="C46" s="36">
        <v>2700</v>
      </c>
      <c r="D46" s="36" t="s">
        <v>19</v>
      </c>
      <c r="E46" s="36" t="s">
        <v>58</v>
      </c>
      <c r="F46" s="36">
        <v>4</v>
      </c>
      <c r="G46" s="36">
        <v>0.023</v>
      </c>
      <c r="H46" s="38"/>
      <c r="I46" s="38">
        <f>H46*C46</f>
        <v>0</v>
      </c>
    </row>
    <row r="47" spans="2:9">
      <c r="B47" s="35" t="s">
        <v>59</v>
      </c>
      <c r="C47" s="36">
        <v>3300</v>
      </c>
      <c r="D47" s="36" t="s">
        <v>19</v>
      </c>
      <c r="E47" s="36" t="s">
        <v>60</v>
      </c>
      <c r="F47" s="36">
        <v>6</v>
      </c>
      <c r="G47" s="36">
        <v>0.034</v>
      </c>
      <c r="H47" s="39"/>
      <c r="I47" s="38">
        <f>H47*C47</f>
        <v>0</v>
      </c>
    </row>
    <row r="48" spans="2:9">
      <c r="B48" s="35" t="s">
        <v>61</v>
      </c>
      <c r="C48" s="36">
        <v>4450</v>
      </c>
      <c r="D48" s="36" t="s">
        <v>19</v>
      </c>
      <c r="E48" s="36" t="s">
        <v>62</v>
      </c>
      <c r="F48" s="36">
        <v>8.1</v>
      </c>
      <c r="G48" s="36">
        <v>0.042</v>
      </c>
      <c r="H48" s="39"/>
      <c r="I48" s="38">
        <f>H48*C48</f>
        <v>0</v>
      </c>
    </row>
    <row r="49" spans="2:9">
      <c r="B49" s="35" t="s">
        <v>63</v>
      </c>
      <c r="C49" s="36">
        <v>5600</v>
      </c>
      <c r="D49" s="36" t="s">
        <v>19</v>
      </c>
      <c r="E49" s="36" t="s">
        <v>47</v>
      </c>
      <c r="F49" s="36">
        <v>11.3</v>
      </c>
      <c r="G49" s="36">
        <v>0.053</v>
      </c>
      <c r="H49" s="39"/>
      <c r="I49" s="38">
        <f>H49*C49</f>
        <v>0</v>
      </c>
    </row>
    <row r="50" ht="15.75" spans="2:9">
      <c r="B50" s="32"/>
      <c r="C50" s="32"/>
      <c r="D50" s="32"/>
      <c r="E50" s="32"/>
      <c r="F50" s="32"/>
      <c r="G50" s="32"/>
      <c r="H50" s="32"/>
      <c r="I50" s="32"/>
    </row>
  </sheetData>
  <mergeCells count="9">
    <mergeCell ref="B1:I1"/>
    <mergeCell ref="C3:D3"/>
    <mergeCell ref="H3:I3"/>
    <mergeCell ref="B6:I6"/>
    <mergeCell ref="B16:I16"/>
    <mergeCell ref="B23:I23"/>
    <mergeCell ref="B30:I30"/>
    <mergeCell ref="B37:I37"/>
    <mergeCell ref="B44:I44"/>
  </mergeCells>
  <pageMargins left="0.699305555555555" right="0.699305555555555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90"/>
  <sheetViews>
    <sheetView topLeftCell="A4" workbookViewId="0">
      <selection activeCell="F8" sqref="F8"/>
    </sheetView>
  </sheetViews>
  <sheetFormatPr defaultColWidth="11.3111111111111" defaultRowHeight="11.25" outlineLevelCol="6"/>
  <cols>
    <col min="1" max="1" width="50.6555555555556" customWidth="1"/>
  </cols>
  <sheetData>
    <row r="2" ht="18" customHeight="1"/>
    <row r="3" ht="18" customHeight="1"/>
    <row r="4" ht="18" customHeight="1"/>
    <row r="5" ht="18" customHeight="1"/>
    <row r="6" ht="18" customHeight="1"/>
    <row r="7" ht="18" customHeight="1"/>
    <row r="8" ht="15" customHeight="1"/>
    <row r="82" ht="15" customHeight="1" spans="2:7">
      <c r="B82" s="11" t="s">
        <v>64</v>
      </c>
      <c r="C82" s="12"/>
      <c r="D82" s="13"/>
      <c r="E82" s="13"/>
      <c r="F82" s="14"/>
      <c r="G82" s="15"/>
    </row>
    <row r="83" ht="15" customHeight="1" spans="2:7">
      <c r="B83" s="16" t="s">
        <v>65</v>
      </c>
      <c r="C83" s="17">
        <v>8858</v>
      </c>
      <c r="D83" s="18">
        <f>1.2*20</f>
        <v>24</v>
      </c>
      <c r="E83" s="19" t="s">
        <v>19</v>
      </c>
      <c r="F83" s="20"/>
      <c r="G83" s="21">
        <f t="shared" ref="G83:G90" si="0">D83*F83</f>
        <v>0</v>
      </c>
    </row>
    <row r="84" ht="15" customHeight="1" spans="2:7">
      <c r="B84" s="16" t="s">
        <v>66</v>
      </c>
      <c r="C84" s="17">
        <v>6430</v>
      </c>
      <c r="D84" s="18">
        <f>1.2*25</f>
        <v>30</v>
      </c>
      <c r="E84" s="19" t="s">
        <v>19</v>
      </c>
      <c r="F84" s="20"/>
      <c r="G84" s="21">
        <f t="shared" si="0"/>
        <v>0</v>
      </c>
    </row>
    <row r="85" ht="15" customHeight="1" spans="2:7">
      <c r="B85" s="16" t="s">
        <v>67</v>
      </c>
      <c r="C85" s="17">
        <v>6431</v>
      </c>
      <c r="D85" s="18">
        <f>1.2*25</f>
        <v>30</v>
      </c>
      <c r="E85" s="19" t="s">
        <v>19</v>
      </c>
      <c r="F85" s="20"/>
      <c r="G85" s="21">
        <f t="shared" si="0"/>
        <v>0</v>
      </c>
    </row>
    <row r="86" ht="15" customHeight="1" spans="2:7">
      <c r="B86" s="16" t="s">
        <v>68</v>
      </c>
      <c r="C86" s="17">
        <v>6432</v>
      </c>
      <c r="D86" s="18">
        <f>1.2*25</f>
        <v>30</v>
      </c>
      <c r="E86" s="19" t="s">
        <v>19</v>
      </c>
      <c r="F86" s="20"/>
      <c r="G86" s="21">
        <f t="shared" si="0"/>
        <v>0</v>
      </c>
    </row>
    <row r="87" ht="15" customHeight="1" spans="2:7">
      <c r="B87" s="16" t="s">
        <v>69</v>
      </c>
      <c r="C87" s="17">
        <v>6433</v>
      </c>
      <c r="D87" s="18">
        <f>1.2*25</f>
        <v>30</v>
      </c>
      <c r="E87" s="19" t="s">
        <v>19</v>
      </c>
      <c r="F87" s="20"/>
      <c r="G87" s="21">
        <f t="shared" si="0"/>
        <v>0</v>
      </c>
    </row>
    <row r="88" ht="15" customHeight="1" spans="2:7">
      <c r="B88" s="16" t="s">
        <v>70</v>
      </c>
      <c r="C88" s="17">
        <v>6434</v>
      </c>
      <c r="D88" s="18">
        <f>1.2*25</f>
        <v>30</v>
      </c>
      <c r="E88" s="19" t="s">
        <v>19</v>
      </c>
      <c r="F88" s="20"/>
      <c r="G88" s="21">
        <f t="shared" si="0"/>
        <v>0</v>
      </c>
    </row>
    <row r="89" ht="15" customHeight="1" spans="2:7">
      <c r="B89" s="16" t="s">
        <v>71</v>
      </c>
      <c r="C89" s="17">
        <v>6435</v>
      </c>
      <c r="D89" s="18">
        <f>1.2*30</f>
        <v>36</v>
      </c>
      <c r="E89" s="19" t="s">
        <v>19</v>
      </c>
      <c r="F89" s="20"/>
      <c r="G89" s="21">
        <f t="shared" si="0"/>
        <v>0</v>
      </c>
    </row>
    <row r="90" ht="15" customHeight="1" spans="2:7">
      <c r="B90" s="16" t="s">
        <v>72</v>
      </c>
      <c r="C90" s="17">
        <v>6436</v>
      </c>
      <c r="D90" s="18">
        <f>1.2*30</f>
        <v>36</v>
      </c>
      <c r="E90" s="19" t="s">
        <v>19</v>
      </c>
      <c r="F90" s="20"/>
      <c r="G90" s="21">
        <f t="shared" si="0"/>
        <v>0</v>
      </c>
    </row>
  </sheetData>
  <pageMargins left="0.699305555555555" right="0.699305555555555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20" sqref="I20"/>
    </sheetView>
  </sheetViews>
  <sheetFormatPr defaultColWidth="11.3111111111111" defaultRowHeight="11.25" outlineLevelCol="5"/>
  <cols>
    <col min="1" max="1" width="65.2555555555556" customWidth="1"/>
    <col min="3" max="3" width="12.1222222222222" customWidth="1"/>
    <col min="6" max="6" width="22.3" customWidth="1"/>
  </cols>
  <sheetData>
    <row r="1" ht="15" spans="5:6">
      <c r="E1" s="1"/>
      <c r="F1" s="1"/>
    </row>
    <row r="2" ht="15" spans="5:6">
      <c r="E2" s="1"/>
      <c r="F2" s="1"/>
    </row>
    <row r="3" ht="15" customHeight="1" spans="1:6">
      <c r="A3" s="2"/>
      <c r="B3" s="2"/>
      <c r="C3" s="3"/>
      <c r="D3" s="4"/>
      <c r="E3" s="1"/>
      <c r="F3" s="5"/>
    </row>
    <row r="4" ht="15" customHeight="1" spans="1:6">
      <c r="A4" s="2"/>
      <c r="B4" s="2"/>
      <c r="C4" s="3"/>
      <c r="D4" s="4"/>
      <c r="E4" s="1"/>
      <c r="F4" s="6"/>
    </row>
    <row r="5" ht="15" customHeight="1" spans="1:6">
      <c r="A5" s="2"/>
      <c r="B5" s="2"/>
      <c r="C5" s="3"/>
      <c r="D5" s="4"/>
      <c r="E5" s="1"/>
      <c r="F5" s="6"/>
    </row>
    <row r="6" ht="15" customHeight="1" spans="1:6">
      <c r="A6" s="2"/>
      <c r="B6" s="2"/>
      <c r="C6" s="3"/>
      <c r="D6" s="4"/>
      <c r="E6" s="1"/>
      <c r="F6" s="6"/>
    </row>
    <row r="7" ht="15" customHeight="1" spans="1:6">
      <c r="A7" s="2"/>
      <c r="B7" s="2"/>
      <c r="C7" s="3"/>
      <c r="D7" s="4"/>
      <c r="E7" s="1"/>
      <c r="F7" s="6"/>
    </row>
    <row r="8" ht="15" customHeight="1" spans="1:6">
      <c r="A8" s="2"/>
      <c r="B8" s="2"/>
      <c r="C8" s="3"/>
      <c r="D8" s="4"/>
      <c r="E8" s="1"/>
      <c r="F8" s="6"/>
    </row>
    <row r="9" ht="15" customHeight="1" spans="1:6">
      <c r="A9" s="2"/>
      <c r="B9" s="2"/>
      <c r="C9" s="3"/>
      <c r="D9" s="4"/>
      <c r="E9" s="1"/>
      <c r="F9" s="6"/>
    </row>
    <row r="10" ht="15" customHeight="1" spans="1:6">
      <c r="A10" s="2"/>
      <c r="B10" s="2"/>
      <c r="C10" s="3"/>
      <c r="D10" s="4"/>
      <c r="E10" s="1"/>
      <c r="F10" s="1"/>
    </row>
    <row r="11" ht="15" customHeight="1" spans="1:6">
      <c r="A11" s="2"/>
      <c r="B11" s="2"/>
      <c r="C11" s="3"/>
      <c r="D11" s="4"/>
      <c r="E11" s="1"/>
      <c r="F11" s="1"/>
    </row>
    <row r="12" ht="15" customHeight="1" spans="1:6">
      <c r="A12" s="2"/>
      <c r="B12" s="2"/>
      <c r="C12" s="3"/>
      <c r="D12" s="4"/>
      <c r="E12" s="1"/>
      <c r="F12" s="1"/>
    </row>
    <row r="13" ht="15" customHeight="1" spans="1:6">
      <c r="A13" s="7"/>
      <c r="B13" s="8"/>
      <c r="C13" s="9"/>
      <c r="D13" s="10"/>
      <c r="E13" s="1"/>
      <c r="F13" s="1"/>
    </row>
    <row r="14" ht="15" customHeight="1" spans="1:6">
      <c r="A14" s="7"/>
      <c r="B14" s="8"/>
      <c r="C14" s="9"/>
      <c r="D14" s="10"/>
      <c r="E14" s="1"/>
      <c r="F14" s="1"/>
    </row>
    <row r="15" ht="15" customHeight="1" spans="1:6">
      <c r="A15" s="7"/>
      <c r="B15" s="8"/>
      <c r="C15" s="9"/>
      <c r="D15" s="10"/>
      <c r="E15" s="1"/>
      <c r="F15" s="1"/>
    </row>
    <row r="16" ht="15" customHeight="1" spans="1:6">
      <c r="A16" s="7"/>
      <c r="B16" s="8"/>
      <c r="C16" s="9"/>
      <c r="D16" s="10"/>
      <c r="E16" s="1"/>
      <c r="F16" s="1"/>
    </row>
    <row r="17" ht="15" customHeight="1" spans="1:6">
      <c r="A17" s="7"/>
      <c r="B17" s="8"/>
      <c r="C17" s="9"/>
      <c r="D17" s="10"/>
      <c r="E17" s="1"/>
      <c r="F17" s="1"/>
    </row>
  </sheetData>
  <pageMargins left="0.699305555555555" right="0.699305555555555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LibreOffice/7.0.0.3$Windows_X86_64 LibreOffice_project/8061b3e9204bef6b321a21033174034a5e2ea88e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Agronom</cp:lastModifiedBy>
  <cp:revision>506</cp:revision>
  <dcterms:created xsi:type="dcterms:W3CDTF">2006-09-28T05:33:00Z</dcterms:created>
  <cp:lastPrinted>2020-04-19T16:58:00Z</cp:lastPrinted>
  <dcterms:modified xsi:type="dcterms:W3CDTF">2021-11-16T03:53:17Z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1049-11.2.0.10351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7E6F6F284DC641E7AC28D6DD4A2582D9</vt:lpwstr>
  </property>
</Properties>
</file>