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UserGR3\Desktop\Вероника\МОИ ПРЕДЛОЖЕНИЯ\"/>
    </mc:Choice>
  </mc:AlternateContent>
  <xr:revisionPtr revIDLastSave="0" documentId="13_ncr:1_{142B9700-A615-423C-98AD-93374049FE3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Бланк заказа" sheetId="1" r:id="rId1"/>
    <sheet name="Реквизиты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I47" i="1" s="1"/>
  <c r="J14" i="1"/>
  <c r="I14" i="1"/>
  <c r="J13" i="1"/>
  <c r="I13" i="1"/>
  <c r="J47" i="1" l="1"/>
</calcChain>
</file>

<file path=xl/sharedStrings.xml><?xml version="1.0" encoding="utf-8"?>
<sst xmlns="http://schemas.openxmlformats.org/spreadsheetml/2006/main" count="117" uniqueCount="59">
  <si>
    <t xml:space="preserve">БЛАНК  ЗАКАЗА  для  ООО"ЧИППОЛИНО"                                                                      </t>
  </si>
  <si>
    <t xml:space="preserve">Мазурова Лариса 8(903)131-98-06, (4967) 62-23-58         E-mail: Larisa.pelikan@mail.ru </t>
  </si>
  <si>
    <t>Герасимова Вероника  8(926)020-86-76                            E-mail: Veronika.pelikan@mail.ru</t>
  </si>
  <si>
    <t xml:space="preserve">Исакова Анастасия  8(929)575-64-13,(4967)  61-62-43     E-mail: Anastasiya-pelikan@yandex.ru  </t>
  </si>
  <si>
    <t>График раб . Пн-пят с 8:00 до 17:00</t>
  </si>
  <si>
    <t>www.pelikan-plast.ru</t>
  </si>
  <si>
    <r>
      <rPr>
        <b/>
        <sz val="9"/>
        <rFont val="Arial"/>
        <family val="2"/>
        <charset val="204"/>
      </rPr>
      <t>Ящик складной  Зелёно-серый</t>
    </r>
    <r>
      <rPr>
        <sz val="9"/>
        <rFont val="Arial"/>
        <family val="2"/>
        <charset val="204"/>
      </rPr>
      <t xml:space="preserve">
(перфорированный, усиленный), 
max нагрузка до 30 кг.
В разложенном  виде 475х340х 230
В сложенном виде 475х340х 58                        Вес (гр.)  1175</t>
    </r>
  </si>
  <si>
    <t>нет</t>
  </si>
  <si>
    <r>
      <rPr>
        <b/>
        <sz val="9"/>
        <rFont val="Arial"/>
        <family val="2"/>
        <charset val="204"/>
      </rPr>
      <t>Ящик складной  Красный</t>
    </r>
    <r>
      <rPr>
        <sz val="9"/>
        <rFont val="Arial"/>
        <family val="2"/>
        <charset val="204"/>
      </rPr>
      <t xml:space="preserve">
(перфорированный, усиленный), 
max нагрузка до 30 кг.
В разложенном  виде 475х340х 230
В сложенном виде 475х340х 58                        Вес (гр.)  1175</t>
    </r>
  </si>
  <si>
    <r>
      <rPr>
        <b/>
        <sz val="9"/>
        <rFont val="Arial"/>
        <family val="2"/>
        <charset val="204"/>
      </rPr>
      <t>Ящик складной  Красно- Желтый</t>
    </r>
    <r>
      <rPr>
        <sz val="9"/>
        <rFont val="Arial"/>
        <family val="2"/>
        <charset val="204"/>
      </rPr>
      <t xml:space="preserve">
(перфорированный, усиленный), 
max нагрузка до 30 кг.
В разложенном  виде 475х340х 230
В сложенном виде 475х340х 58                        Вес (гр.)  1175</t>
    </r>
  </si>
  <si>
    <t>0310</t>
  </si>
  <si>
    <r>
      <rPr>
        <b/>
        <sz val="9"/>
        <rFont val="Arial"/>
        <family val="2"/>
        <charset val="204"/>
      </rPr>
      <t>Ящик складной  Сине - Серый</t>
    </r>
    <r>
      <rPr>
        <sz val="9"/>
        <rFont val="Arial"/>
        <family val="2"/>
        <charset val="204"/>
      </rPr>
      <t xml:space="preserve">
(перфорированный, усиленный), 
max нагрузка до 30 кг.
В разложенном  виде 475х340х 230
В сложенном виде 475х340х 58                        Вес (гр.)  1175</t>
    </r>
  </si>
  <si>
    <r>
      <rPr>
        <b/>
        <sz val="9"/>
        <rFont val="Arial"/>
        <family val="2"/>
        <charset val="204"/>
      </rPr>
      <t>Ящик складной  Розовая дымка</t>
    </r>
    <r>
      <rPr>
        <sz val="9"/>
        <rFont val="Arial"/>
        <family val="2"/>
        <charset val="204"/>
      </rPr>
      <t xml:space="preserve">
(перфорированный, усиленный), 
max нагрузка до 30 кг.
В разложенном  виде 475х340х 230
В сложенном виде 475х340х 58                        Вес (гр.)  1175</t>
    </r>
  </si>
  <si>
    <r>
      <rPr>
        <b/>
        <sz val="9"/>
        <rFont val="Arial"/>
        <family val="2"/>
        <charset val="204"/>
      </rPr>
      <t>Набор горшков для рассады ПОПУЛЯРНЫЙ</t>
    </r>
    <r>
      <rPr>
        <sz val="9"/>
        <rFont val="Arial"/>
        <family val="2"/>
        <charset val="204"/>
      </rPr>
      <t xml:space="preserve">
10 мест 0,75 л. (с поддоном)</t>
    </r>
  </si>
  <si>
    <t>0332</t>
  </si>
  <si>
    <t>терм. Пленка</t>
  </si>
  <si>
    <r>
      <rPr>
        <b/>
        <sz val="9"/>
        <rFont val="Arial"/>
        <family val="2"/>
        <charset val="204"/>
      </rPr>
      <t>Набор горшков для рассады БЕЛЫЙ</t>
    </r>
    <r>
      <rPr>
        <sz val="9"/>
        <rFont val="Arial"/>
        <family val="2"/>
        <charset val="204"/>
      </rPr>
      <t xml:space="preserve">
10 мест 0,75 л. (с поддоном)</t>
    </r>
  </si>
  <si>
    <t>0330</t>
  </si>
  <si>
    <r>
      <rPr>
        <b/>
        <sz val="9"/>
        <rFont val="Arial"/>
        <family val="2"/>
        <charset val="204"/>
      </rPr>
      <t>Набор горшков для рассады ЖЕЛТЫЙ</t>
    </r>
    <r>
      <rPr>
        <sz val="9"/>
        <rFont val="Arial"/>
        <family val="2"/>
        <charset val="204"/>
      </rPr>
      <t xml:space="preserve">
10 мест 0,75 л. (с поддоном)</t>
    </r>
  </si>
  <si>
    <r>
      <rPr>
        <b/>
        <sz val="9"/>
        <rFont val="Arial"/>
        <family val="2"/>
        <charset val="204"/>
      </rPr>
      <t>Набор горшков для рассады ОРАНЖЕВЫЙ</t>
    </r>
    <r>
      <rPr>
        <sz val="9"/>
        <rFont val="Arial"/>
        <family val="2"/>
        <charset val="204"/>
      </rPr>
      <t xml:space="preserve">
10 мест 0,75 л. (с поддоном)</t>
    </r>
  </si>
  <si>
    <r>
      <rPr>
        <b/>
        <sz val="9"/>
        <rFont val="Arial"/>
        <family val="2"/>
        <charset val="204"/>
      </rPr>
      <t>Набор горшков для рассады ТЕРРАКОТОВЫЙ</t>
    </r>
    <r>
      <rPr>
        <sz val="9"/>
        <rFont val="Arial"/>
        <family val="2"/>
        <charset val="204"/>
      </rPr>
      <t xml:space="preserve">
10 мест 0,75 л. (с поддоном)</t>
    </r>
  </si>
  <si>
    <r>
      <rPr>
        <b/>
        <sz val="9"/>
        <rFont val="Arial"/>
        <family val="2"/>
        <charset val="204"/>
      </rPr>
      <t>Набор горшков для рассады ГОЛУБОЙ</t>
    </r>
    <r>
      <rPr>
        <sz val="9"/>
        <rFont val="Arial"/>
        <family val="2"/>
        <charset val="204"/>
      </rPr>
      <t xml:space="preserve">
10 мест 0,75 л. (с поддоном)</t>
    </r>
  </si>
  <si>
    <r>
      <rPr>
        <b/>
        <sz val="9"/>
        <rFont val="Arial"/>
        <family val="2"/>
        <charset val="204"/>
      </rPr>
      <t>Набор горшков для рассады ФРАНЦУЗСКАЯ РОЗА</t>
    </r>
    <r>
      <rPr>
        <sz val="9"/>
        <rFont val="Arial"/>
        <family val="2"/>
        <charset val="204"/>
      </rPr>
      <t xml:space="preserve">
10 мест 0,75 л. (с поддоном)</t>
    </r>
  </si>
  <si>
    <r>
      <rPr>
        <b/>
        <sz val="9"/>
        <rFont val="Arial"/>
        <family val="2"/>
        <charset val="204"/>
      </rPr>
      <t>Набор горшков для рассады ФИОЛЕТОВЫЙ</t>
    </r>
    <r>
      <rPr>
        <sz val="9"/>
        <rFont val="Arial"/>
        <family val="2"/>
        <charset val="204"/>
      </rPr>
      <t xml:space="preserve">
10 мест 0,75 л. (с поддоном)</t>
    </r>
  </si>
  <si>
    <r>
      <rPr>
        <b/>
        <sz val="9"/>
        <rFont val="Arial"/>
        <family val="2"/>
        <charset val="204"/>
      </rPr>
      <t>Набор горшков для рассады ЗЕЛЕНЫЙ</t>
    </r>
    <r>
      <rPr>
        <sz val="9"/>
        <rFont val="Arial"/>
        <family val="2"/>
        <charset val="204"/>
      </rPr>
      <t xml:space="preserve">
10 мест 0,75 л. (с поддоном)</t>
    </r>
  </si>
  <si>
    <r>
      <rPr>
        <b/>
        <sz val="9"/>
        <rFont val="Arial"/>
        <family val="2"/>
        <charset val="204"/>
      </rPr>
      <t>Набор горшков для рассады МИКС</t>
    </r>
    <r>
      <rPr>
        <sz val="9"/>
        <rFont val="Arial"/>
        <family val="2"/>
        <charset val="204"/>
      </rPr>
      <t xml:space="preserve">
10 мест 0,75 л. (с поддоном)</t>
    </r>
  </si>
  <si>
    <r>
      <rPr>
        <b/>
        <sz val="9"/>
        <rFont val="Arial"/>
        <family val="2"/>
        <charset val="204"/>
      </rPr>
      <t>Набор горшков для рассады ПОПУЛЯРНЫЙ</t>
    </r>
    <r>
      <rPr>
        <sz val="9"/>
        <rFont val="Arial"/>
        <family val="2"/>
        <charset val="204"/>
      </rPr>
      <t xml:space="preserve">
6 мест 0,75 л. (с поддоном)</t>
    </r>
  </si>
  <si>
    <t>0335</t>
  </si>
  <si>
    <r>
      <rPr>
        <b/>
        <sz val="9"/>
        <rFont val="Arial"/>
        <family val="2"/>
        <charset val="204"/>
      </rPr>
      <t>Набор горшков для рассады ЗЕЛЁНЫЙ</t>
    </r>
    <r>
      <rPr>
        <sz val="9"/>
        <rFont val="Arial"/>
        <family val="2"/>
        <charset val="204"/>
      </rPr>
      <t xml:space="preserve">
6 мест 0,75 л. (с поддоном)</t>
    </r>
  </si>
  <si>
    <r>
      <rPr>
        <b/>
        <sz val="9"/>
        <rFont val="Arial"/>
        <family val="2"/>
        <charset val="204"/>
      </rPr>
      <t>Набор горшков для рассады ГОЛУБОЙ</t>
    </r>
    <r>
      <rPr>
        <sz val="9"/>
        <rFont val="Arial"/>
        <family val="2"/>
        <charset val="204"/>
      </rPr>
      <t xml:space="preserve">
6 мест 0,75 л. (с поддоном)</t>
    </r>
  </si>
  <si>
    <r>
      <rPr>
        <b/>
        <sz val="9"/>
        <rFont val="Arial"/>
        <family val="2"/>
        <charset val="204"/>
      </rPr>
      <t>Набор горшков для рассады ОРАНЖЕВЫЙ</t>
    </r>
    <r>
      <rPr>
        <sz val="9"/>
        <rFont val="Arial"/>
        <family val="2"/>
        <charset val="204"/>
      </rPr>
      <t xml:space="preserve">
6 мест 0,75 л. (с поддоном)</t>
    </r>
  </si>
  <si>
    <r>
      <rPr>
        <b/>
        <sz val="9"/>
        <rFont val="Arial"/>
        <family val="2"/>
        <charset val="204"/>
      </rPr>
      <t>Набор горшков для рассады ТЕРРАКОТОВЫЙ</t>
    </r>
    <r>
      <rPr>
        <sz val="9"/>
        <rFont val="Arial"/>
        <family val="2"/>
        <charset val="204"/>
      </rPr>
      <t xml:space="preserve">
6 мест 0,75 л. (с поддоном)</t>
    </r>
  </si>
  <si>
    <r>
      <rPr>
        <b/>
        <sz val="9"/>
        <rFont val="Arial"/>
        <family val="2"/>
        <charset val="204"/>
      </rPr>
      <t>Набор горшков для рассады ФИОЛЕТОВЫЙ</t>
    </r>
    <r>
      <rPr>
        <sz val="9"/>
        <rFont val="Arial"/>
        <family val="2"/>
        <charset val="204"/>
      </rPr>
      <t xml:space="preserve">
6 мест 0,75 л. (с поддоном)</t>
    </r>
  </si>
  <si>
    <r>
      <rPr>
        <b/>
        <sz val="9"/>
        <rFont val="Arial"/>
        <family val="2"/>
        <charset val="204"/>
      </rPr>
      <t>Набор горшков для рассады БЕЛЫЙ</t>
    </r>
    <r>
      <rPr>
        <sz val="9"/>
        <rFont val="Arial"/>
        <family val="2"/>
        <charset val="204"/>
      </rPr>
      <t xml:space="preserve">
6 мест 0,75 л. (с поддоном)</t>
    </r>
  </si>
  <si>
    <r>
      <rPr>
        <b/>
        <sz val="9"/>
        <rFont val="Arial"/>
        <family val="2"/>
        <charset val="204"/>
      </rPr>
      <t>Набор горшков для рассады ЖЁЛТЫЙ</t>
    </r>
    <r>
      <rPr>
        <sz val="9"/>
        <rFont val="Arial"/>
        <family val="2"/>
        <charset val="204"/>
      </rPr>
      <t xml:space="preserve">
6 мест 0,75 л. (с поддоном)</t>
    </r>
  </si>
  <si>
    <r>
      <rPr>
        <b/>
        <sz val="9"/>
        <rFont val="Arial"/>
        <family val="2"/>
        <charset val="204"/>
      </rPr>
      <t>Набор горшков для рассады ФРАНЦУЗСКАЯ РОЗА</t>
    </r>
    <r>
      <rPr>
        <sz val="9"/>
        <rFont val="Arial"/>
        <family val="2"/>
        <charset val="204"/>
      </rPr>
      <t xml:space="preserve">
6 мест 0,75 л. (с поддоном)</t>
    </r>
  </si>
  <si>
    <r>
      <rPr>
        <b/>
        <sz val="9"/>
        <rFont val="Arial"/>
        <family val="2"/>
        <charset val="204"/>
      </rPr>
      <t>Горшок для рассады ПОПУЛЯРНЫЙ</t>
    </r>
    <r>
      <rPr>
        <sz val="9"/>
        <rFont val="Arial"/>
        <family val="2"/>
        <charset val="204"/>
      </rPr>
      <t xml:space="preserve">
 (1 место  0,75 л, с малый поддоном) (Отпуск кратно 6 шт в коробке 20 наборов по 6 шт)</t>
    </r>
  </si>
  <si>
    <t>0333</t>
  </si>
  <si>
    <r>
      <rPr>
        <b/>
        <sz val="9"/>
        <rFont val="Arial"/>
        <family val="2"/>
        <charset val="204"/>
      </rPr>
      <t>Горшок для рассады БЕЛЫЙ</t>
    </r>
    <r>
      <rPr>
        <sz val="9"/>
        <rFont val="Arial"/>
        <family val="2"/>
        <charset val="204"/>
      </rPr>
      <t xml:space="preserve">
 (1 место  0,75 л, с малый поддоном) (Отпуск кратно 6 шт в коробке 20 наборов по 6 шт)</t>
    </r>
  </si>
  <si>
    <t>0331</t>
  </si>
  <si>
    <r>
      <rPr>
        <b/>
        <sz val="9"/>
        <rFont val="Arial"/>
        <family val="2"/>
        <charset val="204"/>
      </rPr>
      <t>Горшок для рассады ЖЕЛТЫЙ</t>
    </r>
    <r>
      <rPr>
        <sz val="9"/>
        <rFont val="Arial"/>
        <family val="2"/>
        <charset val="204"/>
      </rPr>
      <t xml:space="preserve">
 (1 место  0,75 л, с малый поддоном) (Отпуск кратно 6 шт в коробке 20 наборов по 6 шт)</t>
    </r>
  </si>
  <si>
    <r>
      <rPr>
        <b/>
        <sz val="9"/>
        <rFont val="Arial"/>
        <family val="2"/>
        <charset val="204"/>
      </rPr>
      <t>Горшок для рассады ОРАНЖЕВЫЙ</t>
    </r>
    <r>
      <rPr>
        <sz val="9"/>
        <rFont val="Arial"/>
        <family val="2"/>
        <charset val="204"/>
      </rPr>
      <t xml:space="preserve">
 (1 место  0,75 л, с малый поддоном) (Отпуск кратно 6 шт в коробке 20 наборов по 6 шт)</t>
    </r>
  </si>
  <si>
    <r>
      <rPr>
        <b/>
        <sz val="9"/>
        <rFont val="Arial"/>
        <family val="2"/>
        <charset val="204"/>
      </rPr>
      <t>Горшок для рассады ТЕРРАКОТОВЫЙ</t>
    </r>
    <r>
      <rPr>
        <sz val="9"/>
        <rFont val="Arial"/>
        <family val="2"/>
        <charset val="204"/>
      </rPr>
      <t xml:space="preserve">
 (1 место  0,75 л, с малый поддоном) (Отпуск кратно 6 шт в коробке 20 наборов по 6 шт)</t>
    </r>
  </si>
  <si>
    <r>
      <rPr>
        <b/>
        <sz val="9"/>
        <rFont val="Arial"/>
        <family val="2"/>
        <charset val="204"/>
      </rPr>
      <t>Горшок для рассады ГОЛУБОЙ</t>
    </r>
    <r>
      <rPr>
        <sz val="9"/>
        <rFont val="Arial"/>
        <family val="2"/>
        <charset val="204"/>
      </rPr>
      <t xml:space="preserve">
 (1 место  0,75 л, с малый поддоном) (Отпуск кратно 6 шт в коробке 20 наборов по 6 шт)</t>
    </r>
  </si>
  <si>
    <r>
      <rPr>
        <b/>
        <sz val="9"/>
        <rFont val="Arial"/>
        <family val="2"/>
        <charset val="204"/>
      </rPr>
      <t>Горшок для рассады ФРАНЦУЗКАЯ РОЗА</t>
    </r>
    <r>
      <rPr>
        <sz val="9"/>
        <rFont val="Arial"/>
        <family val="2"/>
        <charset val="204"/>
      </rPr>
      <t xml:space="preserve">
 (1 место  0,75 л, с малый поддоном) (Отпуск кратно 6 шт в коробке 20 наборов по 6 шт)</t>
    </r>
  </si>
  <si>
    <r>
      <rPr>
        <b/>
        <sz val="9"/>
        <rFont val="Arial"/>
        <family val="2"/>
        <charset val="204"/>
      </rPr>
      <t>Горшок для рассады ФИОЛЕТОВЫЙ</t>
    </r>
    <r>
      <rPr>
        <sz val="9"/>
        <rFont val="Arial"/>
        <family val="2"/>
        <charset val="204"/>
      </rPr>
      <t xml:space="preserve">
 (1 место  0,75 л, с малый поддоном) (Отпуск кратно 6 шт в коробке 20 наборов по 6 шт)</t>
    </r>
  </si>
  <si>
    <r>
      <rPr>
        <b/>
        <sz val="9"/>
        <rFont val="Arial"/>
        <family val="2"/>
        <charset val="204"/>
      </rPr>
      <t>Горшок для рассады ЗЕЛЕНЫЙ</t>
    </r>
    <r>
      <rPr>
        <sz val="9"/>
        <rFont val="Arial"/>
        <family val="2"/>
        <charset val="204"/>
      </rPr>
      <t xml:space="preserve">
 (1 место  0,75 л, с малый поддоном) (Отпуск кратно 6 шт в коробке 20 наборов по 6 шт)</t>
    </r>
  </si>
  <si>
    <r>
      <rPr>
        <b/>
        <sz val="9"/>
        <rFont val="Arial"/>
        <family val="2"/>
        <charset val="204"/>
      </rPr>
      <t>Горшок для рассады МИКС</t>
    </r>
    <r>
      <rPr>
        <sz val="9"/>
        <rFont val="Arial"/>
        <family val="2"/>
        <charset val="204"/>
      </rPr>
      <t xml:space="preserve">
 (1 место  0,75 л, с малый поддоном) (Отпуск кратно 6 шт в коробке 20 наборов по 6 шт)</t>
    </r>
  </si>
  <si>
    <t xml:space="preserve">ИТОГО СУММА </t>
  </si>
  <si>
    <t>ВИД</t>
  </si>
  <si>
    <t>Наименование изделий</t>
  </si>
  <si>
    <t>Арт</t>
  </si>
  <si>
    <t>Потребительская упаковка</t>
  </si>
  <si>
    <t>Кол-во в упак. (гофрокороб) шт.</t>
  </si>
  <si>
    <t>ОПТ. ЦЕНА С НДС РУБ.</t>
  </si>
  <si>
    <r>
      <rPr>
        <b/>
        <sz val="11"/>
        <color theme="1"/>
        <rFont val="Calibri"/>
        <family val="2"/>
        <charset val="204"/>
        <scheme val="minor"/>
      </rPr>
      <t>Укажите заказ</t>
    </r>
    <r>
      <rPr>
        <sz val="11"/>
        <color theme="1"/>
        <rFont val="Calibri"/>
        <family val="2"/>
        <scheme val="minor"/>
      </rPr>
      <t xml:space="preserve"> в шт. кратно упаковке</t>
    </r>
  </si>
  <si>
    <t>Упаковок</t>
  </si>
  <si>
    <t>СУММА заказа в руб. с НДС</t>
  </si>
  <si>
    <t>Сумма заказа ОПТ. От 20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</si>
</sst>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26"/>
      <name val="Book Antiqua"/>
      <family val="1"/>
    </font>
    <font>
      <sz val="14"/>
      <name val="Comic Sans MS"/>
      <family val="4"/>
      <charset val="204"/>
    </font>
    <font>
      <sz val="14"/>
      <color theme="1"/>
      <name val="Comic Sans MS"/>
      <family val="4"/>
      <charset val="204"/>
    </font>
    <font>
      <u/>
      <sz val="11"/>
      <color theme="10"/>
      <name val="Calibri"/>
      <family val="2"/>
      <scheme val="minor"/>
    </font>
    <font>
      <sz val="12"/>
      <color theme="1"/>
      <name val="Comic Sans MS"/>
      <family val="4"/>
      <charset val="204"/>
    </font>
    <font>
      <u/>
      <sz val="12"/>
      <color indexed="12"/>
      <name val="Comic Sans MS"/>
      <family val="4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5" fillId="0" borderId="0" xfId="0" applyFont="1"/>
    <xf numFmtId="0" fontId="7" fillId="0" borderId="2" xfId="0" applyFont="1" applyBorder="1"/>
    <xf numFmtId="0" fontId="8" fillId="0" borderId="3" xfId="1" applyFont="1" applyBorder="1" applyAlignment="1" applyProtection="1">
      <alignment vertical="center" wrapText="1"/>
    </xf>
    <xf numFmtId="0" fontId="8" fillId="0" borderId="4" xfId="1" applyFont="1" applyBorder="1" applyAlignment="1" applyProtection="1">
      <alignment vertical="center" wrapText="1"/>
    </xf>
    <xf numFmtId="0" fontId="0" fillId="0" borderId="4" xfId="0" applyBorder="1"/>
    <xf numFmtId="0" fontId="0" fillId="0" borderId="0" xfId="0" applyBorder="1"/>
    <xf numFmtId="0" fontId="9" fillId="2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right" wrapText="1"/>
    </xf>
    <xf numFmtId="4" fontId="0" fillId="3" borderId="7" xfId="0" applyNumberFormat="1" applyFill="1" applyBorder="1"/>
    <xf numFmtId="49" fontId="9" fillId="0" borderId="7" xfId="0" applyNumberFormat="1" applyFont="1" applyBorder="1" applyAlignment="1">
      <alignment horizontal="left" vertical="center"/>
    </xf>
    <xf numFmtId="3" fontId="2" fillId="3" borderId="7" xfId="0" applyNumberFormat="1" applyFont="1" applyFill="1" applyBorder="1"/>
    <xf numFmtId="0" fontId="13" fillId="0" borderId="7" xfId="0" applyFont="1" applyBorder="1" applyAlignment="1">
      <alignment horizontal="left" wrapText="1"/>
    </xf>
    <xf numFmtId="0" fontId="10" fillId="4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3" fontId="0" fillId="3" borderId="7" xfId="0" applyNumberFormat="1" applyFill="1" applyBorder="1"/>
    <xf numFmtId="0" fontId="9" fillId="2" borderId="9" xfId="0" applyFont="1" applyFill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3" fontId="0" fillId="3" borderId="9" xfId="0" applyNumberFormat="1" applyFill="1" applyBorder="1"/>
    <xf numFmtId="4" fontId="0" fillId="3" borderId="9" xfId="0" applyNumberFormat="1" applyFill="1" applyBorder="1"/>
    <xf numFmtId="0" fontId="0" fillId="0" borderId="2" xfId="0" applyBorder="1"/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0" fillId="0" borderId="13" xfId="0" applyBorder="1"/>
    <xf numFmtId="0" fontId="0" fillId="0" borderId="14" xfId="0" applyBorder="1"/>
    <xf numFmtId="4" fontId="15" fillId="0" borderId="2" xfId="0" applyNumberFormat="1" applyFont="1" applyBorder="1"/>
    <xf numFmtId="4" fontId="15" fillId="0" borderId="1" xfId="0" applyNumberFormat="1" applyFont="1" applyBorder="1"/>
    <xf numFmtId="0" fontId="7" fillId="0" borderId="0" xfId="0" applyFont="1" applyBorder="1"/>
    <xf numFmtId="0" fontId="8" fillId="0" borderId="0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right" wrapText="1"/>
    </xf>
    <xf numFmtId="4" fontId="0" fillId="3" borderId="17" xfId="0" applyNumberFormat="1" applyFill="1" applyBorder="1"/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0" xfId="1" applyFont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3" xfId="1" applyFont="1" applyBorder="1" applyAlignment="1" applyProtection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114300</xdr:rowOff>
    </xdr:from>
    <xdr:to>
      <xdr:col>1</xdr:col>
      <xdr:colOff>400049</xdr:colOff>
      <xdr:row>3</xdr:row>
      <xdr:rowOff>142875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64A92455-7851-4144-99A7-9340A71A22E6}"/>
            </a:ext>
          </a:extLst>
        </xdr:cNvPr>
        <xdr:cNvSpPr/>
      </xdr:nvSpPr>
      <xdr:spPr>
        <a:xfrm>
          <a:off x="200024" y="114300"/>
          <a:ext cx="809625" cy="847725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</xdr:col>
      <xdr:colOff>1009650</xdr:colOff>
      <xdr:row>36</xdr:row>
      <xdr:rowOff>26062</xdr:rowOff>
    </xdr:from>
    <xdr:to>
      <xdr:col>1</xdr:col>
      <xdr:colOff>1895475</xdr:colOff>
      <xdr:row>36</xdr:row>
      <xdr:rowOff>1171575</xdr:rowOff>
    </xdr:to>
    <xdr:pic>
      <xdr:nvPicPr>
        <xdr:cNvPr id="4" name="Рисунок 16">
          <a:extLst>
            <a:ext uri="{FF2B5EF4-FFF2-40B4-BE49-F238E27FC236}">
              <a16:creationId xmlns:a16="http://schemas.microsoft.com/office/drawing/2014/main" id="{4A2A71F5-D38E-4EFD-AC90-ABB8D38F9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4697062"/>
          <a:ext cx="885825" cy="1145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1009650</xdr:colOff>
      <xdr:row>37</xdr:row>
      <xdr:rowOff>38826</xdr:rowOff>
    </xdr:from>
    <xdr:to>
      <xdr:col>1</xdr:col>
      <xdr:colOff>1971675</xdr:colOff>
      <xdr:row>37</xdr:row>
      <xdr:rowOff>1209675</xdr:rowOff>
    </xdr:to>
    <xdr:pic>
      <xdr:nvPicPr>
        <xdr:cNvPr id="5" name="Рисунок 22">
          <a:extLst>
            <a:ext uri="{FF2B5EF4-FFF2-40B4-BE49-F238E27FC236}">
              <a16:creationId xmlns:a16="http://schemas.microsoft.com/office/drawing/2014/main" id="{5526F4A4-8E04-4CB4-B8CD-FB0CAE3D3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929026"/>
          <a:ext cx="962025" cy="1170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1028701</xdr:colOff>
      <xdr:row>38</xdr:row>
      <xdr:rowOff>57152</xdr:rowOff>
    </xdr:from>
    <xdr:to>
      <xdr:col>2</xdr:col>
      <xdr:colOff>0</xdr:colOff>
      <xdr:row>38</xdr:row>
      <xdr:rowOff>1228726</xdr:rowOff>
    </xdr:to>
    <xdr:pic>
      <xdr:nvPicPr>
        <xdr:cNvPr id="6" name="Рисунок 24">
          <a:extLst>
            <a:ext uri="{FF2B5EF4-FFF2-40B4-BE49-F238E27FC236}">
              <a16:creationId xmlns:a16="http://schemas.microsoft.com/office/drawing/2014/main" id="{9F6B462D-122C-42A8-B0CF-5FB0AE6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1" y="37223702"/>
          <a:ext cx="1000124" cy="1171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1009651</xdr:colOff>
      <xdr:row>40</xdr:row>
      <xdr:rowOff>40319</xdr:rowOff>
    </xdr:from>
    <xdr:to>
      <xdr:col>1</xdr:col>
      <xdr:colOff>2000250</xdr:colOff>
      <xdr:row>40</xdr:row>
      <xdr:rowOff>1209674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9EAF998-6AC4-4200-964A-092A84EA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1" y="39759569"/>
          <a:ext cx="990599" cy="1169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1085851</xdr:colOff>
      <xdr:row>39</xdr:row>
      <xdr:rowOff>28575</xdr:rowOff>
    </xdr:from>
    <xdr:to>
      <xdr:col>1</xdr:col>
      <xdr:colOff>2000251</xdr:colOff>
      <xdr:row>39</xdr:row>
      <xdr:rowOff>1241279</xdr:rowOff>
    </xdr:to>
    <xdr:pic>
      <xdr:nvPicPr>
        <xdr:cNvPr id="8" name="Рисунок 26">
          <a:extLst>
            <a:ext uri="{FF2B5EF4-FFF2-40B4-BE49-F238E27FC236}">
              <a16:creationId xmlns:a16="http://schemas.microsoft.com/office/drawing/2014/main" id="{C9D5AF9D-D3DB-4622-A95A-7DEFA0584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1" y="38461950"/>
          <a:ext cx="914400" cy="1212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276226</xdr:colOff>
      <xdr:row>14</xdr:row>
      <xdr:rowOff>38100</xdr:rowOff>
    </xdr:from>
    <xdr:to>
      <xdr:col>1</xdr:col>
      <xdr:colOff>1609726</xdr:colOff>
      <xdr:row>14</xdr:row>
      <xdr:rowOff>1054919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C16A8EF-A153-438D-BA76-8B47BDF5B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6076950"/>
          <a:ext cx="1943100" cy="1016819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15</xdr:row>
      <xdr:rowOff>28575</xdr:rowOff>
    </xdr:from>
    <xdr:to>
      <xdr:col>1</xdr:col>
      <xdr:colOff>1600200</xdr:colOff>
      <xdr:row>15</xdr:row>
      <xdr:rowOff>1236194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74EA07E-220B-4127-BE79-5B4F82A21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7219950"/>
          <a:ext cx="1743075" cy="1207619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390524</xdr:colOff>
      <xdr:row>16</xdr:row>
      <xdr:rowOff>85725</xdr:rowOff>
    </xdr:from>
    <xdr:to>
      <xdr:col>1</xdr:col>
      <xdr:colOff>1666875</xdr:colOff>
      <xdr:row>16</xdr:row>
      <xdr:rowOff>1343025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063C93F-2AE4-4A59-B4C5-779D33FB8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" y="8591550"/>
          <a:ext cx="1885951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533399</xdr:colOff>
      <xdr:row>17</xdr:row>
      <xdr:rowOff>48811</xdr:rowOff>
    </xdr:from>
    <xdr:to>
      <xdr:col>1</xdr:col>
      <xdr:colOff>1571625</xdr:colOff>
      <xdr:row>17</xdr:row>
      <xdr:rowOff>1047750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F1617AB-8314-407A-84AD-E047FCC7A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99" y="9916711"/>
          <a:ext cx="1647826" cy="998939"/>
        </a:xfrm>
        <a:prstGeom prst="rect">
          <a:avLst/>
        </a:prstGeom>
      </xdr:spPr>
    </xdr:pic>
    <xdr:clientData/>
  </xdr:twoCellAnchor>
  <xdr:twoCellAnchor editAs="oneCell">
    <xdr:from>
      <xdr:col>0</xdr:col>
      <xdr:colOff>419099</xdr:colOff>
      <xdr:row>18</xdr:row>
      <xdr:rowOff>109642</xdr:rowOff>
    </xdr:from>
    <xdr:to>
      <xdr:col>1</xdr:col>
      <xdr:colOff>1676400</xdr:colOff>
      <xdr:row>19</xdr:row>
      <xdr:rowOff>3664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01B099F-5F71-444D-8FA5-DED682018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11139592"/>
          <a:ext cx="1866901" cy="111322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19</xdr:row>
      <xdr:rowOff>28576</xdr:rowOff>
    </xdr:from>
    <xdr:to>
      <xdr:col>1</xdr:col>
      <xdr:colOff>1784187</xdr:colOff>
      <xdr:row>19</xdr:row>
      <xdr:rowOff>1095375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EAC3E39-B141-408B-8F92-3C390444B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2430126"/>
          <a:ext cx="2012786" cy="1066799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21</xdr:row>
      <xdr:rowOff>38100</xdr:rowOff>
    </xdr:from>
    <xdr:to>
      <xdr:col>1</xdr:col>
      <xdr:colOff>1781175</xdr:colOff>
      <xdr:row>21</xdr:row>
      <xdr:rowOff>1323975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E88657F-0E46-4D7C-B9EB-BA360967C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4668500"/>
          <a:ext cx="1971675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304799</xdr:colOff>
      <xdr:row>20</xdr:row>
      <xdr:rowOff>57150</xdr:rowOff>
    </xdr:from>
    <xdr:to>
      <xdr:col>1</xdr:col>
      <xdr:colOff>1724024</xdr:colOff>
      <xdr:row>20</xdr:row>
      <xdr:rowOff>1193669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E1A8D7D-7C5F-4C56-B862-83A8E41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3449300"/>
          <a:ext cx="2028825" cy="113651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22</xdr:row>
      <xdr:rowOff>95250</xdr:rowOff>
    </xdr:from>
    <xdr:to>
      <xdr:col>1</xdr:col>
      <xdr:colOff>1750900</xdr:colOff>
      <xdr:row>22</xdr:row>
      <xdr:rowOff>1247775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A054A6E-556F-4B8B-8AB2-98D8FC358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6249650"/>
          <a:ext cx="1884250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23</xdr:row>
      <xdr:rowOff>57151</xdr:rowOff>
    </xdr:from>
    <xdr:to>
      <xdr:col>1</xdr:col>
      <xdr:colOff>1815578</xdr:colOff>
      <xdr:row>23</xdr:row>
      <xdr:rowOff>1409701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1DDFE4F-B814-41F4-8ABE-C919012C4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7583151"/>
          <a:ext cx="1920353" cy="135255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24</xdr:row>
      <xdr:rowOff>19051</xdr:rowOff>
    </xdr:from>
    <xdr:to>
      <xdr:col>1</xdr:col>
      <xdr:colOff>1924609</xdr:colOff>
      <xdr:row>24</xdr:row>
      <xdr:rowOff>1266825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82370595-BAEE-4719-A746-811355ECF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9011901"/>
          <a:ext cx="1981759" cy="124777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25</xdr:row>
      <xdr:rowOff>66675</xdr:rowOff>
    </xdr:from>
    <xdr:to>
      <xdr:col>1</xdr:col>
      <xdr:colOff>1719809</xdr:colOff>
      <xdr:row>25</xdr:row>
      <xdr:rowOff>1200150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8A7914D-C2E7-43C5-BF5D-8A6E5CBEF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0583525"/>
          <a:ext cx="1710284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538880</xdr:colOff>
      <xdr:row>26</xdr:row>
      <xdr:rowOff>47626</xdr:rowOff>
    </xdr:from>
    <xdr:to>
      <xdr:col>1</xdr:col>
      <xdr:colOff>1943100</xdr:colOff>
      <xdr:row>27</xdr:row>
      <xdr:rowOff>14831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541A1605-22A2-4275-A348-872C15E16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880" y="21697951"/>
          <a:ext cx="2013820" cy="1110205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1009650</xdr:colOff>
      <xdr:row>41</xdr:row>
      <xdr:rowOff>71256</xdr:rowOff>
    </xdr:from>
    <xdr:to>
      <xdr:col>2</xdr:col>
      <xdr:colOff>0</xdr:colOff>
      <xdr:row>41</xdr:row>
      <xdr:rowOff>1238250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2C2665B-B14C-40A5-A564-85843874E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41057331"/>
          <a:ext cx="1019175" cy="1166994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1038226</xdr:colOff>
      <xdr:row>42</xdr:row>
      <xdr:rowOff>21315</xdr:rowOff>
    </xdr:from>
    <xdr:to>
      <xdr:col>2</xdr:col>
      <xdr:colOff>9525</xdr:colOff>
      <xdr:row>42</xdr:row>
      <xdr:rowOff>1238249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CD61070E-0372-4C75-931C-93B140CCF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6" y="42255165"/>
          <a:ext cx="1000124" cy="1216934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1009651</xdr:colOff>
      <xdr:row>43</xdr:row>
      <xdr:rowOff>40177</xdr:rowOff>
    </xdr:from>
    <xdr:to>
      <xdr:col>2</xdr:col>
      <xdr:colOff>0</xdr:colOff>
      <xdr:row>43</xdr:row>
      <xdr:rowOff>1200149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1911C54B-1AD0-475E-8927-78B7B4B58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1" y="43578952"/>
          <a:ext cx="1019174" cy="115997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1047751</xdr:colOff>
      <xdr:row>44</xdr:row>
      <xdr:rowOff>39989</xdr:rowOff>
    </xdr:from>
    <xdr:to>
      <xdr:col>1</xdr:col>
      <xdr:colOff>2000251</xdr:colOff>
      <xdr:row>44</xdr:row>
      <xdr:rowOff>1285875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59BDBA88-8E4E-4CCB-A113-9BDD79193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4836064"/>
          <a:ext cx="952500" cy="1245886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676276</xdr:colOff>
      <xdr:row>45</xdr:row>
      <xdr:rowOff>104775</xdr:rowOff>
    </xdr:from>
    <xdr:to>
      <xdr:col>1</xdr:col>
      <xdr:colOff>1247775</xdr:colOff>
      <xdr:row>45</xdr:row>
      <xdr:rowOff>724722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8BF7298-1B5A-41F8-B449-DB910DE3A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6" y="46358175"/>
          <a:ext cx="571499" cy="619947"/>
        </a:xfrm>
        <a:prstGeom prst="rect">
          <a:avLst/>
        </a:prstGeom>
      </xdr:spPr>
    </xdr:pic>
    <xdr:clientData/>
  </xdr:twoCellAnchor>
  <xdr:twoCellAnchor editAs="oneCell">
    <xdr:from>
      <xdr:col>1</xdr:col>
      <xdr:colOff>1390650</xdr:colOff>
      <xdr:row>45</xdr:row>
      <xdr:rowOff>816941</xdr:rowOff>
    </xdr:from>
    <xdr:to>
      <xdr:col>1</xdr:col>
      <xdr:colOff>1879898</xdr:colOff>
      <xdr:row>45</xdr:row>
      <xdr:rowOff>1409701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203B589-E4F6-4948-BC9E-F74037FF6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47070341"/>
          <a:ext cx="489248" cy="59276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666751</xdr:colOff>
      <xdr:row>45</xdr:row>
      <xdr:rowOff>809463</xdr:rowOff>
    </xdr:from>
    <xdr:to>
      <xdr:col>1</xdr:col>
      <xdr:colOff>1225955</xdr:colOff>
      <xdr:row>45</xdr:row>
      <xdr:rowOff>1409701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4C406034-DA3F-43BE-85AE-2252352F7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1" y="47062863"/>
          <a:ext cx="559204" cy="600238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323851</xdr:colOff>
      <xdr:row>45</xdr:row>
      <xdr:rowOff>1436887</xdr:rowOff>
    </xdr:from>
    <xdr:to>
      <xdr:col>1</xdr:col>
      <xdr:colOff>904874</xdr:colOff>
      <xdr:row>45</xdr:row>
      <xdr:rowOff>2147287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734E30D4-0286-4BB0-B2A5-34DE492EF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1" y="47595037"/>
          <a:ext cx="581023" cy="710400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1343026</xdr:colOff>
      <xdr:row>45</xdr:row>
      <xdr:rowOff>123825</xdr:rowOff>
    </xdr:from>
    <xdr:to>
      <xdr:col>1</xdr:col>
      <xdr:colOff>1876425</xdr:colOff>
      <xdr:row>45</xdr:row>
      <xdr:rowOff>741661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8C4EC1B1-9CC8-47D3-9B8C-6886276CE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6" y="46377225"/>
          <a:ext cx="533399" cy="61783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45</xdr:row>
      <xdr:rowOff>1461156</xdr:rowOff>
    </xdr:from>
    <xdr:to>
      <xdr:col>1</xdr:col>
      <xdr:colOff>47626</xdr:colOff>
      <xdr:row>45</xdr:row>
      <xdr:rowOff>2108502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FC261A6C-7977-4495-9C0C-638E6D363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47619306"/>
          <a:ext cx="590550" cy="647346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45</xdr:row>
      <xdr:rowOff>799901</xdr:rowOff>
    </xdr:from>
    <xdr:to>
      <xdr:col>1</xdr:col>
      <xdr:colOff>500278</xdr:colOff>
      <xdr:row>45</xdr:row>
      <xdr:rowOff>1409700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1D4C8634-AB01-4337-8FDB-98F600C55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47053301"/>
          <a:ext cx="547903" cy="609799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561976</xdr:colOff>
      <xdr:row>45</xdr:row>
      <xdr:rowOff>95178</xdr:rowOff>
    </xdr:from>
    <xdr:to>
      <xdr:col>1</xdr:col>
      <xdr:colOff>548377</xdr:colOff>
      <xdr:row>45</xdr:row>
      <xdr:rowOff>723900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9CD32740-A619-44F5-BCCD-E51226B2F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6" y="46348578"/>
          <a:ext cx="596001" cy="628722"/>
        </a:xfrm>
        <a:prstGeom prst="rect">
          <a:avLst/>
        </a:prstGeom>
      </xdr:spPr>
    </xdr:pic>
    <xdr:clientData/>
  </xdr:twoCellAnchor>
  <xdr:twoCellAnchor editAs="oneCell">
    <xdr:from>
      <xdr:col>0</xdr:col>
      <xdr:colOff>513766</xdr:colOff>
      <xdr:row>11</xdr:row>
      <xdr:rowOff>1085853</xdr:rowOff>
    </xdr:from>
    <xdr:to>
      <xdr:col>1</xdr:col>
      <xdr:colOff>1600199</xdr:colOff>
      <xdr:row>13</xdr:row>
      <xdr:rowOff>53370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A7F20FF-C69D-4178-B0CE-0A7A071F2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13766" y="3667128"/>
          <a:ext cx="1696033" cy="1339242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438151</xdr:colOff>
      <xdr:row>12</xdr:row>
      <xdr:rowOff>1133475</xdr:rowOff>
    </xdr:from>
    <xdr:to>
      <xdr:col>1</xdr:col>
      <xdr:colOff>1609725</xdr:colOff>
      <xdr:row>13</xdr:row>
      <xdr:rowOff>1182156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080030C-DC41-473F-81A0-5E15848F8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1" y="4762500"/>
          <a:ext cx="1781174" cy="126788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381002</xdr:colOff>
      <xdr:row>28</xdr:row>
      <xdr:rowOff>76201</xdr:rowOff>
    </xdr:from>
    <xdr:to>
      <xdr:col>1</xdr:col>
      <xdr:colOff>1247776</xdr:colOff>
      <xdr:row>28</xdr:row>
      <xdr:rowOff>1301207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EE2547B9-0AFE-4F58-86FC-143CE95E7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2" y="24384001"/>
          <a:ext cx="866774" cy="1225006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33</xdr:row>
      <xdr:rowOff>28575</xdr:rowOff>
    </xdr:from>
    <xdr:to>
      <xdr:col>1</xdr:col>
      <xdr:colOff>1338857</xdr:colOff>
      <xdr:row>33</xdr:row>
      <xdr:rowOff>1295400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11F8279D-55E4-41CD-AF1B-104F3B4CA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1" y="30918150"/>
          <a:ext cx="938806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31</xdr:row>
      <xdr:rowOff>15876</xdr:rowOff>
    </xdr:from>
    <xdr:to>
      <xdr:col>1</xdr:col>
      <xdr:colOff>1352550</xdr:colOff>
      <xdr:row>31</xdr:row>
      <xdr:rowOff>1422142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7385CBB1-BC02-444B-9237-70EB91BF3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28028901"/>
          <a:ext cx="981075" cy="1406266"/>
        </a:xfrm>
        <a:prstGeom prst="rect">
          <a:avLst/>
        </a:prstGeom>
      </xdr:spPr>
    </xdr:pic>
    <xdr:clientData/>
  </xdr:twoCellAnchor>
  <xdr:twoCellAnchor editAs="oneCell">
    <xdr:from>
      <xdr:col>1</xdr:col>
      <xdr:colOff>377825</xdr:colOff>
      <xdr:row>29</xdr:row>
      <xdr:rowOff>85725</xdr:rowOff>
    </xdr:from>
    <xdr:to>
      <xdr:col>1</xdr:col>
      <xdr:colOff>1257300</xdr:colOff>
      <xdr:row>29</xdr:row>
      <xdr:rowOff>1256867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B9A3844D-470B-439B-ACE8-25919D298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25755600"/>
          <a:ext cx="879475" cy="1171142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30</xdr:row>
      <xdr:rowOff>47627</xdr:rowOff>
    </xdr:from>
    <xdr:to>
      <xdr:col>1</xdr:col>
      <xdr:colOff>1343025</xdr:colOff>
      <xdr:row>31</xdr:row>
      <xdr:rowOff>12550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86974CE9-A9E3-4E77-A1B5-E03583965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26679527"/>
          <a:ext cx="1000125" cy="1346048"/>
        </a:xfrm>
        <a:prstGeom prst="rect">
          <a:avLst/>
        </a:prstGeom>
      </xdr:spPr>
    </xdr:pic>
    <xdr:clientData/>
  </xdr:twoCellAnchor>
  <xdr:twoCellAnchor editAs="oneCell">
    <xdr:from>
      <xdr:col>1</xdr:col>
      <xdr:colOff>384175</xdr:colOff>
      <xdr:row>32</xdr:row>
      <xdr:rowOff>38101</xdr:rowOff>
    </xdr:from>
    <xdr:to>
      <xdr:col>1</xdr:col>
      <xdr:colOff>1344480</xdr:colOff>
      <xdr:row>32</xdr:row>
      <xdr:rowOff>1400175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1D88496-E373-435E-B77C-9B64FB5B4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489401"/>
          <a:ext cx="960305" cy="1362074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27</xdr:row>
      <xdr:rowOff>149225</xdr:rowOff>
    </xdr:from>
    <xdr:to>
      <xdr:col>1</xdr:col>
      <xdr:colOff>1276349</xdr:colOff>
      <xdr:row>27</xdr:row>
      <xdr:rowOff>1234063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360963A0-25D8-4015-9403-F0B6EDCB6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23171150"/>
          <a:ext cx="933449" cy="1084838"/>
        </a:xfrm>
        <a:prstGeom prst="rect">
          <a:avLst/>
        </a:prstGeom>
      </xdr:spPr>
    </xdr:pic>
    <xdr:clientData/>
  </xdr:twoCellAnchor>
  <xdr:twoCellAnchor editAs="oneCell">
    <xdr:from>
      <xdr:col>1</xdr:col>
      <xdr:colOff>403225</xdr:colOff>
      <xdr:row>35</xdr:row>
      <xdr:rowOff>36134</xdr:rowOff>
    </xdr:from>
    <xdr:to>
      <xdr:col>1</xdr:col>
      <xdr:colOff>1266825</xdr:colOff>
      <xdr:row>35</xdr:row>
      <xdr:rowOff>1133475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792B579-9F73-4525-9A86-4122B01FD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25" y="33535559"/>
          <a:ext cx="863600" cy="1097341"/>
        </a:xfrm>
        <a:prstGeom prst="rect">
          <a:avLst/>
        </a:prstGeom>
      </xdr:spPr>
    </xdr:pic>
    <xdr:clientData/>
  </xdr:twoCellAnchor>
  <xdr:twoCellAnchor editAs="oneCell">
    <xdr:from>
      <xdr:col>1</xdr:col>
      <xdr:colOff>422275</xdr:colOff>
      <xdr:row>34</xdr:row>
      <xdr:rowOff>19051</xdr:rowOff>
    </xdr:from>
    <xdr:to>
      <xdr:col>1</xdr:col>
      <xdr:colOff>1295400</xdr:colOff>
      <xdr:row>34</xdr:row>
      <xdr:rowOff>1266647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EF50BD59-3F3D-430B-BDA6-5FCB5FFC9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75" y="32242126"/>
          <a:ext cx="873125" cy="12475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608035</xdr:colOff>
      <xdr:row>52</xdr:row>
      <xdr:rowOff>152400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4BC8F60-42CD-47A8-8666-9849FF8A4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1363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likan-plast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N47"/>
  <sheetViews>
    <sheetView tabSelected="1" topLeftCell="A35" workbookViewId="0">
      <selection activeCell="G39" sqref="G39"/>
    </sheetView>
  </sheetViews>
  <sheetFormatPr defaultRowHeight="15" x14ac:dyDescent="0.25"/>
  <cols>
    <col min="2" max="2" width="30.42578125" customWidth="1"/>
    <col min="3" max="3" width="31" customWidth="1"/>
    <col min="7" max="7" width="14.5703125" customWidth="1"/>
    <col min="8" max="8" width="13.140625" customWidth="1"/>
    <col min="10" max="10" width="13.140625" customWidth="1"/>
  </cols>
  <sheetData>
    <row r="1" spans="1:14" ht="34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4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4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</row>
    <row r="4" spans="1:14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</row>
    <row r="5" spans="1:14" ht="21" x14ac:dyDescent="0.4">
      <c r="A5" s="2" t="s">
        <v>3</v>
      </c>
      <c r="B5" s="2"/>
      <c r="C5" s="2"/>
      <c r="D5" s="2"/>
      <c r="E5" s="2"/>
      <c r="F5" s="3"/>
      <c r="G5" s="3"/>
      <c r="H5" s="3"/>
      <c r="I5" s="3"/>
      <c r="J5" s="3"/>
    </row>
    <row r="6" spans="1:14" ht="21" x14ac:dyDescent="0.4">
      <c r="A6" s="1" t="s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4" ht="21" x14ac:dyDescent="0.4">
      <c r="A7" s="1" t="s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4" ht="15.75" thickBot="1" x14ac:dyDescent="0.3"/>
    <row r="9" spans="1:14" ht="22.5" customHeight="1" thickBot="1" x14ac:dyDescent="0.45">
      <c r="A9" s="4" t="s">
        <v>4</v>
      </c>
      <c r="B9" s="5"/>
      <c r="C9" s="5"/>
      <c r="D9" s="5"/>
      <c r="E9" s="6"/>
      <c r="F9" s="61" t="s">
        <v>5</v>
      </c>
      <c r="G9" s="62"/>
      <c r="H9" s="63"/>
      <c r="I9" s="8"/>
    </row>
    <row r="10" spans="1:14" ht="22.5" customHeight="1" thickBot="1" x14ac:dyDescent="0.45">
      <c r="A10" s="35"/>
      <c r="B10" s="36"/>
      <c r="C10" s="36"/>
      <c r="D10" s="36"/>
      <c r="E10" s="36"/>
      <c r="F10" s="37"/>
      <c r="G10" s="37"/>
      <c r="H10" s="37"/>
      <c r="I10" s="8"/>
    </row>
    <row r="11" spans="1:14" ht="22.5" customHeight="1" thickBot="1" x14ac:dyDescent="0.45">
      <c r="A11" s="66" t="s">
        <v>58</v>
      </c>
      <c r="B11" s="67"/>
      <c r="C11" s="36"/>
      <c r="D11" s="36"/>
      <c r="E11" s="36"/>
      <c r="F11" s="37"/>
      <c r="G11" s="37"/>
      <c r="H11" s="37"/>
      <c r="I11" s="8"/>
    </row>
    <row r="12" spans="1:14" ht="75.75" thickBot="1" x14ac:dyDescent="0.3">
      <c r="A12" s="55" t="s">
        <v>49</v>
      </c>
      <c r="B12" s="56"/>
      <c r="C12" s="46" t="s">
        <v>50</v>
      </c>
      <c r="D12" s="47" t="s">
        <v>51</v>
      </c>
      <c r="E12" s="48" t="s">
        <v>52</v>
      </c>
      <c r="F12" s="48" t="s">
        <v>53</v>
      </c>
      <c r="G12" s="49" t="s">
        <v>54</v>
      </c>
      <c r="H12" s="50" t="s">
        <v>55</v>
      </c>
      <c r="I12" s="48" t="s">
        <v>56</v>
      </c>
      <c r="J12" s="49" t="s">
        <v>57</v>
      </c>
    </row>
    <row r="13" spans="1:14" ht="96" customHeight="1" x14ac:dyDescent="0.25">
      <c r="A13" s="64"/>
      <c r="B13" s="65"/>
      <c r="C13" s="38" t="s">
        <v>6</v>
      </c>
      <c r="D13" s="39">
        <v>310</v>
      </c>
      <c r="E13" s="40" t="s">
        <v>7</v>
      </c>
      <c r="F13" s="41">
        <v>5</v>
      </c>
      <c r="G13" s="42">
        <v>373.46</v>
      </c>
      <c r="H13" s="43"/>
      <c r="I13" s="44">
        <f t="shared" ref="I13:I46" si="0">H13/F13</f>
        <v>0</v>
      </c>
      <c r="J13" s="45">
        <f>H13*G13</f>
        <v>0</v>
      </c>
    </row>
    <row r="14" spans="1:14" ht="93.75" customHeight="1" x14ac:dyDescent="0.25">
      <c r="A14" s="57"/>
      <c r="B14" s="58"/>
      <c r="C14" s="9" t="s">
        <v>8</v>
      </c>
      <c r="D14" s="10">
        <v>310</v>
      </c>
      <c r="E14" s="11" t="s">
        <v>7</v>
      </c>
      <c r="F14" s="12">
        <v>5</v>
      </c>
      <c r="G14" s="42">
        <v>373.46</v>
      </c>
      <c r="H14" s="13"/>
      <c r="I14" s="14">
        <f t="shared" si="0"/>
        <v>0</v>
      </c>
      <c r="J14" s="15">
        <f>H14*G14</f>
        <v>0</v>
      </c>
    </row>
    <row r="15" spans="1:14" ht="90.75" customHeight="1" x14ac:dyDescent="0.25">
      <c r="A15" s="57"/>
      <c r="B15" s="58"/>
      <c r="C15" s="9" t="s">
        <v>9</v>
      </c>
      <c r="D15" s="16" t="s">
        <v>10</v>
      </c>
      <c r="E15" s="11" t="s">
        <v>7</v>
      </c>
      <c r="F15" s="12">
        <v>5</v>
      </c>
      <c r="G15" s="42">
        <v>373.46</v>
      </c>
      <c r="H15" s="51"/>
      <c r="I15" s="17">
        <f t="shared" si="0"/>
        <v>0</v>
      </c>
      <c r="J15" s="15">
        <f>H15*G15</f>
        <v>0</v>
      </c>
      <c r="L15" s="60"/>
      <c r="M15" s="60"/>
      <c r="N15" s="60"/>
    </row>
    <row r="16" spans="1:14" ht="103.5" customHeight="1" x14ac:dyDescent="0.25">
      <c r="A16" s="57"/>
      <c r="B16" s="58"/>
      <c r="C16" s="9" t="s">
        <v>11</v>
      </c>
      <c r="D16" s="16" t="s">
        <v>10</v>
      </c>
      <c r="E16" s="11" t="s">
        <v>7</v>
      </c>
      <c r="F16" s="12">
        <v>5</v>
      </c>
      <c r="G16" s="42">
        <v>373.46</v>
      </c>
      <c r="H16" s="51"/>
      <c r="I16" s="17">
        <f t="shared" si="0"/>
        <v>0</v>
      </c>
      <c r="J16" s="15">
        <f t="shared" ref="J16:J46" si="1">H16*G16</f>
        <v>0</v>
      </c>
    </row>
    <row r="17" spans="1:10" ht="107.25" customHeight="1" x14ac:dyDescent="0.25">
      <c r="A17" s="57"/>
      <c r="B17" s="58"/>
      <c r="C17" s="9" t="s">
        <v>12</v>
      </c>
      <c r="D17" s="16" t="s">
        <v>10</v>
      </c>
      <c r="E17" s="11" t="s">
        <v>7</v>
      </c>
      <c r="F17" s="12">
        <v>5</v>
      </c>
      <c r="G17" s="42">
        <v>373.46</v>
      </c>
      <c r="H17" s="51"/>
      <c r="I17" s="17">
        <f t="shared" si="0"/>
        <v>0</v>
      </c>
      <c r="J17" s="15">
        <f t="shared" si="1"/>
        <v>0</v>
      </c>
    </row>
    <row r="18" spans="1:10" ht="91.5" customHeight="1" x14ac:dyDescent="0.25">
      <c r="A18" s="57"/>
      <c r="B18" s="58"/>
      <c r="C18" s="9" t="s">
        <v>13</v>
      </c>
      <c r="D18" s="16" t="s">
        <v>14</v>
      </c>
      <c r="E18" s="18" t="s">
        <v>15</v>
      </c>
      <c r="F18" s="12">
        <v>6</v>
      </c>
      <c r="G18" s="19">
        <v>323.86</v>
      </c>
      <c r="H18" s="51"/>
      <c r="I18" s="17">
        <f t="shared" si="0"/>
        <v>0</v>
      </c>
      <c r="J18" s="15">
        <f t="shared" si="1"/>
        <v>0</v>
      </c>
    </row>
    <row r="19" spans="1:10" ht="96" customHeight="1" x14ac:dyDescent="0.25">
      <c r="A19" s="57"/>
      <c r="B19" s="58"/>
      <c r="C19" s="9" t="s">
        <v>16</v>
      </c>
      <c r="D19" s="16" t="s">
        <v>17</v>
      </c>
      <c r="E19" s="18" t="s">
        <v>15</v>
      </c>
      <c r="F19" s="12">
        <v>6</v>
      </c>
      <c r="G19" s="19">
        <v>371.59</v>
      </c>
      <c r="H19" s="51"/>
      <c r="I19" s="17">
        <f t="shared" si="0"/>
        <v>0</v>
      </c>
      <c r="J19" s="15">
        <f t="shared" si="1"/>
        <v>0</v>
      </c>
    </row>
    <row r="20" spans="1:10" ht="90" customHeight="1" x14ac:dyDescent="0.25">
      <c r="A20" s="57"/>
      <c r="B20" s="58"/>
      <c r="C20" s="9" t="s">
        <v>18</v>
      </c>
      <c r="D20" s="16" t="s">
        <v>17</v>
      </c>
      <c r="E20" s="18" t="s">
        <v>15</v>
      </c>
      <c r="F20" s="12">
        <v>6</v>
      </c>
      <c r="G20" s="19">
        <v>371.59</v>
      </c>
      <c r="H20" s="51"/>
      <c r="I20" s="17">
        <f t="shared" si="0"/>
        <v>0</v>
      </c>
      <c r="J20" s="15">
        <f t="shared" si="1"/>
        <v>0</v>
      </c>
    </row>
    <row r="21" spans="1:10" ht="97.5" customHeight="1" x14ac:dyDescent="0.25">
      <c r="A21" s="57"/>
      <c r="B21" s="58"/>
      <c r="C21" s="9" t="s">
        <v>19</v>
      </c>
      <c r="D21" s="16" t="s">
        <v>17</v>
      </c>
      <c r="E21" s="18" t="s">
        <v>15</v>
      </c>
      <c r="F21" s="12">
        <v>6</v>
      </c>
      <c r="G21" s="19">
        <v>371.59</v>
      </c>
      <c r="H21" s="51"/>
      <c r="I21" s="17">
        <f t="shared" si="0"/>
        <v>0</v>
      </c>
      <c r="J21" s="15">
        <f t="shared" si="1"/>
        <v>0</v>
      </c>
    </row>
    <row r="22" spans="1:10" ht="105" customHeight="1" x14ac:dyDescent="0.25">
      <c r="A22" s="57"/>
      <c r="B22" s="58"/>
      <c r="C22" s="9" t="s">
        <v>20</v>
      </c>
      <c r="D22" s="16" t="s">
        <v>17</v>
      </c>
      <c r="E22" s="18" t="s">
        <v>15</v>
      </c>
      <c r="F22" s="12">
        <v>6</v>
      </c>
      <c r="G22" s="19">
        <v>371.59</v>
      </c>
      <c r="H22" s="51"/>
      <c r="I22" s="17">
        <f t="shared" si="0"/>
        <v>0</v>
      </c>
      <c r="J22" s="15">
        <f t="shared" si="1"/>
        <v>0</v>
      </c>
    </row>
    <row r="23" spans="1:10" ht="105.75" customHeight="1" x14ac:dyDescent="0.25">
      <c r="A23" s="57"/>
      <c r="B23" s="58"/>
      <c r="C23" s="9" t="s">
        <v>21</v>
      </c>
      <c r="D23" s="16" t="s">
        <v>17</v>
      </c>
      <c r="E23" s="18" t="s">
        <v>15</v>
      </c>
      <c r="F23" s="12">
        <v>6</v>
      </c>
      <c r="G23" s="19">
        <v>371.59</v>
      </c>
      <c r="H23" s="51"/>
      <c r="I23" s="17">
        <f t="shared" si="0"/>
        <v>0</v>
      </c>
      <c r="J23" s="15">
        <f t="shared" si="1"/>
        <v>0</v>
      </c>
    </row>
    <row r="24" spans="1:10" ht="115.5" customHeight="1" x14ac:dyDescent="0.25">
      <c r="A24" s="57"/>
      <c r="B24" s="58"/>
      <c r="C24" s="9" t="s">
        <v>22</v>
      </c>
      <c r="D24" s="16" t="s">
        <v>17</v>
      </c>
      <c r="E24" s="18" t="s">
        <v>15</v>
      </c>
      <c r="F24" s="12">
        <v>6</v>
      </c>
      <c r="G24" s="19">
        <v>371.59</v>
      </c>
      <c r="H24" s="51"/>
      <c r="I24" s="17">
        <f t="shared" si="0"/>
        <v>0</v>
      </c>
      <c r="J24" s="15">
        <f t="shared" si="1"/>
        <v>0</v>
      </c>
    </row>
    <row r="25" spans="1:10" ht="104.25" customHeight="1" x14ac:dyDescent="0.25">
      <c r="A25" s="57"/>
      <c r="B25" s="58"/>
      <c r="C25" s="9" t="s">
        <v>23</v>
      </c>
      <c r="D25" s="16" t="s">
        <v>17</v>
      </c>
      <c r="E25" s="18" t="s">
        <v>15</v>
      </c>
      <c r="F25" s="12">
        <v>6</v>
      </c>
      <c r="G25" s="19">
        <v>371.59</v>
      </c>
      <c r="H25" s="51"/>
      <c r="I25" s="17">
        <f t="shared" si="0"/>
        <v>0</v>
      </c>
      <c r="J25" s="15">
        <f t="shared" si="1"/>
        <v>0</v>
      </c>
    </row>
    <row r="26" spans="1:10" ht="105" customHeight="1" x14ac:dyDescent="0.25">
      <c r="A26" s="57"/>
      <c r="B26" s="58"/>
      <c r="C26" s="9" t="s">
        <v>24</v>
      </c>
      <c r="D26" s="16" t="s">
        <v>17</v>
      </c>
      <c r="E26" s="18" t="s">
        <v>15</v>
      </c>
      <c r="F26" s="12">
        <v>6</v>
      </c>
      <c r="G26" s="19">
        <v>371.59</v>
      </c>
      <c r="H26" s="51"/>
      <c r="I26" s="17">
        <f t="shared" si="0"/>
        <v>0</v>
      </c>
      <c r="J26" s="15">
        <f t="shared" si="1"/>
        <v>0</v>
      </c>
    </row>
    <row r="27" spans="1:10" ht="90" customHeight="1" x14ac:dyDescent="0.25">
      <c r="A27" s="57"/>
      <c r="B27" s="58"/>
      <c r="C27" s="9" t="s">
        <v>25</v>
      </c>
      <c r="D27" s="16" t="s">
        <v>17</v>
      </c>
      <c r="E27" s="18" t="s">
        <v>15</v>
      </c>
      <c r="F27" s="12">
        <v>6</v>
      </c>
      <c r="G27" s="19">
        <v>371.59</v>
      </c>
      <c r="H27" s="51"/>
      <c r="I27" s="17">
        <f t="shared" si="0"/>
        <v>0</v>
      </c>
      <c r="J27" s="15">
        <f t="shared" si="1"/>
        <v>0</v>
      </c>
    </row>
    <row r="28" spans="1:10" ht="101.25" customHeight="1" x14ac:dyDescent="0.25">
      <c r="A28" s="57"/>
      <c r="B28" s="58"/>
      <c r="C28" s="9" t="s">
        <v>26</v>
      </c>
      <c r="D28" s="16" t="s">
        <v>27</v>
      </c>
      <c r="E28" s="18" t="s">
        <v>15</v>
      </c>
      <c r="F28" s="20">
        <v>20</v>
      </c>
      <c r="G28" s="19">
        <v>205.92</v>
      </c>
      <c r="H28" s="51"/>
      <c r="I28" s="17">
        <f t="shared" si="0"/>
        <v>0</v>
      </c>
      <c r="J28" s="15">
        <f t="shared" si="1"/>
        <v>0</v>
      </c>
    </row>
    <row r="29" spans="1:10" ht="107.25" customHeight="1" x14ac:dyDescent="0.25">
      <c r="A29" s="57"/>
      <c r="B29" s="58"/>
      <c r="C29" s="9" t="s">
        <v>28</v>
      </c>
      <c r="D29" s="16" t="s">
        <v>27</v>
      </c>
      <c r="E29" s="18" t="s">
        <v>15</v>
      </c>
      <c r="F29" s="20">
        <v>20</v>
      </c>
      <c r="G29" s="19">
        <v>220.9</v>
      </c>
      <c r="H29" s="51"/>
      <c r="I29" s="17">
        <f t="shared" si="0"/>
        <v>0</v>
      </c>
      <c r="J29" s="15">
        <f t="shared" si="1"/>
        <v>0</v>
      </c>
    </row>
    <row r="30" spans="1:10" ht="102.75" customHeight="1" x14ac:dyDescent="0.25">
      <c r="A30" s="57"/>
      <c r="B30" s="58"/>
      <c r="C30" s="9" t="s">
        <v>29</v>
      </c>
      <c r="D30" s="16" t="s">
        <v>27</v>
      </c>
      <c r="E30" s="18" t="s">
        <v>15</v>
      </c>
      <c r="F30" s="20">
        <v>20</v>
      </c>
      <c r="G30" s="19">
        <v>220.9</v>
      </c>
      <c r="H30" s="51"/>
      <c r="I30" s="17">
        <f t="shared" si="0"/>
        <v>0</v>
      </c>
      <c r="J30" s="15">
        <f t="shared" si="1"/>
        <v>0</v>
      </c>
    </row>
    <row r="31" spans="1:10" ht="108.75" customHeight="1" x14ac:dyDescent="0.25">
      <c r="A31" s="57"/>
      <c r="B31" s="58"/>
      <c r="C31" s="9" t="s">
        <v>30</v>
      </c>
      <c r="D31" s="16" t="s">
        <v>27</v>
      </c>
      <c r="E31" s="18" t="s">
        <v>15</v>
      </c>
      <c r="F31" s="20">
        <v>20</v>
      </c>
      <c r="G31" s="19">
        <v>220.9</v>
      </c>
      <c r="H31" s="51"/>
      <c r="I31" s="17">
        <f t="shared" si="0"/>
        <v>0</v>
      </c>
      <c r="J31" s="15">
        <f t="shared" si="1"/>
        <v>0</v>
      </c>
    </row>
    <row r="32" spans="1:10" ht="113.25" customHeight="1" x14ac:dyDescent="0.25">
      <c r="A32" s="57"/>
      <c r="B32" s="58"/>
      <c r="C32" s="9" t="s">
        <v>31</v>
      </c>
      <c r="D32" s="16" t="s">
        <v>27</v>
      </c>
      <c r="E32" s="18" t="s">
        <v>15</v>
      </c>
      <c r="F32" s="20">
        <v>20</v>
      </c>
      <c r="G32" s="19">
        <v>220.9</v>
      </c>
      <c r="H32" s="51"/>
      <c r="I32" s="17">
        <f t="shared" si="0"/>
        <v>0</v>
      </c>
      <c r="J32" s="15">
        <f t="shared" si="1"/>
        <v>0</v>
      </c>
    </row>
    <row r="33" spans="1:10" ht="113.25" customHeight="1" x14ac:dyDescent="0.25">
      <c r="A33" s="57"/>
      <c r="B33" s="58"/>
      <c r="C33" s="9" t="s">
        <v>32</v>
      </c>
      <c r="D33" s="16" t="s">
        <v>27</v>
      </c>
      <c r="E33" s="18" t="s">
        <v>15</v>
      </c>
      <c r="F33" s="20">
        <v>20</v>
      </c>
      <c r="G33" s="19">
        <v>220.9</v>
      </c>
      <c r="H33" s="51"/>
      <c r="I33" s="17">
        <f t="shared" si="0"/>
        <v>0</v>
      </c>
      <c r="J33" s="15">
        <f t="shared" si="1"/>
        <v>0</v>
      </c>
    </row>
    <row r="34" spans="1:10" ht="105" customHeight="1" x14ac:dyDescent="0.25">
      <c r="A34" s="57"/>
      <c r="B34" s="58"/>
      <c r="C34" s="9" t="s">
        <v>33</v>
      </c>
      <c r="D34" s="16" t="s">
        <v>27</v>
      </c>
      <c r="E34" s="18" t="s">
        <v>15</v>
      </c>
      <c r="F34" s="20">
        <v>20</v>
      </c>
      <c r="G34" s="19">
        <v>220.9</v>
      </c>
      <c r="H34" s="51"/>
      <c r="I34" s="17">
        <f t="shared" si="0"/>
        <v>0</v>
      </c>
      <c r="J34" s="15">
        <f t="shared" si="1"/>
        <v>0</v>
      </c>
    </row>
    <row r="35" spans="1:10" ht="100.5" customHeight="1" x14ac:dyDescent="0.25">
      <c r="A35" s="57"/>
      <c r="B35" s="58"/>
      <c r="C35" s="9" t="s">
        <v>34</v>
      </c>
      <c r="D35" s="16" t="s">
        <v>27</v>
      </c>
      <c r="E35" s="18" t="s">
        <v>15</v>
      </c>
      <c r="F35" s="20">
        <v>20</v>
      </c>
      <c r="G35" s="19">
        <v>220.9</v>
      </c>
      <c r="H35" s="51"/>
      <c r="I35" s="17">
        <f t="shared" si="0"/>
        <v>0</v>
      </c>
      <c r="J35" s="15">
        <f t="shared" si="1"/>
        <v>0</v>
      </c>
    </row>
    <row r="36" spans="1:10" ht="92.25" customHeight="1" x14ac:dyDescent="0.25">
      <c r="A36" s="57"/>
      <c r="B36" s="58"/>
      <c r="C36" s="9" t="s">
        <v>35</v>
      </c>
      <c r="D36" s="16" t="s">
        <v>27</v>
      </c>
      <c r="E36" s="18" t="s">
        <v>15</v>
      </c>
      <c r="F36" s="20">
        <v>20</v>
      </c>
      <c r="G36" s="19">
        <v>220.9</v>
      </c>
      <c r="H36" s="51"/>
      <c r="I36" s="17">
        <f t="shared" si="0"/>
        <v>0</v>
      </c>
      <c r="J36" s="15">
        <f t="shared" si="1"/>
        <v>0</v>
      </c>
    </row>
    <row r="37" spans="1:10" ht="96" customHeight="1" x14ac:dyDescent="0.25">
      <c r="A37" s="57"/>
      <c r="B37" s="58"/>
      <c r="C37" s="9" t="s">
        <v>36</v>
      </c>
      <c r="D37" s="16" t="s">
        <v>37</v>
      </c>
      <c r="E37" s="11" t="s">
        <v>7</v>
      </c>
      <c r="F37" s="21">
        <v>90</v>
      </c>
      <c r="G37" s="19">
        <v>28.08</v>
      </c>
      <c r="H37" s="51"/>
      <c r="I37" s="22">
        <f t="shared" si="0"/>
        <v>0</v>
      </c>
      <c r="J37" s="15">
        <f t="shared" si="1"/>
        <v>0</v>
      </c>
    </row>
    <row r="38" spans="1:10" ht="100.5" customHeight="1" x14ac:dyDescent="0.25">
      <c r="A38" s="57"/>
      <c r="B38" s="58"/>
      <c r="C38" s="9" t="s">
        <v>38</v>
      </c>
      <c r="D38" s="16" t="s">
        <v>39</v>
      </c>
      <c r="E38" s="11" t="s">
        <v>7</v>
      </c>
      <c r="F38" s="21">
        <v>90</v>
      </c>
      <c r="G38" s="19">
        <v>33.700000000000003</v>
      </c>
      <c r="H38" s="51"/>
      <c r="I38" s="22">
        <f t="shared" si="0"/>
        <v>0</v>
      </c>
      <c r="J38" s="15">
        <f t="shared" si="1"/>
        <v>0</v>
      </c>
    </row>
    <row r="39" spans="1:10" ht="99.75" customHeight="1" x14ac:dyDescent="0.25">
      <c r="A39" s="57"/>
      <c r="B39" s="58"/>
      <c r="C39" s="9" t="s">
        <v>40</v>
      </c>
      <c r="D39" s="16" t="s">
        <v>39</v>
      </c>
      <c r="E39" s="11" t="s">
        <v>7</v>
      </c>
      <c r="F39" s="21">
        <v>90</v>
      </c>
      <c r="G39" s="19">
        <v>33.700000000000003</v>
      </c>
      <c r="H39" s="51"/>
      <c r="I39" s="22">
        <f t="shared" si="0"/>
        <v>0</v>
      </c>
      <c r="J39" s="15">
        <f t="shared" si="1"/>
        <v>0</v>
      </c>
    </row>
    <row r="40" spans="1:10" ht="101.25" customHeight="1" x14ac:dyDescent="0.25">
      <c r="A40" s="57"/>
      <c r="B40" s="58"/>
      <c r="C40" s="9" t="s">
        <v>41</v>
      </c>
      <c r="D40" s="16" t="s">
        <v>39</v>
      </c>
      <c r="E40" s="11" t="s">
        <v>7</v>
      </c>
      <c r="F40" s="21">
        <v>90</v>
      </c>
      <c r="G40" s="19">
        <v>33.700000000000003</v>
      </c>
      <c r="H40" s="51"/>
      <c r="I40" s="22">
        <f t="shared" si="0"/>
        <v>0</v>
      </c>
      <c r="J40" s="15">
        <f t="shared" si="1"/>
        <v>0</v>
      </c>
    </row>
    <row r="41" spans="1:10" ht="99.75" customHeight="1" x14ac:dyDescent="0.25">
      <c r="A41" s="57"/>
      <c r="B41" s="58"/>
      <c r="C41" s="9" t="s">
        <v>42</v>
      </c>
      <c r="D41" s="16" t="s">
        <v>39</v>
      </c>
      <c r="E41" s="11" t="s">
        <v>7</v>
      </c>
      <c r="F41" s="21">
        <v>90</v>
      </c>
      <c r="G41" s="19">
        <v>33.700000000000003</v>
      </c>
      <c r="H41" s="51"/>
      <c r="I41" s="22">
        <f t="shared" si="0"/>
        <v>0</v>
      </c>
      <c r="J41" s="15">
        <f t="shared" si="1"/>
        <v>0</v>
      </c>
    </row>
    <row r="42" spans="1:10" ht="98.25" customHeight="1" x14ac:dyDescent="0.25">
      <c r="A42" s="57"/>
      <c r="B42" s="58"/>
      <c r="C42" s="9" t="s">
        <v>43</v>
      </c>
      <c r="D42" s="16" t="s">
        <v>39</v>
      </c>
      <c r="E42" s="11" t="s">
        <v>7</v>
      </c>
      <c r="F42" s="21">
        <v>90</v>
      </c>
      <c r="G42" s="19">
        <v>33.700000000000003</v>
      </c>
      <c r="H42" s="51"/>
      <c r="I42" s="22">
        <f t="shared" si="0"/>
        <v>0</v>
      </c>
      <c r="J42" s="15">
        <f t="shared" si="1"/>
        <v>0</v>
      </c>
    </row>
    <row r="43" spans="1:10" ht="102.75" customHeight="1" x14ac:dyDescent="0.25">
      <c r="A43" s="57"/>
      <c r="B43" s="58"/>
      <c r="C43" s="9" t="s">
        <v>44</v>
      </c>
      <c r="D43" s="16" t="s">
        <v>39</v>
      </c>
      <c r="E43" s="11" t="s">
        <v>7</v>
      </c>
      <c r="F43" s="21">
        <v>90</v>
      </c>
      <c r="G43" s="19">
        <v>33.700000000000003</v>
      </c>
      <c r="H43" s="51"/>
      <c r="I43" s="22">
        <f t="shared" si="0"/>
        <v>0</v>
      </c>
      <c r="J43" s="15">
        <f t="shared" si="1"/>
        <v>0</v>
      </c>
    </row>
    <row r="44" spans="1:10" ht="99" customHeight="1" x14ac:dyDescent="0.25">
      <c r="A44" s="57"/>
      <c r="B44" s="58"/>
      <c r="C44" s="9" t="s">
        <v>45</v>
      </c>
      <c r="D44" s="16" t="s">
        <v>39</v>
      </c>
      <c r="E44" s="11" t="s">
        <v>7</v>
      </c>
      <c r="F44" s="21">
        <v>90</v>
      </c>
      <c r="G44" s="19">
        <v>33.700000000000003</v>
      </c>
      <c r="H44" s="51"/>
      <c r="I44" s="22">
        <f t="shared" si="0"/>
        <v>0</v>
      </c>
      <c r="J44" s="15">
        <f t="shared" si="1"/>
        <v>0</v>
      </c>
    </row>
    <row r="45" spans="1:10" ht="107.25" customHeight="1" x14ac:dyDescent="0.25">
      <c r="A45" s="57"/>
      <c r="B45" s="58"/>
      <c r="C45" s="9" t="s">
        <v>46</v>
      </c>
      <c r="D45" s="16" t="s">
        <v>39</v>
      </c>
      <c r="E45" s="11" t="s">
        <v>7</v>
      </c>
      <c r="F45" s="21">
        <v>90</v>
      </c>
      <c r="G45" s="19">
        <v>33.700000000000003</v>
      </c>
      <c r="H45" s="51"/>
      <c r="I45" s="22">
        <f t="shared" si="0"/>
        <v>0</v>
      </c>
      <c r="J45" s="15">
        <f t="shared" si="1"/>
        <v>0</v>
      </c>
    </row>
    <row r="46" spans="1:10" ht="172.5" customHeight="1" thickBot="1" x14ac:dyDescent="0.3">
      <c r="A46" s="53"/>
      <c r="B46" s="54"/>
      <c r="C46" s="23" t="s">
        <v>47</v>
      </c>
      <c r="D46" s="24" t="s">
        <v>39</v>
      </c>
      <c r="E46" s="25" t="s">
        <v>7</v>
      </c>
      <c r="F46" s="21">
        <v>90</v>
      </c>
      <c r="G46" s="19">
        <v>33.700000000000003</v>
      </c>
      <c r="H46" s="52"/>
      <c r="I46" s="26">
        <f t="shared" si="0"/>
        <v>0</v>
      </c>
      <c r="J46" s="27">
        <f t="shared" si="1"/>
        <v>0</v>
      </c>
    </row>
    <row r="47" spans="1:10" ht="30.75" customHeight="1" thickBot="1" x14ac:dyDescent="0.3">
      <c r="A47" s="28"/>
      <c r="B47" s="7"/>
      <c r="C47" s="29" t="s">
        <v>48</v>
      </c>
      <c r="D47" s="30"/>
      <c r="E47" s="30"/>
      <c r="F47" s="31"/>
      <c r="G47" s="32"/>
      <c r="H47" s="33">
        <f>SUM(H15:H46)</f>
        <v>0</v>
      </c>
      <c r="I47" s="33">
        <f>SUM(I15:I46)</f>
        <v>0</v>
      </c>
      <c r="J47" s="34">
        <f>SUM(J15:J46)</f>
        <v>0</v>
      </c>
    </row>
  </sheetData>
  <mergeCells count="39">
    <mergeCell ref="A1:J4"/>
    <mergeCell ref="A21:B21"/>
    <mergeCell ref="L15:N15"/>
    <mergeCell ref="F9:H9"/>
    <mergeCell ref="A13:B13"/>
    <mergeCell ref="A14:B14"/>
    <mergeCell ref="A15:B15"/>
    <mergeCell ref="A16:B16"/>
    <mergeCell ref="A17:B17"/>
    <mergeCell ref="A18:B18"/>
    <mergeCell ref="A19:B19"/>
    <mergeCell ref="A20:B20"/>
    <mergeCell ref="A11:B11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46:B46"/>
    <mergeCell ref="A12:B12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</mergeCells>
  <hyperlinks>
    <hyperlink ref="F9" r:id="rId1" xr:uid="{4ED6B2D4-7D4E-42FA-A158-B5518DD3E726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C1199-402F-427D-99A9-C1F16D42B547}">
  <sheetPr>
    <tabColor rgb="FFFFC000"/>
  </sheetPr>
  <dimension ref="A1"/>
  <sheetViews>
    <sheetView workbookViewId="0">
      <selection activeCell="P18" sqref="P1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 заказа</vt:lpstr>
      <vt:lpstr>Реквизиты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UserGR3</dc:creator>
  <cp:lastModifiedBy>UserGR3</cp:lastModifiedBy>
  <dcterms:created xsi:type="dcterms:W3CDTF">2015-06-05T18:19:34Z</dcterms:created>
  <dcterms:modified xsi:type="dcterms:W3CDTF">2021-04-19T08:22:53Z</dcterms:modified>
</cp:coreProperties>
</file>