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04" windowHeight="6264"/>
  </bookViews>
  <sheets>
    <sheet name="Прайс" sheetId="1" r:id="rId1"/>
    <sheet name="Курс" sheetId="4" state="hidden" r:id="rId2"/>
  </sheets>
  <definedNames>
    <definedName name="ExternalData_1" localSheetId="1" hidden="1">Курс!$A$1:$C$2</definedName>
    <definedName name="_xlnm.Print_Area" localSheetId="0">Прайс!$A$1:$J$63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ЦБ РФ - Банк России - курсы всех валют на 4 апреля 2022 года  2_98944166-cb5c-41cc-a651-5bfcc4610a1c" name="ЦБ РФ - Банк России - курсы всех валют на 4 апреля 2022 года  2" connection="Запрос — ЦБ РФ - Банк России - курсы всех валют на 4 апреля 2022 года (2)"/>
        </x15:modelTables>
      </x15:dataModel>
    </ext>
  </extLst>
</workbook>
</file>

<file path=xl/calcChain.xml><?xml version="1.0" encoding="utf-8"?>
<calcChain xmlns="http://schemas.openxmlformats.org/spreadsheetml/2006/main">
  <c r="K55" i="1" l="1"/>
  <c r="K44" i="1"/>
  <c r="K33" i="1"/>
  <c r="K22" i="1"/>
  <c r="K11" i="1"/>
  <c r="I55" i="1" l="1"/>
  <c r="I44" i="1"/>
  <c r="I33" i="1"/>
  <c r="I22" i="1"/>
  <c r="I11" i="1"/>
  <c r="J7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 saveData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keepAlive="1" name="Запрос — ЦБ РФ - Банк России - курсы всех валют на 4 апреля 2022 года" description="Соединение с запросом &quot;ЦБ РФ - Банк России - курсы всех валют на 4 апреля 2022 года&quot; в книге." type="5" refreshedVersion="6" background="1" saveData="1">
    <dbPr connection="Provider=Microsoft.Mashup.OleDb.1;Data Source=$Workbook$;Location=ЦБ РФ - Банк России - курсы всех валют на 4 апреля 2022 года;Extended Properties=&quot;&quot;" command="SELECT * FROM [ЦБ РФ - Банк России - курсы всех валют на 4 апреля 2022 года]"/>
  </connection>
  <connection id="3" interval="60" name="Запрос — ЦБ РФ - Банк России - курсы всех валют на 4 апреля 2022 года (2)" description="Соединение с запросом &quot;ЦБ РФ - Банк России - курсы всех валют на 4 апреля 2022 года (2)&quot; в книге." type="100" refreshedVersion="6" minRefreshableVersion="5" refreshOnLoad="1" saveData="1" credentials="none">
    <extLst>
      <ext xmlns:x15="http://schemas.microsoft.com/office/spreadsheetml/2010/11/main" uri="{DE250136-89BD-433C-8126-D09CA5730AF9}">
        <x15:connection id="d68bf5bc-60b7-4752-8a40-697e5a92316f"/>
      </ext>
    </extLst>
  </connection>
</connections>
</file>

<file path=xl/sharedStrings.xml><?xml version="1.0" encoding="utf-8"?>
<sst xmlns="http://schemas.openxmlformats.org/spreadsheetml/2006/main" count="96" uniqueCount="38">
  <si>
    <t>450103, Россия, г. Уфа, ул. Софьи Перовской, д. 13/5</t>
  </si>
  <si>
    <t>Тел: +7 (927) 237-66-69</t>
  </si>
  <si>
    <t>+7 (927) 314-20-02</t>
  </si>
  <si>
    <t>https://uzens.ru/</t>
  </si>
  <si>
    <t>Прайс на светодиодные ленты</t>
  </si>
  <si>
    <t>Лента теплая Стандарт</t>
  </si>
  <si>
    <t xml:space="preserve">Светодиоды: epistar </t>
  </si>
  <si>
    <t>Размер светодиодов: 2835</t>
  </si>
  <si>
    <t xml:space="preserve">Количество диодов на 1 метр: 60 </t>
  </si>
  <si>
    <t xml:space="preserve">Напряжение:12 вольт </t>
  </si>
  <si>
    <t>Цветовая температура: 3 000 кельвин</t>
  </si>
  <si>
    <t xml:space="preserve">Количество слоев: 2 </t>
  </si>
  <si>
    <t>Толщина печатной платы: 1.2 мм</t>
  </si>
  <si>
    <t>Срок службы: 50 000 часов</t>
  </si>
  <si>
    <t>Лента холодная Стандарт</t>
  </si>
  <si>
    <t>Цветовая температура: 6 500 кельвин</t>
  </si>
  <si>
    <t>Лента теплая Премиум</t>
  </si>
  <si>
    <t xml:space="preserve">Количество диодов на 1 метр: 120 </t>
  </si>
  <si>
    <t>Лента холодная Премиум</t>
  </si>
  <si>
    <t>Лента RGB</t>
  </si>
  <si>
    <t>Размер светодиодов: 5050</t>
  </si>
  <si>
    <t xml:space="preserve">Цветовая температура: Red Green Blue </t>
  </si>
  <si>
    <t>ХАРАКТЕРИСТИКИ</t>
  </si>
  <si>
    <t>ИЗОБРАЖЕНИЕ</t>
  </si>
  <si>
    <t>ЦЕНА</t>
  </si>
  <si>
    <t>МИН.ОТГРУЗКА</t>
  </si>
  <si>
    <t>КРАТНОСТЬ ОТГРУЗКИ</t>
  </si>
  <si>
    <t>100 м</t>
  </si>
  <si>
    <t>5 м</t>
  </si>
  <si>
    <t xml:space="preserve">Мощность: 10 ватт/метр </t>
  </si>
  <si>
    <t xml:space="preserve">Мощность: 5 ватт/метр </t>
  </si>
  <si>
    <t xml:space="preserve">Мощность: 14,4 ватт/метр </t>
  </si>
  <si>
    <t>от</t>
  </si>
  <si>
    <t>Код</t>
  </si>
  <si>
    <t>Валюта</t>
  </si>
  <si>
    <t>Курс</t>
  </si>
  <si>
    <t>CNY</t>
  </si>
  <si>
    <t>Китайский юань Жэньминьби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</si>
</sst>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₽-419]_-;\-* #,##0.00\ [$₽-419]_-;_-* &quot;-&quot;??\ [$₽-419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21E1F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8"/>
      <color rgb="FF3AAA35"/>
      <name val="Calibri"/>
      <family val="2"/>
      <charset val="204"/>
      <scheme val="minor"/>
    </font>
    <font>
      <b/>
      <u/>
      <sz val="16"/>
      <color rgb="FF000000"/>
      <name val="Segoe UI"/>
      <family val="2"/>
      <charset val="204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3" fillId="0" borderId="0" xfId="1"/>
    <xf numFmtId="0" fontId="3" fillId="0" borderId="0" xfId="1" applyAlignment="1">
      <alignment horizontal="right"/>
    </xf>
    <xf numFmtId="0" fontId="4" fillId="0" borderId="0" xfId="0" applyFont="1"/>
    <xf numFmtId="9" fontId="0" fillId="0" borderId="0" xfId="0" applyNumberFormat="1"/>
    <xf numFmtId="14" fontId="6" fillId="0" borderId="0" xfId="0" applyNumberFormat="1" applyFont="1" applyAlignment="1">
      <alignment horizontal="right"/>
    </xf>
    <xf numFmtId="0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152400</xdr:rowOff>
    </xdr:from>
    <xdr:to>
      <xdr:col>2</xdr:col>
      <xdr:colOff>556260</xdr:colOff>
      <xdr:row>3</xdr:row>
      <xdr:rowOff>127635</xdr:rowOff>
    </xdr:to>
    <xdr:pic>
      <xdr:nvPicPr>
        <xdr:cNvPr id="2" name="Picture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152400"/>
          <a:ext cx="153924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5</xdr:row>
      <xdr:rowOff>68579</xdr:rowOff>
    </xdr:from>
    <xdr:to>
      <xdr:col>9</xdr:col>
      <xdr:colOff>612300</xdr:colOff>
      <xdr:row>5</xdr:row>
      <xdr:rowOff>117351</xdr:rowOff>
    </xdr:to>
    <xdr:pic>
      <xdr:nvPicPr>
        <xdr:cNvPr id="3" name="Picture 19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91440" y="982979"/>
          <a:ext cx="5832000" cy="48772"/>
        </a:xfrm>
        <a:prstGeom prst="rect">
          <a:avLst/>
        </a:prstGeom>
      </xdr:spPr>
    </xdr:pic>
    <xdr:clientData/>
  </xdr:twoCellAnchor>
  <xdr:twoCellAnchor editAs="oneCell">
    <xdr:from>
      <xdr:col>7</xdr:col>
      <xdr:colOff>365760</xdr:colOff>
      <xdr:row>1</xdr:row>
      <xdr:rowOff>0</xdr:rowOff>
    </xdr:from>
    <xdr:to>
      <xdr:col>8</xdr:col>
      <xdr:colOff>283800</xdr:colOff>
      <xdr:row>2</xdr:row>
      <xdr:rowOff>177120</xdr:rowOff>
    </xdr:to>
    <xdr:pic>
      <xdr:nvPicPr>
        <xdr:cNvPr id="4" name="Рисунок 3" descr="https://pngimg.com/uploads/whatsapp/whatsapp_PNG95167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82880"/>
          <a:ext cx="35238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</xdr:colOff>
      <xdr:row>1</xdr:row>
      <xdr:rowOff>7620</xdr:rowOff>
    </xdr:from>
    <xdr:to>
      <xdr:col>7</xdr:col>
      <xdr:colOff>368582</xdr:colOff>
      <xdr:row>3</xdr:row>
      <xdr:rowOff>1860</xdr:rowOff>
    </xdr:to>
    <xdr:pic>
      <xdr:nvPicPr>
        <xdr:cNvPr id="5" name="Рисунок 4" descr="https://pngimg.com/uploads/telegram/telegram_PNG9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70" y="190500"/>
          <a:ext cx="368572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304801</xdr:colOff>
      <xdr:row>1</xdr:row>
      <xdr:rowOff>7620</xdr:rowOff>
    </xdr:from>
    <xdr:to>
      <xdr:col>9</xdr:col>
      <xdr:colOff>36624</xdr:colOff>
      <xdr:row>3</xdr:row>
      <xdr:rowOff>1860</xdr:rowOff>
    </xdr:to>
    <xdr:pic>
      <xdr:nvPicPr>
        <xdr:cNvPr id="6" name="Рисунок 5" descr="https://pngimg.com/uploads/viber/viber_PNG25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341" y="190500"/>
          <a:ext cx="341423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</xdr:colOff>
      <xdr:row>21</xdr:row>
      <xdr:rowOff>33</xdr:rowOff>
    </xdr:from>
    <xdr:to>
      <xdr:col>7</xdr:col>
      <xdr:colOff>426916</xdr:colOff>
      <xdr:row>30</xdr:row>
      <xdr:rowOff>8013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4290093"/>
          <a:ext cx="2255689" cy="169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</xdr:colOff>
      <xdr:row>10</xdr:row>
      <xdr:rowOff>31</xdr:rowOff>
    </xdr:from>
    <xdr:to>
      <xdr:col>7</xdr:col>
      <xdr:colOff>426914</xdr:colOff>
      <xdr:row>19</xdr:row>
      <xdr:rowOff>8011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5" y="2095531"/>
          <a:ext cx="2255689" cy="169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</xdr:colOff>
      <xdr:row>32</xdr:row>
      <xdr:rowOff>33</xdr:rowOff>
    </xdr:from>
    <xdr:to>
      <xdr:col>7</xdr:col>
      <xdr:colOff>426916</xdr:colOff>
      <xdr:row>41</xdr:row>
      <xdr:rowOff>8013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6484653"/>
          <a:ext cx="2255689" cy="169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</xdr:colOff>
      <xdr:row>43</xdr:row>
      <xdr:rowOff>33</xdr:rowOff>
    </xdr:from>
    <xdr:to>
      <xdr:col>7</xdr:col>
      <xdr:colOff>426916</xdr:colOff>
      <xdr:row>52</xdr:row>
      <xdr:rowOff>8013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8679213"/>
          <a:ext cx="2255689" cy="169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</xdr:colOff>
      <xdr:row>54</xdr:row>
      <xdr:rowOff>33</xdr:rowOff>
    </xdr:from>
    <xdr:to>
      <xdr:col>7</xdr:col>
      <xdr:colOff>426916</xdr:colOff>
      <xdr:row>63</xdr:row>
      <xdr:rowOff>8013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27" y="10873773"/>
          <a:ext cx="2255689" cy="16920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Код" tableColumnId="1"/>
      <queryTableField id="2" name="Валюта" tableColumnId="2"/>
      <queryTableField id="3" name="Курс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ЦБ_РФ___Банк_России___курсы_всех_валют_на_4_апреля_2022_года" displayName="ЦБ_РФ___Банк_России___курсы_всех_валют_на_4_апреля_2022_года" ref="A1:C2" tableType="queryTable" totalsRowShown="0">
  <autoFilter ref="A1:C2"/>
  <tableColumns count="3">
    <tableColumn id="1" uniqueName="1" name="Код" queryTableFieldId="1" dataDxfId="2"/>
    <tableColumn id="2" uniqueName="2" name="Валюта" queryTableFieldId="2" dataDxfId="1"/>
    <tableColumn id="3" uniqueName="3" name="Курс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zens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workbookViewId="0">
      <selection activeCell="M44" sqref="M44"/>
    </sheetView>
  </sheetViews>
  <sheetFormatPr defaultRowHeight="14.4" x14ac:dyDescent="0.3"/>
  <cols>
    <col min="8" max="8" width="6.33203125" customWidth="1"/>
    <col min="10" max="10" width="10.109375" bestFit="1" customWidth="1"/>
    <col min="11" max="11" width="8.88671875" hidden="1" customWidth="1"/>
  </cols>
  <sheetData>
    <row r="1" spans="1:11" x14ac:dyDescent="0.3">
      <c r="H1" s="1"/>
      <c r="J1" s="2" t="s">
        <v>0</v>
      </c>
    </row>
    <row r="2" spans="1:11" x14ac:dyDescent="0.3">
      <c r="G2" s="2" t="s">
        <v>1</v>
      </c>
    </row>
    <row r="3" spans="1:11" x14ac:dyDescent="0.3">
      <c r="G3" s="3" t="s">
        <v>2</v>
      </c>
    </row>
    <row r="5" spans="1:11" x14ac:dyDescent="0.3">
      <c r="I5" s="4"/>
      <c r="J5" s="5" t="s">
        <v>3</v>
      </c>
    </row>
    <row r="7" spans="1:11" ht="23.4" x14ac:dyDescent="0.45">
      <c r="A7" s="6" t="s">
        <v>4</v>
      </c>
      <c r="I7" s="2" t="s">
        <v>32</v>
      </c>
      <c r="J7" s="8">
        <f ca="1">TODAY()</f>
        <v>44680</v>
      </c>
    </row>
    <row r="8" spans="1:11" ht="15" thickBot="1" x14ac:dyDescent="0.35"/>
    <row r="9" spans="1:11" ht="25.2" thickBot="1" x14ac:dyDescent="0.35">
      <c r="A9" s="10" t="s">
        <v>5</v>
      </c>
      <c r="B9" s="11"/>
      <c r="C9" s="11"/>
      <c r="D9" s="11"/>
      <c r="E9" s="11"/>
      <c r="F9" s="11"/>
      <c r="G9" s="11"/>
      <c r="H9" s="11"/>
      <c r="I9" s="11"/>
      <c r="J9" s="12"/>
    </row>
    <row r="10" spans="1:11" ht="15" thickBot="1" x14ac:dyDescent="0.35">
      <c r="A10" s="13" t="s">
        <v>22</v>
      </c>
      <c r="B10" s="14"/>
      <c r="C10" s="14"/>
      <c r="D10" s="15"/>
      <c r="E10" s="13" t="s">
        <v>23</v>
      </c>
      <c r="F10" s="14"/>
      <c r="G10" s="14"/>
      <c r="H10" s="15"/>
      <c r="I10" s="31" t="s">
        <v>24</v>
      </c>
      <c r="J10" s="32"/>
    </row>
    <row r="11" spans="1:11" x14ac:dyDescent="0.3">
      <c r="A11" s="16" t="s">
        <v>6</v>
      </c>
      <c r="B11" s="17"/>
      <c r="C11" s="17"/>
      <c r="D11" s="18"/>
      <c r="E11" s="25"/>
      <c r="F11" s="26"/>
      <c r="G11" s="26"/>
      <c r="H11" s="27"/>
      <c r="I11" s="34">
        <f>K11</f>
        <v>60.57</v>
      </c>
      <c r="J11" s="35"/>
      <c r="K11">
        <f>ROUND(2.1*Курс!$C$2*2.2,2)</f>
        <v>60.57</v>
      </c>
    </row>
    <row r="12" spans="1:11" ht="15" thickBot="1" x14ac:dyDescent="0.35">
      <c r="A12" s="19" t="s">
        <v>7</v>
      </c>
      <c r="B12" s="20"/>
      <c r="C12" s="20"/>
      <c r="D12" s="21"/>
      <c r="E12" s="25"/>
      <c r="F12" s="26"/>
      <c r="G12" s="26"/>
      <c r="H12" s="27"/>
      <c r="I12" s="36"/>
      <c r="J12" s="37"/>
    </row>
    <row r="13" spans="1:11" ht="15" thickBot="1" x14ac:dyDescent="0.35">
      <c r="A13" s="19" t="s">
        <v>8</v>
      </c>
      <c r="B13" s="20"/>
      <c r="C13" s="20"/>
      <c r="D13" s="21"/>
      <c r="E13" s="25"/>
      <c r="F13" s="26"/>
      <c r="G13" s="26"/>
      <c r="H13" s="27"/>
      <c r="I13" s="31" t="s">
        <v>25</v>
      </c>
      <c r="J13" s="33"/>
    </row>
    <row r="14" spans="1:11" x14ac:dyDescent="0.3">
      <c r="A14" s="19" t="s">
        <v>9</v>
      </c>
      <c r="B14" s="20"/>
      <c r="C14" s="20"/>
      <c r="D14" s="21"/>
      <c r="E14" s="25"/>
      <c r="F14" s="26"/>
      <c r="G14" s="26"/>
      <c r="H14" s="27"/>
      <c r="I14" s="38" t="s">
        <v>27</v>
      </c>
      <c r="J14" s="39"/>
    </row>
    <row r="15" spans="1:11" ht="15" thickBot="1" x14ac:dyDescent="0.35">
      <c r="A15" s="19" t="s">
        <v>30</v>
      </c>
      <c r="B15" s="20"/>
      <c r="C15" s="20"/>
      <c r="D15" s="21"/>
      <c r="E15" s="25"/>
      <c r="F15" s="26"/>
      <c r="G15" s="26"/>
      <c r="H15" s="27"/>
      <c r="I15" s="40"/>
      <c r="J15" s="41"/>
    </row>
    <row r="16" spans="1:11" x14ac:dyDescent="0.3">
      <c r="A16" s="19" t="s">
        <v>10</v>
      </c>
      <c r="B16" s="20"/>
      <c r="C16" s="20"/>
      <c r="D16" s="21"/>
      <c r="E16" s="25"/>
      <c r="F16" s="26"/>
      <c r="G16" s="26"/>
      <c r="H16" s="27"/>
      <c r="I16" s="42" t="s">
        <v>26</v>
      </c>
      <c r="J16" s="43"/>
    </row>
    <row r="17" spans="1:11" ht="15" thickBot="1" x14ac:dyDescent="0.35">
      <c r="A17" s="19" t="s">
        <v>11</v>
      </c>
      <c r="B17" s="20"/>
      <c r="C17" s="20"/>
      <c r="D17" s="21"/>
      <c r="E17" s="25"/>
      <c r="F17" s="26"/>
      <c r="G17" s="26"/>
      <c r="H17" s="27"/>
      <c r="I17" s="44"/>
      <c r="J17" s="45"/>
    </row>
    <row r="18" spans="1:11" x14ac:dyDescent="0.3">
      <c r="A18" s="19" t="s">
        <v>12</v>
      </c>
      <c r="B18" s="20"/>
      <c r="C18" s="20"/>
      <c r="D18" s="21"/>
      <c r="E18" s="25"/>
      <c r="F18" s="26"/>
      <c r="G18" s="26"/>
      <c r="H18" s="27"/>
      <c r="I18" s="40" t="s">
        <v>28</v>
      </c>
      <c r="J18" s="41"/>
    </row>
    <row r="19" spans="1:11" ht="15" thickBot="1" x14ac:dyDescent="0.35">
      <c r="A19" s="22" t="s">
        <v>13</v>
      </c>
      <c r="B19" s="23"/>
      <c r="C19" s="23"/>
      <c r="D19" s="24"/>
      <c r="E19" s="28"/>
      <c r="F19" s="29"/>
      <c r="G19" s="29"/>
      <c r="H19" s="30"/>
      <c r="I19" s="46"/>
      <c r="J19" s="47"/>
    </row>
    <row r="20" spans="1:11" ht="25.2" thickBot="1" x14ac:dyDescent="0.35">
      <c r="A20" s="10" t="s">
        <v>14</v>
      </c>
      <c r="B20" s="11"/>
      <c r="C20" s="11"/>
      <c r="D20" s="11"/>
      <c r="E20" s="11"/>
      <c r="F20" s="11"/>
      <c r="G20" s="11"/>
      <c r="H20" s="11"/>
      <c r="I20" s="11"/>
      <c r="J20" s="12"/>
    </row>
    <row r="21" spans="1:11" ht="15" thickBot="1" x14ac:dyDescent="0.35">
      <c r="A21" s="13" t="s">
        <v>22</v>
      </c>
      <c r="B21" s="14"/>
      <c r="C21" s="14"/>
      <c r="D21" s="15"/>
      <c r="E21" s="13" t="s">
        <v>23</v>
      </c>
      <c r="F21" s="14"/>
      <c r="G21" s="14"/>
      <c r="H21" s="15"/>
      <c r="I21" s="31" t="s">
        <v>24</v>
      </c>
      <c r="J21" s="32"/>
    </row>
    <row r="22" spans="1:11" x14ac:dyDescent="0.3">
      <c r="A22" s="16" t="s">
        <v>6</v>
      </c>
      <c r="B22" s="17"/>
      <c r="C22" s="17"/>
      <c r="D22" s="18"/>
      <c r="E22" s="25"/>
      <c r="F22" s="26"/>
      <c r="G22" s="26"/>
      <c r="H22" s="27"/>
      <c r="I22" s="34">
        <f>K22</f>
        <v>60.57</v>
      </c>
      <c r="J22" s="35"/>
      <c r="K22">
        <f>ROUND(2.1*Курс!$C$2*2.2,2)</f>
        <v>60.57</v>
      </c>
    </row>
    <row r="23" spans="1:11" ht="15" thickBot="1" x14ac:dyDescent="0.35">
      <c r="A23" s="19" t="s">
        <v>7</v>
      </c>
      <c r="B23" s="20"/>
      <c r="C23" s="20"/>
      <c r="D23" s="21"/>
      <c r="E23" s="25"/>
      <c r="F23" s="26"/>
      <c r="G23" s="26"/>
      <c r="H23" s="27"/>
      <c r="I23" s="36"/>
      <c r="J23" s="37"/>
    </row>
    <row r="24" spans="1:11" ht="15" thickBot="1" x14ac:dyDescent="0.35">
      <c r="A24" s="19" t="s">
        <v>8</v>
      </c>
      <c r="B24" s="20"/>
      <c r="C24" s="20"/>
      <c r="D24" s="21"/>
      <c r="E24" s="25"/>
      <c r="F24" s="26"/>
      <c r="G24" s="26"/>
      <c r="H24" s="27"/>
      <c r="I24" s="31" t="s">
        <v>25</v>
      </c>
      <c r="J24" s="33"/>
    </row>
    <row r="25" spans="1:11" x14ac:dyDescent="0.3">
      <c r="A25" s="19" t="s">
        <v>9</v>
      </c>
      <c r="B25" s="20"/>
      <c r="C25" s="20"/>
      <c r="D25" s="21"/>
      <c r="E25" s="25"/>
      <c r="F25" s="26"/>
      <c r="G25" s="26"/>
      <c r="H25" s="27"/>
      <c r="I25" s="38" t="s">
        <v>27</v>
      </c>
      <c r="J25" s="39"/>
    </row>
    <row r="26" spans="1:11" ht="15" thickBot="1" x14ac:dyDescent="0.35">
      <c r="A26" s="19" t="s">
        <v>30</v>
      </c>
      <c r="B26" s="20"/>
      <c r="C26" s="20"/>
      <c r="D26" s="21"/>
      <c r="E26" s="25"/>
      <c r="F26" s="26"/>
      <c r="G26" s="26"/>
      <c r="H26" s="27"/>
      <c r="I26" s="40"/>
      <c r="J26" s="41"/>
    </row>
    <row r="27" spans="1:11" x14ac:dyDescent="0.3">
      <c r="A27" s="19" t="s">
        <v>15</v>
      </c>
      <c r="B27" s="20"/>
      <c r="C27" s="20"/>
      <c r="D27" s="21"/>
      <c r="E27" s="25"/>
      <c r="F27" s="26"/>
      <c r="G27" s="26"/>
      <c r="H27" s="27"/>
      <c r="I27" s="42" t="s">
        <v>26</v>
      </c>
      <c r="J27" s="43"/>
    </row>
    <row r="28" spans="1:11" ht="15" thickBot="1" x14ac:dyDescent="0.35">
      <c r="A28" s="19" t="s">
        <v>11</v>
      </c>
      <c r="B28" s="20"/>
      <c r="C28" s="20"/>
      <c r="D28" s="21"/>
      <c r="E28" s="25"/>
      <c r="F28" s="26"/>
      <c r="G28" s="26"/>
      <c r="H28" s="27"/>
      <c r="I28" s="44"/>
      <c r="J28" s="45"/>
    </row>
    <row r="29" spans="1:11" x14ac:dyDescent="0.3">
      <c r="A29" s="19" t="s">
        <v>12</v>
      </c>
      <c r="B29" s="20"/>
      <c r="C29" s="20"/>
      <c r="D29" s="21"/>
      <c r="E29" s="25"/>
      <c r="F29" s="26"/>
      <c r="G29" s="26"/>
      <c r="H29" s="27"/>
      <c r="I29" s="40" t="s">
        <v>28</v>
      </c>
      <c r="J29" s="41"/>
    </row>
    <row r="30" spans="1:11" ht="15" thickBot="1" x14ac:dyDescent="0.35">
      <c r="A30" s="22" t="s">
        <v>13</v>
      </c>
      <c r="B30" s="23"/>
      <c r="C30" s="23"/>
      <c r="D30" s="24"/>
      <c r="E30" s="28"/>
      <c r="F30" s="29"/>
      <c r="G30" s="29"/>
      <c r="H30" s="30"/>
      <c r="I30" s="46"/>
      <c r="J30" s="47"/>
    </row>
    <row r="31" spans="1:11" ht="25.2" thickBot="1" x14ac:dyDescent="0.35">
      <c r="A31" s="10" t="s">
        <v>16</v>
      </c>
      <c r="B31" s="11"/>
      <c r="C31" s="11"/>
      <c r="D31" s="11"/>
      <c r="E31" s="11"/>
      <c r="F31" s="11"/>
      <c r="G31" s="11"/>
      <c r="H31" s="11"/>
      <c r="I31" s="11"/>
      <c r="J31" s="12"/>
    </row>
    <row r="32" spans="1:11" ht="15" thickBot="1" x14ac:dyDescent="0.35">
      <c r="A32" s="13" t="s">
        <v>22</v>
      </c>
      <c r="B32" s="14"/>
      <c r="C32" s="14"/>
      <c r="D32" s="15"/>
      <c r="E32" s="13" t="s">
        <v>23</v>
      </c>
      <c r="F32" s="14"/>
      <c r="G32" s="14"/>
      <c r="H32" s="15"/>
      <c r="I32" s="31" t="s">
        <v>24</v>
      </c>
      <c r="J32" s="32"/>
    </row>
    <row r="33" spans="1:11" ht="14.4" customHeight="1" x14ac:dyDescent="0.3">
      <c r="A33" s="16" t="s">
        <v>6</v>
      </c>
      <c r="B33" s="17"/>
      <c r="C33" s="17"/>
      <c r="D33" s="18"/>
      <c r="E33" s="25"/>
      <c r="F33" s="26"/>
      <c r="G33" s="26"/>
      <c r="H33" s="27"/>
      <c r="I33" s="34">
        <f>K33</f>
        <v>63.46</v>
      </c>
      <c r="J33" s="35"/>
      <c r="K33">
        <f>ROUND(2.2*Курс!$C$2*2.2,2)</f>
        <v>63.46</v>
      </c>
    </row>
    <row r="34" spans="1:11" ht="15" customHeight="1" thickBot="1" x14ac:dyDescent="0.35">
      <c r="A34" s="19" t="s">
        <v>7</v>
      </c>
      <c r="B34" s="20"/>
      <c r="C34" s="20"/>
      <c r="D34" s="21"/>
      <c r="E34" s="25"/>
      <c r="F34" s="26"/>
      <c r="G34" s="26"/>
      <c r="H34" s="27"/>
      <c r="I34" s="36"/>
      <c r="J34" s="37"/>
    </row>
    <row r="35" spans="1:11" ht="15" thickBot="1" x14ac:dyDescent="0.35">
      <c r="A35" s="19" t="s">
        <v>17</v>
      </c>
      <c r="B35" s="20"/>
      <c r="C35" s="20"/>
      <c r="D35" s="21"/>
      <c r="E35" s="25"/>
      <c r="F35" s="26"/>
      <c r="G35" s="26"/>
      <c r="H35" s="27"/>
      <c r="I35" s="31" t="s">
        <v>25</v>
      </c>
      <c r="J35" s="33"/>
    </row>
    <row r="36" spans="1:11" x14ac:dyDescent="0.3">
      <c r="A36" s="19" t="s">
        <v>9</v>
      </c>
      <c r="B36" s="20"/>
      <c r="C36" s="20"/>
      <c r="D36" s="21"/>
      <c r="E36" s="25"/>
      <c r="F36" s="26"/>
      <c r="G36" s="26"/>
      <c r="H36" s="27"/>
      <c r="I36" s="38" t="s">
        <v>27</v>
      </c>
      <c r="J36" s="39"/>
    </row>
    <row r="37" spans="1:11" ht="15" thickBot="1" x14ac:dyDescent="0.35">
      <c r="A37" s="19" t="s">
        <v>29</v>
      </c>
      <c r="B37" s="20"/>
      <c r="C37" s="20"/>
      <c r="D37" s="21"/>
      <c r="E37" s="25"/>
      <c r="F37" s="26"/>
      <c r="G37" s="26"/>
      <c r="H37" s="27"/>
      <c r="I37" s="40"/>
      <c r="J37" s="41"/>
    </row>
    <row r="38" spans="1:11" x14ac:dyDescent="0.3">
      <c r="A38" s="19" t="s">
        <v>10</v>
      </c>
      <c r="B38" s="20"/>
      <c r="C38" s="20"/>
      <c r="D38" s="21"/>
      <c r="E38" s="25"/>
      <c r="F38" s="26"/>
      <c r="G38" s="26"/>
      <c r="H38" s="27"/>
      <c r="I38" s="42" t="s">
        <v>26</v>
      </c>
      <c r="J38" s="43"/>
    </row>
    <row r="39" spans="1:11" ht="15" thickBot="1" x14ac:dyDescent="0.35">
      <c r="A39" s="19" t="s">
        <v>11</v>
      </c>
      <c r="B39" s="20"/>
      <c r="C39" s="20"/>
      <c r="D39" s="21"/>
      <c r="E39" s="25"/>
      <c r="F39" s="26"/>
      <c r="G39" s="26"/>
      <c r="H39" s="27"/>
      <c r="I39" s="44"/>
      <c r="J39" s="45"/>
    </row>
    <row r="40" spans="1:11" x14ac:dyDescent="0.3">
      <c r="A40" s="19" t="s">
        <v>12</v>
      </c>
      <c r="B40" s="20"/>
      <c r="C40" s="20"/>
      <c r="D40" s="21"/>
      <c r="E40" s="25"/>
      <c r="F40" s="26"/>
      <c r="G40" s="26"/>
      <c r="H40" s="27"/>
      <c r="I40" s="40" t="s">
        <v>28</v>
      </c>
      <c r="J40" s="41"/>
    </row>
    <row r="41" spans="1:11" ht="15" thickBot="1" x14ac:dyDescent="0.35">
      <c r="A41" s="22" t="s">
        <v>13</v>
      </c>
      <c r="B41" s="23"/>
      <c r="C41" s="23"/>
      <c r="D41" s="24"/>
      <c r="E41" s="28"/>
      <c r="F41" s="29"/>
      <c r="G41" s="29"/>
      <c r="H41" s="30"/>
      <c r="I41" s="46"/>
      <c r="J41" s="47"/>
    </row>
    <row r="42" spans="1:11" ht="25.2" thickBot="1" x14ac:dyDescent="0.35">
      <c r="A42" s="10" t="s">
        <v>18</v>
      </c>
      <c r="B42" s="11"/>
      <c r="C42" s="11"/>
      <c r="D42" s="11"/>
      <c r="E42" s="11"/>
      <c r="F42" s="11"/>
      <c r="G42" s="11"/>
      <c r="H42" s="11"/>
      <c r="I42" s="11"/>
      <c r="J42" s="12"/>
    </row>
    <row r="43" spans="1:11" ht="15" thickBot="1" x14ac:dyDescent="0.35">
      <c r="A43" s="13" t="s">
        <v>22</v>
      </c>
      <c r="B43" s="14"/>
      <c r="C43" s="14"/>
      <c r="D43" s="15"/>
      <c r="E43" s="13" t="s">
        <v>23</v>
      </c>
      <c r="F43" s="14"/>
      <c r="G43" s="14"/>
      <c r="H43" s="15"/>
      <c r="I43" s="31" t="s">
        <v>24</v>
      </c>
      <c r="J43" s="32"/>
    </row>
    <row r="44" spans="1:11" x14ac:dyDescent="0.3">
      <c r="A44" s="16" t="s">
        <v>6</v>
      </c>
      <c r="B44" s="17"/>
      <c r="C44" s="17"/>
      <c r="D44" s="18"/>
      <c r="E44" s="25"/>
      <c r="F44" s="26"/>
      <c r="G44" s="26"/>
      <c r="H44" s="27"/>
      <c r="I44" s="34">
        <f>K44</f>
        <v>63.46</v>
      </c>
      <c r="J44" s="35"/>
      <c r="K44">
        <f>ROUND(2.2*Курс!$C$2*2.2,2)</f>
        <v>63.46</v>
      </c>
    </row>
    <row r="45" spans="1:11" ht="15" thickBot="1" x14ac:dyDescent="0.35">
      <c r="A45" s="19" t="s">
        <v>7</v>
      </c>
      <c r="B45" s="20"/>
      <c r="C45" s="20"/>
      <c r="D45" s="21"/>
      <c r="E45" s="25"/>
      <c r="F45" s="26"/>
      <c r="G45" s="26"/>
      <c r="H45" s="27"/>
      <c r="I45" s="36"/>
      <c r="J45" s="37"/>
    </row>
    <row r="46" spans="1:11" ht="15" thickBot="1" x14ac:dyDescent="0.35">
      <c r="A46" s="19" t="s">
        <v>17</v>
      </c>
      <c r="B46" s="20"/>
      <c r="C46" s="20"/>
      <c r="D46" s="21"/>
      <c r="E46" s="25"/>
      <c r="F46" s="26"/>
      <c r="G46" s="26"/>
      <c r="H46" s="27"/>
      <c r="I46" s="31" t="s">
        <v>25</v>
      </c>
      <c r="J46" s="33"/>
    </row>
    <row r="47" spans="1:11" x14ac:dyDescent="0.3">
      <c r="A47" s="19" t="s">
        <v>9</v>
      </c>
      <c r="B47" s="20"/>
      <c r="C47" s="20"/>
      <c r="D47" s="21"/>
      <c r="E47" s="25"/>
      <c r="F47" s="26"/>
      <c r="G47" s="26"/>
      <c r="H47" s="27"/>
      <c r="I47" s="38" t="s">
        <v>27</v>
      </c>
      <c r="J47" s="39"/>
    </row>
    <row r="48" spans="1:11" ht="15" thickBot="1" x14ac:dyDescent="0.35">
      <c r="A48" s="19" t="s">
        <v>29</v>
      </c>
      <c r="B48" s="20"/>
      <c r="C48" s="20"/>
      <c r="D48" s="21"/>
      <c r="E48" s="25"/>
      <c r="F48" s="26"/>
      <c r="G48" s="26"/>
      <c r="H48" s="27"/>
      <c r="I48" s="40"/>
      <c r="J48" s="41"/>
    </row>
    <row r="49" spans="1:13" x14ac:dyDescent="0.3">
      <c r="A49" s="19" t="s">
        <v>15</v>
      </c>
      <c r="B49" s="20"/>
      <c r="C49" s="20"/>
      <c r="D49" s="21"/>
      <c r="E49" s="25"/>
      <c r="F49" s="26"/>
      <c r="G49" s="26"/>
      <c r="H49" s="27"/>
      <c r="I49" s="42" t="s">
        <v>26</v>
      </c>
      <c r="J49" s="43"/>
    </row>
    <row r="50" spans="1:13" ht="15" thickBot="1" x14ac:dyDescent="0.35">
      <c r="A50" s="19" t="s">
        <v>11</v>
      </c>
      <c r="B50" s="20"/>
      <c r="C50" s="20"/>
      <c r="D50" s="21"/>
      <c r="E50" s="25"/>
      <c r="F50" s="26"/>
      <c r="G50" s="26"/>
      <c r="H50" s="27"/>
      <c r="I50" s="44"/>
      <c r="J50" s="45"/>
    </row>
    <row r="51" spans="1:13" x14ac:dyDescent="0.3">
      <c r="A51" s="19" t="s">
        <v>12</v>
      </c>
      <c r="B51" s="20"/>
      <c r="C51" s="20"/>
      <c r="D51" s="21"/>
      <c r="E51" s="25"/>
      <c r="F51" s="26"/>
      <c r="G51" s="26"/>
      <c r="H51" s="27"/>
      <c r="I51" s="40" t="s">
        <v>28</v>
      </c>
      <c r="J51" s="41"/>
    </row>
    <row r="52" spans="1:13" ht="15" thickBot="1" x14ac:dyDescent="0.35">
      <c r="A52" s="22" t="s">
        <v>13</v>
      </c>
      <c r="B52" s="23"/>
      <c r="C52" s="23"/>
      <c r="D52" s="24"/>
      <c r="E52" s="28"/>
      <c r="F52" s="29"/>
      <c r="G52" s="29"/>
      <c r="H52" s="30"/>
      <c r="I52" s="46"/>
      <c r="J52" s="47"/>
    </row>
    <row r="53" spans="1:13" ht="25.2" thickBot="1" x14ac:dyDescent="0.35">
      <c r="A53" s="10" t="s">
        <v>19</v>
      </c>
      <c r="B53" s="11"/>
      <c r="C53" s="11"/>
      <c r="D53" s="11"/>
      <c r="E53" s="11"/>
      <c r="F53" s="11"/>
      <c r="G53" s="11"/>
      <c r="H53" s="11"/>
      <c r="I53" s="11"/>
      <c r="J53" s="12"/>
    </row>
    <row r="54" spans="1:13" ht="15" thickBot="1" x14ac:dyDescent="0.35">
      <c r="A54" s="13" t="s">
        <v>22</v>
      </c>
      <c r="B54" s="14"/>
      <c r="C54" s="14"/>
      <c r="D54" s="15"/>
      <c r="E54" s="13" t="s">
        <v>23</v>
      </c>
      <c r="F54" s="14"/>
      <c r="G54" s="14"/>
      <c r="H54" s="15"/>
      <c r="I54" s="31" t="s">
        <v>24</v>
      </c>
      <c r="J54" s="32"/>
    </row>
    <row r="55" spans="1:13" x14ac:dyDescent="0.3">
      <c r="A55" s="16" t="s">
        <v>6</v>
      </c>
      <c r="B55" s="17"/>
      <c r="C55" s="17"/>
      <c r="D55" s="18"/>
      <c r="E55" s="25"/>
      <c r="F55" s="26"/>
      <c r="G55" s="26"/>
      <c r="H55" s="27"/>
      <c r="I55" s="34">
        <f>K55</f>
        <v>92.3</v>
      </c>
      <c r="J55" s="35"/>
      <c r="K55">
        <f>ROUND(3.2*Курс!$C$2*2.2,2)</f>
        <v>92.3</v>
      </c>
    </row>
    <row r="56" spans="1:13" ht="15" thickBot="1" x14ac:dyDescent="0.35">
      <c r="A56" s="19" t="s">
        <v>20</v>
      </c>
      <c r="B56" s="20"/>
      <c r="C56" s="20"/>
      <c r="D56" s="21"/>
      <c r="E56" s="25"/>
      <c r="F56" s="26"/>
      <c r="G56" s="26"/>
      <c r="H56" s="27"/>
      <c r="I56" s="36"/>
      <c r="J56" s="37"/>
    </row>
    <row r="57" spans="1:13" ht="15" thickBot="1" x14ac:dyDescent="0.35">
      <c r="A57" s="19" t="s">
        <v>8</v>
      </c>
      <c r="B57" s="20"/>
      <c r="C57" s="20"/>
      <c r="D57" s="21"/>
      <c r="E57" s="25"/>
      <c r="F57" s="26"/>
      <c r="G57" s="26"/>
      <c r="H57" s="27"/>
      <c r="I57" s="31" t="s">
        <v>25</v>
      </c>
      <c r="J57" s="33"/>
    </row>
    <row r="58" spans="1:13" x14ac:dyDescent="0.3">
      <c r="A58" s="19" t="s">
        <v>9</v>
      </c>
      <c r="B58" s="20"/>
      <c r="C58" s="20"/>
      <c r="D58" s="21"/>
      <c r="E58" s="25"/>
      <c r="F58" s="26"/>
      <c r="G58" s="26"/>
      <c r="H58" s="27"/>
      <c r="I58" s="38" t="s">
        <v>27</v>
      </c>
      <c r="J58" s="39"/>
    </row>
    <row r="59" spans="1:13" ht="15" thickBot="1" x14ac:dyDescent="0.35">
      <c r="A59" s="19" t="s">
        <v>31</v>
      </c>
      <c r="B59" s="20"/>
      <c r="C59" s="20"/>
      <c r="D59" s="21"/>
      <c r="E59" s="25"/>
      <c r="F59" s="26"/>
      <c r="G59" s="26"/>
      <c r="H59" s="27"/>
      <c r="I59" s="40"/>
      <c r="J59" s="41"/>
    </row>
    <row r="60" spans="1:13" x14ac:dyDescent="0.3">
      <c r="A60" s="19" t="s">
        <v>21</v>
      </c>
      <c r="B60" s="20"/>
      <c r="C60" s="20"/>
      <c r="D60" s="21"/>
      <c r="E60" s="25"/>
      <c r="F60" s="26"/>
      <c r="G60" s="26"/>
      <c r="H60" s="27"/>
      <c r="I60" s="42" t="s">
        <v>26</v>
      </c>
      <c r="J60" s="43"/>
    </row>
    <row r="61" spans="1:13" ht="15" thickBot="1" x14ac:dyDescent="0.35">
      <c r="A61" s="19" t="s">
        <v>11</v>
      </c>
      <c r="B61" s="20"/>
      <c r="C61" s="20"/>
      <c r="D61" s="21"/>
      <c r="E61" s="25"/>
      <c r="F61" s="26"/>
      <c r="G61" s="26"/>
      <c r="H61" s="27"/>
      <c r="I61" s="44"/>
      <c r="J61" s="45"/>
    </row>
    <row r="62" spans="1:13" x14ac:dyDescent="0.3">
      <c r="A62" s="19" t="s">
        <v>12</v>
      </c>
      <c r="B62" s="20"/>
      <c r="C62" s="20"/>
      <c r="D62" s="21"/>
      <c r="E62" s="25"/>
      <c r="F62" s="26"/>
      <c r="G62" s="26"/>
      <c r="H62" s="27"/>
      <c r="I62" s="40" t="s">
        <v>28</v>
      </c>
      <c r="J62" s="41"/>
    </row>
    <row r="63" spans="1:13" ht="15" thickBot="1" x14ac:dyDescent="0.35">
      <c r="A63" s="22" t="s">
        <v>13</v>
      </c>
      <c r="B63" s="23"/>
      <c r="C63" s="23"/>
      <c r="D63" s="24"/>
      <c r="E63" s="28"/>
      <c r="F63" s="29"/>
      <c r="G63" s="29"/>
      <c r="H63" s="30"/>
      <c r="I63" s="46"/>
      <c r="J63" s="47"/>
    </row>
    <row r="64" spans="1:13" x14ac:dyDescent="0.3">
      <c r="M64" s="7"/>
    </row>
    <row r="65" spans="13:13" x14ac:dyDescent="0.3">
      <c r="M65" s="7"/>
    </row>
  </sheetData>
  <sheetProtection algorithmName="SHA-512" hashValue="6xU4APEPEPi1U60axomakv4Rficl3I3N9/ZfWkQy4ouwj76fZTvTu76UspndAp1HIa1Xqzm56v0wAz8q2bgwMw==" saltValue="WeBTgf0bHHFEriPm7PT4nQ==" spinCount="100000" sheet="1" objects="1" scenarios="1"/>
  <mergeCells count="95">
    <mergeCell ref="A55:D55"/>
    <mergeCell ref="E55:H63"/>
    <mergeCell ref="I55:J56"/>
    <mergeCell ref="A56:D56"/>
    <mergeCell ref="A57:D57"/>
    <mergeCell ref="I57:J57"/>
    <mergeCell ref="A62:D62"/>
    <mergeCell ref="I62:J63"/>
    <mergeCell ref="A63:D63"/>
    <mergeCell ref="A58:D58"/>
    <mergeCell ref="I58:J59"/>
    <mergeCell ref="A59:D59"/>
    <mergeCell ref="A60:D60"/>
    <mergeCell ref="I60:J61"/>
    <mergeCell ref="A61:D61"/>
    <mergeCell ref="A53:J53"/>
    <mergeCell ref="A54:D54"/>
    <mergeCell ref="E54:H54"/>
    <mergeCell ref="I54:J54"/>
    <mergeCell ref="A51:D51"/>
    <mergeCell ref="I51:J52"/>
    <mergeCell ref="A52:D52"/>
    <mergeCell ref="A43:D43"/>
    <mergeCell ref="E43:H43"/>
    <mergeCell ref="I43:J43"/>
    <mergeCell ref="A44:D44"/>
    <mergeCell ref="E44:H52"/>
    <mergeCell ref="I44:J45"/>
    <mergeCell ref="A45:D45"/>
    <mergeCell ref="A46:D46"/>
    <mergeCell ref="I46:J46"/>
    <mergeCell ref="A47:D47"/>
    <mergeCell ref="I47:J48"/>
    <mergeCell ref="A48:D48"/>
    <mergeCell ref="A49:D49"/>
    <mergeCell ref="I49:J50"/>
    <mergeCell ref="A50:D50"/>
    <mergeCell ref="A42:J42"/>
    <mergeCell ref="A33:D33"/>
    <mergeCell ref="E33:H41"/>
    <mergeCell ref="I33:J34"/>
    <mergeCell ref="A34:D34"/>
    <mergeCell ref="A35:D35"/>
    <mergeCell ref="I35:J35"/>
    <mergeCell ref="A36:D36"/>
    <mergeCell ref="I36:J37"/>
    <mergeCell ref="A37:D37"/>
    <mergeCell ref="A38:D38"/>
    <mergeCell ref="I38:J39"/>
    <mergeCell ref="A39:D39"/>
    <mergeCell ref="A40:D40"/>
    <mergeCell ref="I40:J41"/>
    <mergeCell ref="A41:D41"/>
    <mergeCell ref="A29:D29"/>
    <mergeCell ref="I29:J30"/>
    <mergeCell ref="A30:D30"/>
    <mergeCell ref="A31:J31"/>
    <mergeCell ref="A32:D32"/>
    <mergeCell ref="E32:H32"/>
    <mergeCell ref="I32:J32"/>
    <mergeCell ref="A20:J20"/>
    <mergeCell ref="A21:D21"/>
    <mergeCell ref="E21:H21"/>
    <mergeCell ref="I21:J21"/>
    <mergeCell ref="A22:D22"/>
    <mergeCell ref="E22:H30"/>
    <mergeCell ref="I22:J23"/>
    <mergeCell ref="A23:D23"/>
    <mergeCell ref="A24:D24"/>
    <mergeCell ref="I24:J24"/>
    <mergeCell ref="A25:D25"/>
    <mergeCell ref="I25:J26"/>
    <mergeCell ref="A26:D26"/>
    <mergeCell ref="A27:D27"/>
    <mergeCell ref="I27:J28"/>
    <mergeCell ref="A28:D28"/>
    <mergeCell ref="A19:D19"/>
    <mergeCell ref="E11:H19"/>
    <mergeCell ref="I10:J10"/>
    <mergeCell ref="I13:J13"/>
    <mergeCell ref="I11:J12"/>
    <mergeCell ref="I14:J15"/>
    <mergeCell ref="I16:J17"/>
    <mergeCell ref="I18:J19"/>
    <mergeCell ref="A12:D12"/>
    <mergeCell ref="A13:D13"/>
    <mergeCell ref="A14:D14"/>
    <mergeCell ref="A15:D15"/>
    <mergeCell ref="A16:D16"/>
    <mergeCell ref="A17:D17"/>
    <mergeCell ref="A9:J9"/>
    <mergeCell ref="A10:D10"/>
    <mergeCell ref="E10:H10"/>
    <mergeCell ref="A11:D11"/>
    <mergeCell ref="A18:D18"/>
  </mergeCells>
  <hyperlinks>
    <hyperlink ref="J5" r:id="rId1"/>
  </hyperlinks>
  <pageMargins left="0.7" right="0.7" top="0.75" bottom="0.75" header="0.3" footer="0.3"/>
  <pageSetup paperSize="9"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sqref="A1:C2"/>
    </sheetView>
  </sheetViews>
  <sheetFormatPr defaultRowHeight="14.4" x14ac:dyDescent="0.3"/>
  <cols>
    <col min="1" max="1" width="6.5546875" bestFit="1" customWidth="1"/>
    <col min="2" max="2" width="27" bestFit="1" customWidth="1"/>
    <col min="3" max="3" width="8" bestFit="1" customWidth="1"/>
  </cols>
  <sheetData>
    <row r="1" spans="1:3" x14ac:dyDescent="0.3">
      <c r="A1" s="9" t="s">
        <v>33</v>
      </c>
      <c r="B1" s="9" t="s">
        <v>34</v>
      </c>
      <c r="C1" s="9" t="s">
        <v>35</v>
      </c>
    </row>
    <row r="2" spans="1:3" x14ac:dyDescent="0.3">
      <c r="A2" s="9" t="s">
        <v>36</v>
      </c>
      <c r="B2" s="9" t="s">
        <v>37</v>
      </c>
      <c r="C2" s="9">
        <v>13.1111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6 2 9 2 e a b - 2 3 4 0 - 4 b e 4 - 9 f d a - a 3 7 8 4 0 c 4 9 8 9 b "   x m l n s = " h t t p : / / s c h e m a s . m i c r o s o f t . c o m / D a t a M a s h u p " > A A A A A P Y E A A B Q S w M E F A A C A A g A Y m S d V P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B i Z J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m S d V M 1 8 U B D u A Q A A y A c A A B M A H A B G b 3 J t d W x h c y 9 T Z W N 0 a W 9 u M S 5 t I K I Y A C i g F A A A A A A A A A A A A A A A A A A A A A A A A A A A A O 1 T z 2 s T U R C + B / I / D O t l F 7 a 7 2 V A q K J 7 a i y A i N u B B P L z E V x u a f R v e v j W W E G g r t Y e A U k / F k 6 B 4 j j 9 W 1 8 R s / 4 V 5 / 5 H z u q l p Y x r s p S B 0 4 b H v f T P z z c w 3 T M w b q h k J W C / + w e 1 y q V y K N 5 n k T 2 E t a i Q h F w r u Q I u r c g n o w y O 9 q / c w 1 w c 4 x g y H Z H v E 6 9 4 D 9 o z b 5 r I a C U U h s W 1 t K t W + 5 f u d T s f b a I q Q y S 2 u P J n 4 j U R K L h r b v m S K x 7 7 l O G 5 B v c Y U C 4 h v N k U 3 6 D 0 2 t i f l U l O c c T 1 b 6 g 0 L P + E h 4 H v 8 C E u A h z i g 2 K F 5 5 0 S 2 S z S Z w Y f 6 p d 4 h o A / 4 h d B U 7 9 O F f E f 6 t d 4 D C h n A M t D 7 W O 9 g S u g b q F a q V c C v m O M 3 M t p V x 7 p C N S r z 1 K h M 1 J j 4 U e d H + A N / U b 3 j k z P W f f w J F J L h s S m 2 x u o t 7 t U k E / F G J M P V q J W E o r b d 5 r F 9 k s P t d i 1 8 Z x q 0 X F C E g + I v V M 8 F g t + e a o O D v 4 0 m Z r R E + u V k u y v U y r J n a C f G Q u n T K J G E d S 4 L 0 / l y M 0 x n n H r O t L U P R n Y c / W k s N f N K i X m / C A U j D g 0 r x y F m 0 2 7 X t 5 p t e 7 E y b r C y O I / h / 7 4 w y 0 M e R s / 5 P R a r + / a l a 3 W D m w v z F 1 M n 6 L N + p f u z S Y s p x h e k v b B 0 d 3 Z s 8 6 b R c 6 a L 9 i + l X f 0 e X u / g 9 Q 7 + 1 z s 4 T / 5 z w 7 z 0 D v 4 G U E s B A i 0 A F A A C A A g A Y m S d V P H / x O + m A A A A + Q A A A B I A A A A A A A A A A A A A A A A A A A A A A E N v b m Z p Z y 9 Q Y W N r Y W d l L n h t b F B L A Q I t A B Q A A g A I A G J k n V Q P y u m r p A A A A O k A A A A T A A A A A A A A A A A A A A A A A P I A A A B b Q 2 9 u d G V u d F 9 U e X B l c 1 0 u e G 1 s U E s B A i 0 A F A A C A A g A Y m S d V M 1 8 U B D u A Q A A y A c A A B M A A A A A A A A A A A A A A A A A 4 w E A A E Z v c m 1 1 b G F z L 1 N l Y 3 R p b 2 4 x L m 1 Q S w U G A A A A A A M A A w D C A A A A H g Q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R j U A A A A A A A A k N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j d W 1 l b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G a W x s T G F z d F V w Z G F 0 Z W Q i I F Z h b H V l P S J k M j A y M i 0 w N C 0 w N F Q w N T o 0 O D o w O S 4 w N T Y 4 M T I z W i I g L z 4 8 R W 5 0 c n k g V H l w Z T 0 i R m l s b E V y c m 9 y Q 2 9 k Z S I g V m F s d W U 9 I n N V b m t u b 3 d u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E N v b H V t b l R 5 c G V z I i B W Y W x 1 Z T 0 i c 0 J n W U c i I C 8 + P E V u d H J 5 I F R 5 c G U 9 I k Z p b G x F c n J v c k N v d W 5 0 I i B W Y W x 1 Z T 0 i b D A i I C 8 + P E V u d H J 5 I F R 5 c G U 9 I k Z p b G x D b 3 V u d C I g V m F s d W U 9 I m w x I i A v P j x F b n R y e S B U e X B l P S J G a W x s U 3 R h d H V z I i B W Y W x 1 Z T 0 i c 0 N v b X B s Z X R l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E u e 0 t p b m Q s M H 0 m c X V v d D s s J n F 1 b 3 Q 7 U 2 V j d G l v b j E v R G 9 j d W 1 l b n Q v R G F 0 Y T E u e 0 5 h b W U s M X 0 m c X V v d D s s J n F 1 b 3 Q 7 U 2 V j d G l v b j E v R G 9 j d W 1 l b n Q v R G F 0 Y T E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E u e 0 t p b m Q s M H 0 m c X V v d D s s J n F 1 b 3 Q 7 U 2 V j d G l v b j E v R G 9 j d W 1 l b n Q v R G F 0 Y T E u e 0 5 h b W U s M X 0 m c X V v d D s s J n F 1 b 3 Q 7 U 2 V j d G l v b j E v R G 9 j d W 1 l b n Q v R G F 0 Y T E u e 1 R l e H Q s M 3 0 m c X V v d D t d L C Z x d W 9 0 O 1 J l b G F 0 a W 9 u c 2 h p c E l u Z m 8 m c X V v d D s 6 W 1 1 9 I i A v P j x F b n R y e S B U e X B l P S J C d W Z m Z X J O Z X h 0 U m V m c m V z a C I g V m F s d W U 9 I m w x I i A v P j x F b n R y e S B U e X B l P S J R d W V y e U l E I i B W Y W x 1 Z T 0 i c 2 I w Y T V i N m E 1 L T J k M G Q t N D B i O S 0 5 M D k z L T Y 1 Y T N k Y j A 3 Y j c x N i I g L z 4 8 L 1 N 0 Y W J s Z U V u d H J p Z X M + P C 9 J d G V t P j x J d G V t P j x J d G V t T G 9 j Y X R p b 2 4 + P E l 0 Z W 1 U e X B l P k Z v c m 1 1 b G E 8 L 0 l 0 Z W 1 U e X B l P j x J d G V t U G F 0 a D 5 T Z W N 0 a W 9 u M S 9 E b 2 N 1 b W V u d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N 1 b W V u d C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x I i A v P j x F b n R y e S B U e X B l P S J G a W x s R X J y b 3 J D b 2 R l I i B W Y W x 1 Z T 0 i c 1 V u a 2 5 v d 2 4 i I C 8 + P E V u d H J 5 I F R 5 c G U 9 I k Z p b G x D b 2 x 1 b W 5 O Y W 1 l c y I g V m F s d W U 9 I n N b J n F 1 b 3 Q 7 0 J r Q v t C 0 J n F 1 b 3 Q 7 L C Z x d W 9 0 O 9 C S 0 L D Q u 9 G O 0 Y L Q s C Z x d W 9 0 O y w m c X V v d D v Q m t G D 0 Y D R g S Z x d W 9 0 O 1 0 i I C 8 + P E V u d H J 5 I F R 5 c G U 9 I k Z p b G x D b 3 V u d C I g V m F s d W U 9 I m w x I i A v P j x F b n R y e S B U e X B l P S J G a W x s Q 2 9 s d W 1 u V H l w Z X M i I F Z h b H V l P S J z Q m d Z R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l F 1 Z X J 5 S U Q i I F Z h b H V l P S J z Y z Y x M m U y Z T k t Z D c 4 N S 0 0 M m F j L T k w N 2 M t O W E y Z j d i M 2 E w Y m Z k I i A v P j x F b n R y e S B U e X B l P S J G a W x s U 3 R h d H V z I i B W Y W x 1 Z T 0 i c 0 N v b X B s Z X R l I i A v P j x F b n R y e S B U e X B l P S J G a W x s T G F z d F V w Z G F 0 Z W Q i I F Z h b H V l P S J k M j A y M i 0 w N C 0 y O V Q w N z o z N D o 1 O C 4 y N z M 1 M T Y 2 W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A o M i k v 0 K P Q t N C w 0 L v Q t d C 9 0 L 3 R i 9 C 1 I N C 9 0 L j Q t t C 9 0 L j Q t S D R g d G C 0 Y D Q v t C 6 0 L g u e 9 C a 0 L 7 Q t C w w f S Z x d W 9 0 O y w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I C g y K S / Q o 9 C 0 0 L D Q u 9 C 1 0 L 3 Q v d G L 0 L U g 0 L 3 Q u N C 2 0 L 3 Q u N C 1 I N G B 0 Y L R g N C + 0 L r Q u C 5 7 0 J L Q s N C 7 0 Y 7 R g t C w L D F 9 J n F 1 b 3 Q 7 L C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g K D I p L 9 C j 0 L T Q s N C 7 0 L X Q v d C 9 0 Y v Q t S D Q v d C 4 0 L b Q v d C 4 0 L U g 0 Y H R g t G A 0 L 7 Q u t C 4 L n v Q m t G D 0 Y D R g S w z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I C g y K S / Q o 9 C 0 0 L D Q u 9 C 1 0 L 3 Q v d G L 0 L U g 0 L 3 Q u N C 2 0 L 3 Q u N C 1 I N G B 0 Y L R g N C + 0 L r Q u C 5 7 0 J r Q v t C 0 L D B 9 J n F 1 b 3 Q 7 L C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g K D I p L 9 C j 0 L T Q s N C 7 0 L X Q v d C 9 0 Y v Q t S D Q v d C 4 0 L b Q v d C 4 0 L U g 0 Y H R g t G A 0 L 7 Q u t C 4 L n v Q k t C w 0 L v R j t G C 0 L A s M X 0 m c X V v d D s s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A o M i k v 0 K P Q t N C w 0 L v Q t d C 9 0 L 3 R i 9 C 1 I N C 9 0 L j Q t t C 9 0 L j Q t S D R g d G C 0 Y D Q v t C 6 0 L g u e 9 C a 0 Y P R g N G B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l M j A o M i k v J U Q w J U E z J U Q w J U I 0 J U Q w J U I w J U Q w J U J C J U Q w J U I 1 J U Q w J U J E J U Q w J U J E J U Q x J T h C J U Q w J U I 1 J T I w J U Q w J U I y J U Q w J U I 1 J U Q x J T g w J U Q x J T g 1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2 J U Q w J T k x J T I w J U Q w J U E w J U Q w J U E 0 J T I w L S U y M C V E M C U 5 M S V E M C V C M C V E M C V C R C V E M C V C Q S U y M C V E M C V B M C V E M C V C R S V E M S U 4 M S V E M S U 4 M S V E M C V C O C V E M C V C O C U y M C 0 l M j A l R D A l Q k E l R D E l O D M l R D E l O D A l R D E l O D E l R D E l O E I l M j A l R D A l Q j I l R D E l O D E l R D A l Q j U l R D E l O D U l M j A l R D A l Q j I l R D A l Q j A l R D A l Q k I l R D E l O E U l R D E l O D I l M j A l R D A l Q k Q l R D A l Q j A l M j A 0 J T I w J U Q w J U I w J U Q w J U J G J U Q x J T g w J U Q w J U I 1 J U Q w J U J C J U Q x J T h G J T I w M j A y M i U y M C V E M C V C M y V E M C V C R S V E M C V C N C V E M C V C M C U y M C g y K S 8 l R D A l Q T M l R D A l Q j Q l R D A l Q j A l R D A l Q k I l R D A l Q j U l R D A l Q k Q l R D A l Q k Q l R D E l O E I l R D A l Q j U l M j A l R D A l Q k Q l R D A l Q j g l R D A l Q j Y l R D A l Q k Q l R D A l Q j g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J T I w K D I p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Q 2 9 1 b n Q i I F Z h b H V l P S J s M S I g L z 4 8 R W 5 0 c n k g V H l w Z T 0 i R m l s b E V y c m 9 y Q 2 9 1 b n Q i I F Z h b H V l P S J s M C I g L z 4 8 R W 5 0 c n k g V H l w Z T 0 i R m l s b E N v b H V t b l R 5 c G V z I i B W Y W x 1 Z T 0 i c 0 J n W U Y i I C 8 + P E V u d H J 5 I F R 5 c G U 9 I k Z p b G x D b 2 x 1 b W 5 O Y W 1 l c y I g V m F s d W U 9 I n N b J n F 1 b 3 Q 7 0 J r Q v t C 0 J n F 1 b 3 Q 7 L C Z x d W 9 0 O 9 C S 0 L D Q u 9 G O 0 Y L Q s C Z x d W 9 0 O y w m c X V v d D v Q m t G D 0 Y D R g S Z x d W 9 0 O 1 0 i I C 8 + P E V u d H J 5 I F R 5 c G U 9 I k Z p b G x F c n J v c k N v Z G U i I F Z h b H V l P S J z V W 5 r b m 9 3 b i I g L z 4 8 R W 5 0 c n k g V H l w Z T 0 i R m l s b E x h c 3 R V c G R h d G V k I i B W Y W x 1 Z T 0 i Z D I w M j I t M D Q t M D R U M D Y 6 M D c 6 M D I u N D E w M z E 3 M l o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v 0 K P Q t N C w 0 L v Q t d C 9 0 L 3 R i 9 C 1 I N C 9 0 L j Q t t C 9 0 L j Q t S D R g d G C 0 Y D Q v t C 6 0 L g u e 9 C a 0 L 7 Q t C w w f S Z x d W 9 0 O y w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L 9 C j 0 L T Q s N C 7 0 L X Q v d C 9 0 Y v Q t S D Q v d C 4 0 L b Q v d C 4 0 L U g 0 Y H R g t G A 0 L 7 Q u t C 4 L n v Q k t C w 0 L v R j t G C 0 L A s M X 0 m c X V v d D s s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/ Q o 9 C 0 0 L D Q u 9 C 1 0 L 3 Q v d G L 0 L U g 0 L 3 Q u N C 2 0 L 3 Q u N C 1 I N G B 0 Y L R g N C + 0 L r Q u C 5 7 0 J r R g 9 G A 0 Y E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b Q k S D Q o N C k I C 0 g 0 J H Q s N C 9 0 L o g 0 K D Q v t G B 0 Y H Q u N C 4 I C 0 g 0 L r R g 9 G A 0 Y H R i y D Q s t G B 0 L X R h S D Q s t C w 0 L v R j t G C I N C 9 0 L A g N C D Q s N C / 0 Y D Q t d C 7 0 Y 8 g M j A y M i D Q s 9 C + 0 L T Q s C / Q o 9 C 0 0 L D Q u 9 C 1 0 L 3 Q v d G L 0 L U g 0 L 3 Q u N C 2 0 L 3 Q u N C 1 I N G B 0 Y L R g N C + 0 L r Q u C 5 7 0 J r Q v t C 0 L D B 9 J n F 1 b 3 Q 7 L C Z x d W 9 0 O 1 N l Y 3 R p b 2 4 x L 9 C m 0 J E g 0 K D Q p C A t I N C R 0 L D Q v d C 6 I N C g 0 L 7 R g d G B 0 L j Q u C A t I N C 6 0 Y P R g N G B 0 Y s g 0 L L R g d C 1 0 Y U g 0 L L Q s N C 7 0 Y 7 R g i D Q v d C w I D Q g 0 L D Q v 9 G A 0 L X Q u 9 G P I D I w M j I g 0 L P Q v t C 0 0 L A v 0 K P Q t N C w 0 L v Q t d C 9 0 L 3 R i 9 C 1 I N C 9 0 L j Q t t C 9 0 L j Q t S D R g d G C 0 Y D Q v t C 6 0 L g u e 9 C S 0 L D Q u 9 G O 0 Y L Q s C w x f S Z x d W 9 0 O y w m c X V v d D t T Z W N 0 a W 9 u M S / Q p t C R I N C g 0 K Q g L S D Q k d C w 0 L 3 Q u i D Q o N C + 0 Y H R g d C 4 0 L g g L S D Q u t G D 0 Y D R g d G L I N C y 0 Y H Q t d G F I N C y 0 L D Q u 9 G O 0 Y I g 0 L 3 Q s C A 0 I N C w 0 L / R g N C 1 0 L v R j y A y M D I y I N C z 0 L 7 Q t N C w L 9 C j 0 L T Q s N C 7 0 L X Q v d C 9 0 Y v Q t S D Q v d C 4 0 L b Q v d C 4 0 L U g 0 Y H R g t G A 0 L 7 Q u t C 4 L n v Q m t G D 0 Y D R g S w z f S Z x d W 9 0 O 1 0 s J n F 1 b 3 Q 7 U m V s Y X R p b 2 5 z a G l w S W 5 m b y Z x d W 9 0 O z p b X X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R m l s b F R h c m d l d C I g V m F s d W U 9 I n P Q p t C R X 9 C g 0 K R f X 1 / Q k d C w 0 L 3 Q u l / Q o N C + 0 Y H R g d C 4 0 L h f X 1 / Q u t G D 0 Y D R g d G L X 9 C y 0 Y H Q t d G F X 9 C y 0 L D Q u 9 G O 0 Y J f 0 L 3 Q s F 8 0 X 9 C w 0 L / R g N C 1 0 L v R j 1 8 y M D I y X 9 C z 0 L 7 Q t N C w I i A v P j x F b n R y e S B U e X B l P S J R d W V y e U l E I i B W Y W x 1 Z T 0 i c 2 Y 3 Y 2 Y 1 N 2 I x L W U 5 Z D Q t N D d j M C 1 i Z j R h L T Y z M D E 0 O D h l O D N h O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i V E M C U 5 M S U y M C V E M C V B M C V E M C V B N C U y M C 0 l M j A l R D A l O T E l R D A l Q j A l R D A l Q k Q l R D A l Q k E l M j A l R D A l Q T A l R D A l Q k U l R D E l O D E l R D E l O D E l R D A l Q j g l R D A l Q j g l M j A t J T I w J U Q w J U J B J U Q x J T g z J U Q x J T g w J U Q x J T g x J U Q x J T h C J T I w J U Q w J U I y J U Q x J T g x J U Q w J U I 1 J U Q x J T g 1 J T I w J U Q w J U I y J U Q w J U I w J U Q w J U J C J U Q x J T h F J U Q x J T g y J T I w J U Q w J U J E J U Q w J U I w J T I w N C U y M C V E M C V C M C V E M C V C R i V E M S U 4 M C V E M C V C N S V E M C V C Q i V E M S U 4 R i U y M D I w M j I l M j A l R D A l Q j M l R D A l Q k U l R D A l Q j Q l R D A l Q j A v J U Q w J U E z J U Q w J U I 0 J U Q w J U I w J U Q w J U J C J U Q w J U I 1 J U Q w J U J E J U Q w J U J E J U Q x J T h C J U Q w J U I 1 J T I w J U Q w J U I y J U Q w J U I 1 J U Q x J T g w J U Q x J T g 1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2 J U Q w J T k x J T I w J U Q w J U E w J U Q w J U E 0 J T I w L S U y M C V E M C U 5 M S V E M C V C M C V E M C V C R C V E M C V C Q S U y M C V E M C V B M C V E M C V C R S V E M S U 4 M S V E M S U 4 M S V E M C V C O C V E M C V C O C U y M C 0 l M j A l R D A l Q k E l R D E l O D M l R D E l O D A l R D E l O D E l R D E l O E I l M j A l R D A l Q j I l R D E l O D E l R D A l Q j U l R D E l O D U l M j A l R D A l Q j I l R D A l Q j A l R D A l Q k I l R D E l O E U l R D E l O D I l M j A l R D A l Q k Q l R D A l Q j A l M j A 0 J T I w J U Q w J U I w J U Q w J U J G J U Q x J T g w J U Q w J U I 1 J U Q w J U J C J U Q x J T h G J T I w M j A y M i U y M C V E M C V C M y V E M C V C R S V E M C V C N C V E M C V C M C 8 l R D A l Q T M l R D A l Q j Q l R D A l Q j A l R D A l Q k I l R D A l Q j U l R D A l Q k Q l R D A l Q k Q l R D E l O E I l R D A l Q j U l M j A l R D A l Q k Q l R D A l Q j g l R D A l Q j Y l R D A l Q k Q l R D A l Q j g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Y l R D A l O T E l M j A l R D A l Q T A l R D A l Q T Q l M j A t J T I w J U Q w J T k x J U Q w J U I w J U Q w J U J E J U Q w J U J B J T I w J U Q w J U E w J U Q w J U J F J U Q x J T g x J U Q x J T g x J U Q w J U I 4 J U Q w J U I 4 J T I w L S U y M C V E M C V C Q S V E M S U 4 M y V E M S U 4 M C V E M S U 4 M S V E M S U 4 Q i U y M C V E M C V C M i V E M S U 4 M S V E M C V C N S V E M S U 4 N S U y M C V E M C V C M i V E M C V C M C V E M C V C Q i V E M S U 4 R S V E M S U 4 M i U y M C V E M C V C R C V E M C V C M C U y M D Q l M j A l R D A l Q j A l R D A l Q k Y l R D E l O D A l R D A l Q j U l R D A l Q k I l R D E l O E Y l M j A y M D I y J T I w J U Q w J U I z J U Q w J U J F J U Q w J U I 0 J U Q w J U I w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Y I P f 0 w + G J R 4 z / P 2 8 y 8 c E y A A A A A A I A A A A A A B B m A A A A A Q A A I A A A A F s x u K a o 2 9 Q U Z / 4 5 X g 9 T 1 M j R M D 4 7 U C 7 G P Y 7 m s z W s U E 8 7 A A A A A A 6 A A A A A A g A A I A A A A K Q S / 4 m m i B o N Q o r 9 p b v 9 7 J u M c H g 4 p i A I y k z I M n 0 C r 2 O O U A A A A A B U n M j v 1 b 8 e r G 9 s h u K u P 5 L V G 4 j I T q Y N b F f s j 0 M v g 3 2 B 5 P Q 6 G j 5 6 e A c B 4 w O o I J G v U p x C U R p z q t c A G T H W 6 x 8 O F y p y o C G 8 d r y Z x d L E A d d g F W b 9 Q A A A A J i C E J g b A 5 e y 4 h O y 6 u 3 A E G j Z h e e R w V S y f r l a y X u K j u N 9 X 3 R x B 1 8 1 0 a E J Y C G W q Q i E 9 u C D 4 C U d q d Q + h M 2 j W 4 k 8 4 n E = < / D a t a M a s h u p > 
</file>

<file path=customXml/itemProps1.xml><?xml version="1.0" encoding="utf-8"?>
<ds:datastoreItem xmlns:ds="http://schemas.openxmlformats.org/officeDocument/2006/customXml" ds:itemID="{E0C0CF8A-C78F-4A96-B524-576D63C520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Курс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2022-04-29T07:35:07Z</dcterms:modified>
</cp:coreProperties>
</file>