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stasia/Downloads/"/>
    </mc:Choice>
  </mc:AlternateContent>
  <xr:revisionPtr revIDLastSave="0" documentId="13_ncr:1_{0B0712B9-A876-A24F-97C8-A9A59841A8E9}" xr6:coauthVersionLast="47" xr6:coauthVersionMax="47" xr10:uidLastSave="{00000000-0000-0000-0000-000000000000}"/>
  <bookViews>
    <workbookView xWindow="1260" yWindow="500" windowWidth="33240" windowHeight="18000" xr2:uid="{6FCE31CA-95B5-B04A-8FC5-94BB4B09CD8C}"/>
  </bookViews>
  <sheets>
    <sheet name="ИТОГО" sheetId="13" r:id="rId1"/>
    <sheet name="Рубашки и блузки" sheetId="1" r:id="rId2"/>
    <sheet name="Платья" sheetId="2" r:id="rId3"/>
    <sheet name="Брюки" sheetId="3" r:id="rId4"/>
    <sheet name="Шорты и комбинезоны" sheetId="7" r:id="rId5"/>
    <sheet name="Юбки" sheetId="4" r:id="rId6"/>
    <sheet name="Пальто и плащи" sheetId="8" r:id="rId7"/>
    <sheet name="Жилетки" sheetId="9" r:id="rId8"/>
    <sheet name="Спорт" sheetId="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3" l="1"/>
  <c r="B9" i="13"/>
  <c r="C8" i="13"/>
  <c r="B8" i="13"/>
  <c r="C7" i="13"/>
  <c r="B7" i="13"/>
  <c r="C6" i="13"/>
  <c r="B6" i="13"/>
  <c r="C5" i="13"/>
  <c r="B5" i="13"/>
  <c r="C4" i="13"/>
  <c r="B4" i="13"/>
  <c r="C3" i="13"/>
  <c r="B3" i="13"/>
  <c r="C2" i="13"/>
  <c r="B2" i="13"/>
  <c r="K6" i="5"/>
  <c r="K4" i="5"/>
  <c r="K3" i="5"/>
  <c r="K6" i="9"/>
  <c r="K4" i="9"/>
  <c r="K3" i="9"/>
  <c r="K6" i="8"/>
  <c r="K4" i="8"/>
  <c r="K3" i="8"/>
  <c r="K5" i="4"/>
  <c r="K3" i="4"/>
  <c r="K4" i="7"/>
  <c r="K3" i="7"/>
  <c r="K2" i="7"/>
  <c r="K5" i="3"/>
  <c r="K4" i="3"/>
  <c r="K3" i="3"/>
  <c r="K5" i="2"/>
  <c r="K3" i="2"/>
  <c r="F826" i="2"/>
  <c r="F811" i="2"/>
  <c r="F796" i="2"/>
  <c r="K2" i="2"/>
  <c r="K5" i="1"/>
  <c r="K3" i="1"/>
  <c r="K2" i="1"/>
  <c r="H826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12" i="2"/>
  <c r="H811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797" i="2"/>
  <c r="H796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82" i="2"/>
  <c r="H16" i="1"/>
  <c r="F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F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81" i="2" l="1"/>
  <c r="H766" i="2"/>
  <c r="F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F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F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F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F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F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F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F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F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F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F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F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F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F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F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F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F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F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F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F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2" i="9"/>
  <c r="F151" i="8"/>
  <c r="H150" i="8"/>
  <c r="H149" i="8"/>
  <c r="H148" i="8"/>
  <c r="H147" i="8"/>
  <c r="H146" i="8"/>
  <c r="H145" i="8"/>
  <c r="H144" i="8"/>
  <c r="H143" i="8"/>
  <c r="H142" i="8"/>
  <c r="H141" i="8"/>
  <c r="H140" i="8"/>
  <c r="H139" i="8"/>
  <c r="H138" i="8"/>
  <c r="H137" i="8"/>
  <c r="F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F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F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F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F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F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F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F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F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F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F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F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F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62" i="4"/>
  <c r="F76" i="4"/>
  <c r="F61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47" i="4"/>
  <c r="F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F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F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F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F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F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F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F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F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F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F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F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F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F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F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F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F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F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F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F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F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F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F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F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F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F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F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F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F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F331" i="2"/>
  <c r="H325" i="2"/>
  <c r="H324" i="2"/>
  <c r="H323" i="2"/>
  <c r="H322" i="2"/>
  <c r="F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F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F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F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F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F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F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F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F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F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F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F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F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F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F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F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F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F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F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F16" i="4"/>
  <c r="K2" i="4" s="1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F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F16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2" i="2"/>
  <c r="H751" i="2" l="1"/>
  <c r="H571" i="2"/>
  <c r="H721" i="2"/>
  <c r="H706" i="2"/>
  <c r="H736" i="2"/>
  <c r="H61" i="4"/>
  <c r="H616" i="2"/>
  <c r="H631" i="2"/>
  <c r="H151" i="3"/>
  <c r="H196" i="3"/>
  <c r="H676" i="2"/>
  <c r="H691" i="2"/>
  <c r="H151" i="8"/>
  <c r="H661" i="2"/>
  <c r="H646" i="2"/>
  <c r="H106" i="7"/>
  <c r="H76" i="4"/>
  <c r="H601" i="2"/>
  <c r="H586" i="2"/>
  <c r="H556" i="2"/>
  <c r="H541" i="2"/>
  <c r="H526" i="2"/>
  <c r="H511" i="2"/>
  <c r="H481" i="2"/>
  <c r="H466" i="2"/>
  <c r="H31" i="9"/>
  <c r="H16" i="9"/>
  <c r="H496" i="2"/>
  <c r="H451" i="2"/>
  <c r="H31" i="5"/>
  <c r="H136" i="8"/>
  <c r="H121" i="8"/>
  <c r="H106" i="8"/>
  <c r="H91" i="8"/>
  <c r="H76" i="8"/>
  <c r="H61" i="8"/>
  <c r="H46" i="8"/>
  <c r="H271" i="1"/>
  <c r="H436" i="2"/>
  <c r="H421" i="2"/>
  <c r="H406" i="2"/>
  <c r="H391" i="2"/>
  <c r="H181" i="3"/>
  <c r="H31" i="8"/>
  <c r="H331" i="2"/>
  <c r="H166" i="3"/>
  <c r="H136" i="3"/>
  <c r="H106" i="3"/>
  <c r="H121" i="3"/>
  <c r="H91" i="3"/>
  <c r="H76" i="3"/>
  <c r="H61" i="3"/>
  <c r="H16" i="8"/>
  <c r="H91" i="7"/>
  <c r="H76" i="7"/>
  <c r="H61" i="7"/>
  <c r="H46" i="7"/>
  <c r="H46" i="3"/>
  <c r="H31" i="4"/>
  <c r="H31" i="3"/>
  <c r="H46" i="4"/>
  <c r="H121" i="2"/>
  <c r="H31" i="7"/>
  <c r="H16" i="7"/>
  <c r="H16" i="2"/>
  <c r="H376" i="2"/>
  <c r="H316" i="2"/>
  <c r="H301" i="2"/>
  <c r="H286" i="2"/>
  <c r="H346" i="2"/>
  <c r="H16" i="5"/>
  <c r="H16" i="4"/>
  <c r="H16" i="3"/>
  <c r="H361" i="2"/>
  <c r="H271" i="2"/>
  <c r="H256" i="2"/>
  <c r="H241" i="2"/>
  <c r="H226" i="2"/>
  <c r="H211" i="2"/>
  <c r="H196" i="2"/>
  <c r="H181" i="2"/>
  <c r="H166" i="2"/>
  <c r="H151" i="2"/>
  <c r="H136" i="2"/>
  <c r="H106" i="2"/>
  <c r="H91" i="2"/>
  <c r="H76" i="2"/>
  <c r="H61" i="2"/>
  <c r="H46" i="2"/>
  <c r="H31" i="2"/>
  <c r="F256" i="1" l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F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F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F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F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F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F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F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F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F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F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F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F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F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F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F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F16" i="1"/>
  <c r="H3" i="1"/>
  <c r="H4" i="1"/>
  <c r="H7" i="1"/>
  <c r="H8" i="1"/>
  <c r="H9" i="1"/>
  <c r="H15" i="1"/>
  <c r="H5" i="1"/>
  <c r="H6" i="1"/>
  <c r="H10" i="1"/>
  <c r="H11" i="1"/>
  <c r="H12" i="1"/>
  <c r="H13" i="1"/>
  <c r="H14" i="1"/>
  <c r="H2" i="1"/>
  <c r="C10" i="13" l="1"/>
  <c r="H226" i="1"/>
  <c r="H256" i="1"/>
  <c r="H241" i="1"/>
  <c r="H211" i="1"/>
  <c r="H166" i="1"/>
  <c r="H196" i="1"/>
  <c r="H181" i="1"/>
  <c r="H151" i="1"/>
  <c r="H136" i="1"/>
  <c r="H121" i="1"/>
  <c r="H106" i="1"/>
  <c r="H91" i="1"/>
  <c r="H76" i="1"/>
  <c r="H61" i="1"/>
  <c r="H46" i="1"/>
  <c r="H31" i="1"/>
  <c r="B10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212" authorId="0" shapeId="0" xr:uid="{8379E600-63EF-A640-B2A1-6745BE2F9420}">
      <text>
        <r>
          <rPr>
            <b/>
            <sz val="10"/>
            <color rgb="FF000000"/>
            <rFont val="Tahoma"/>
            <family val="2"/>
            <charset val="204"/>
          </rPr>
          <t>Microsoft Office User: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 xml:space="preserve">нужно проверять артикул несовпадает,бывает оканчивается на 102
</t>
        </r>
      </text>
    </comment>
  </commentList>
</comments>
</file>

<file path=xl/sharedStrings.xml><?xml version="1.0" encoding="utf-8"?>
<sst xmlns="http://schemas.openxmlformats.org/spreadsheetml/2006/main" count="433" uniqueCount="109">
  <si>
    <t xml:space="preserve">Фотография </t>
  </si>
  <si>
    <t>Название</t>
  </si>
  <si>
    <t>Артикул</t>
  </si>
  <si>
    <t>Описание</t>
  </si>
  <si>
    <t>размер</t>
  </si>
  <si>
    <t>стоимость</t>
  </si>
  <si>
    <t>Итого</t>
  </si>
  <si>
    <t>кол-во</t>
  </si>
  <si>
    <t>ИТОГО</t>
  </si>
  <si>
    <t>Сарафан</t>
  </si>
  <si>
    <t>Платье</t>
  </si>
  <si>
    <t>Шорты</t>
  </si>
  <si>
    <t>шорты</t>
  </si>
  <si>
    <t>Юбка</t>
  </si>
  <si>
    <t>Топ</t>
  </si>
  <si>
    <t>Брюки</t>
  </si>
  <si>
    <t>Комбинезон</t>
  </si>
  <si>
    <t>Пальто</t>
  </si>
  <si>
    <t>Платья</t>
  </si>
  <si>
    <t>Плащ</t>
  </si>
  <si>
    <t>Костюм</t>
  </si>
  <si>
    <t>Кол-во</t>
  </si>
  <si>
    <t>Синее</t>
  </si>
  <si>
    <t>Рубашки</t>
  </si>
  <si>
    <t>Шорты +Комбезы</t>
  </si>
  <si>
    <t>Юбки</t>
  </si>
  <si>
    <t>Спорт</t>
  </si>
  <si>
    <t>СУММА</t>
  </si>
  <si>
    <t>Количество</t>
  </si>
  <si>
    <t>Розовое</t>
  </si>
  <si>
    <t xml:space="preserve">Платье </t>
  </si>
  <si>
    <t xml:space="preserve">Платье  </t>
  </si>
  <si>
    <t xml:space="preserve">Сарафан </t>
  </si>
  <si>
    <t>Цвет</t>
  </si>
  <si>
    <t>Синий</t>
  </si>
  <si>
    <t>Белое</t>
  </si>
  <si>
    <t>Красное</t>
  </si>
  <si>
    <t>Красный</t>
  </si>
  <si>
    <t>Бело-синее</t>
  </si>
  <si>
    <t xml:space="preserve"> Платье </t>
  </si>
  <si>
    <t>Белый</t>
  </si>
  <si>
    <t>Красно-белое</t>
  </si>
  <si>
    <t>Бело-черное</t>
  </si>
  <si>
    <t>Черное</t>
  </si>
  <si>
    <t>Платье  летнее</t>
  </si>
  <si>
    <t xml:space="preserve">Платье  летнее </t>
  </si>
  <si>
    <t>Платье летнее</t>
  </si>
  <si>
    <t>Платья  с майкой</t>
  </si>
  <si>
    <t xml:space="preserve">Платье вечернее </t>
  </si>
  <si>
    <t>Золотое</t>
  </si>
  <si>
    <t xml:space="preserve">Платье вечернее  </t>
  </si>
  <si>
    <t xml:space="preserve">Платье нарядное </t>
  </si>
  <si>
    <t>Голубое</t>
  </si>
  <si>
    <t>Бежевое</t>
  </si>
  <si>
    <t>Серый</t>
  </si>
  <si>
    <t>Сарафан школьный</t>
  </si>
  <si>
    <t>Серое</t>
  </si>
  <si>
    <t xml:space="preserve">Платье летнее </t>
  </si>
  <si>
    <t>Бело-розовое</t>
  </si>
  <si>
    <t>Бело-синий</t>
  </si>
  <si>
    <t xml:space="preserve">Рубашка </t>
  </si>
  <si>
    <t>Белая</t>
  </si>
  <si>
    <t xml:space="preserve">Блузка </t>
  </si>
  <si>
    <t>Розовая</t>
  </si>
  <si>
    <t xml:space="preserve">Футболка </t>
  </si>
  <si>
    <t>Синяя</t>
  </si>
  <si>
    <t>Красная</t>
  </si>
  <si>
    <t>Желтая</t>
  </si>
  <si>
    <t>Коричневая</t>
  </si>
  <si>
    <t>Кофта</t>
  </si>
  <si>
    <t>Серая</t>
  </si>
  <si>
    <t>Черно-белый</t>
  </si>
  <si>
    <t>Блузка</t>
  </si>
  <si>
    <t>Черная</t>
  </si>
  <si>
    <t>Синие</t>
  </si>
  <si>
    <t>Красные</t>
  </si>
  <si>
    <t>Белые</t>
  </si>
  <si>
    <t>Серые</t>
  </si>
  <si>
    <t>Черные</t>
  </si>
  <si>
    <t xml:space="preserve">Брюки </t>
  </si>
  <si>
    <t>Коричневые</t>
  </si>
  <si>
    <t>Голубые</t>
  </si>
  <si>
    <t>Бело-черные</t>
  </si>
  <si>
    <t>Бело-черная</t>
  </si>
  <si>
    <t xml:space="preserve">Юбка </t>
  </si>
  <si>
    <t>Бежевый</t>
  </si>
  <si>
    <t>Зеленая</t>
  </si>
  <si>
    <t>синий</t>
  </si>
  <si>
    <t>Платье персик</t>
  </si>
  <si>
    <t>Платье персик с рукавом</t>
  </si>
  <si>
    <t>XS</t>
  </si>
  <si>
    <t>S</t>
  </si>
  <si>
    <t>M</t>
  </si>
  <si>
    <t>L</t>
  </si>
  <si>
    <t>платье белое</t>
  </si>
  <si>
    <t>Платье белое (Взрослое)</t>
  </si>
  <si>
    <t>Платье красные сердечки</t>
  </si>
  <si>
    <t>Платье зеленое</t>
  </si>
  <si>
    <t>3118004647       103240231</t>
  </si>
  <si>
    <t>xs</t>
  </si>
  <si>
    <t>s</t>
  </si>
  <si>
    <t>l</t>
  </si>
  <si>
    <t>m</t>
  </si>
  <si>
    <t>Бежевые</t>
  </si>
  <si>
    <t>Жилет</t>
  </si>
  <si>
    <t>Кофта с капюшоном</t>
  </si>
  <si>
    <t>Стоимость</t>
  </si>
  <si>
    <t>Стомость</t>
  </si>
  <si>
    <t>Жилетки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</si>
</sst>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.00\ _₽_-;\-* #,##0.00\ _₽_-;_-* &quot;-&quot;??\ _₽_-;_-@_-"/>
  </numFmts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3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2" borderId="8" xfId="0" applyFont="1" applyFill="1" applyBorder="1"/>
    <xf numFmtId="0" fontId="1" fillId="2" borderId="9" xfId="0" applyFont="1" applyFill="1" applyBorder="1"/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17" xfId="0" applyFont="1" applyFill="1" applyBorder="1"/>
    <xf numFmtId="0" fontId="1" fillId="2" borderId="18" xfId="0" applyFont="1" applyFill="1" applyBorder="1" applyAlignment="1">
      <alignment horizontal="right"/>
    </xf>
    <xf numFmtId="0" fontId="1" fillId="0" borderId="0" xfId="0" applyFont="1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24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right"/>
    </xf>
    <xf numFmtId="0" fontId="2" fillId="3" borderId="17" xfId="0" applyFont="1" applyFill="1" applyBorder="1"/>
    <xf numFmtId="0" fontId="2" fillId="3" borderId="26" xfId="0" applyFont="1" applyFill="1" applyBorder="1" applyAlignment="1">
      <alignment horizontal="right"/>
    </xf>
    <xf numFmtId="0" fontId="4" fillId="0" borderId="0" xfId="0" applyFont="1"/>
    <xf numFmtId="0" fontId="1" fillId="0" borderId="30" xfId="0" applyFont="1" applyBorder="1"/>
    <xf numFmtId="0" fontId="0" fillId="0" borderId="31" xfId="0" applyBorder="1"/>
    <xf numFmtId="0" fontId="0" fillId="0" borderId="0" xfId="0" applyFill="1"/>
    <xf numFmtId="0" fontId="5" fillId="0" borderId="0" xfId="0" applyFont="1"/>
    <xf numFmtId="0" fontId="6" fillId="0" borderId="1" xfId="0" applyFont="1" applyBorder="1"/>
    <xf numFmtId="0" fontId="7" fillId="5" borderId="1" xfId="0" applyFont="1" applyFill="1" applyBorder="1"/>
    <xf numFmtId="0" fontId="0" fillId="5" borderId="1" xfId="0" applyFill="1" applyBorder="1"/>
    <xf numFmtId="0" fontId="5" fillId="5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8" xfId="0" applyBorder="1" applyAlignment="1"/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0" fillId="0" borderId="16" xfId="0" applyBorder="1" applyAlignment="1">
      <alignment horizontal="left" vertical="top" wrapText="1"/>
    </xf>
    <xf numFmtId="0" fontId="1" fillId="4" borderId="13" xfId="0" applyFont="1" applyFill="1" applyBorder="1" applyAlignment="1">
      <alignment horizontal="center" vertical="top" wrapText="1"/>
    </xf>
    <xf numFmtId="0" fontId="0" fillId="4" borderId="14" xfId="0" applyFill="1" applyBorder="1" applyAlignment="1">
      <alignment vertical="top" wrapText="1"/>
    </xf>
    <xf numFmtId="0" fontId="0" fillId="4" borderId="15" xfId="0" applyFill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>
      <alignment vertical="top" wrapText="1"/>
    </xf>
    <xf numFmtId="0" fontId="1" fillId="0" borderId="13" xfId="0" quotePrefix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0" fillId="0" borderId="1" xfId="0" applyBorder="1" applyAlignment="1">
      <alignment vertical="justify"/>
    </xf>
    <xf numFmtId="0" fontId="0" fillId="0" borderId="16" xfId="0" applyBorder="1" applyAlignment="1">
      <alignment vertical="justify"/>
    </xf>
    <xf numFmtId="0" fontId="0" fillId="0" borderId="1" xfId="0" applyBorder="1" applyAlignment="1">
      <alignment horizontal="center"/>
    </xf>
    <xf numFmtId="0" fontId="1" fillId="2" borderId="35" xfId="0" applyFont="1" applyFill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0" fontId="0" fillId="0" borderId="23" xfId="0" applyBorder="1" applyAlignment="1">
      <alignment horizontal="center" vertical="center"/>
    </xf>
    <xf numFmtId="0" fontId="0" fillId="0" borderId="36" xfId="0" applyBorder="1"/>
    <xf numFmtId="0" fontId="1" fillId="2" borderId="3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43" fontId="0" fillId="0" borderId="1" xfId="1" applyFont="1" applyBorder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1" fillId="2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43" fontId="6" fillId="0" borderId="1" xfId="0" applyNumberFormat="1" applyFont="1" applyBorder="1"/>
    <xf numFmtId="43" fontId="7" fillId="5" borderId="1" xfId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1.jpeg"/><Relationship Id="rId18" Type="http://schemas.openxmlformats.org/officeDocument/2006/relationships/image" Target="../media/image36.jpeg"/><Relationship Id="rId26" Type="http://schemas.openxmlformats.org/officeDocument/2006/relationships/image" Target="../media/image44.jpeg"/><Relationship Id="rId39" Type="http://schemas.openxmlformats.org/officeDocument/2006/relationships/image" Target="../media/image57.jpeg"/><Relationship Id="rId21" Type="http://schemas.openxmlformats.org/officeDocument/2006/relationships/image" Target="../media/image39.jpeg"/><Relationship Id="rId34" Type="http://schemas.openxmlformats.org/officeDocument/2006/relationships/image" Target="../media/image52.jpeg"/><Relationship Id="rId42" Type="http://schemas.openxmlformats.org/officeDocument/2006/relationships/image" Target="../media/image60.jpeg"/><Relationship Id="rId47" Type="http://schemas.openxmlformats.org/officeDocument/2006/relationships/image" Target="../media/image65.jpeg"/><Relationship Id="rId50" Type="http://schemas.openxmlformats.org/officeDocument/2006/relationships/image" Target="../media/image68.jpeg"/><Relationship Id="rId55" Type="http://schemas.openxmlformats.org/officeDocument/2006/relationships/image" Target="../media/image73.jpeg"/><Relationship Id="rId7" Type="http://schemas.openxmlformats.org/officeDocument/2006/relationships/image" Target="../media/image25.jpeg"/><Relationship Id="rId2" Type="http://schemas.openxmlformats.org/officeDocument/2006/relationships/image" Target="../media/image20.jpeg"/><Relationship Id="rId16" Type="http://schemas.openxmlformats.org/officeDocument/2006/relationships/image" Target="../media/image34.jpeg"/><Relationship Id="rId29" Type="http://schemas.openxmlformats.org/officeDocument/2006/relationships/image" Target="../media/image47.jpeg"/><Relationship Id="rId11" Type="http://schemas.openxmlformats.org/officeDocument/2006/relationships/image" Target="../media/image29.jpeg"/><Relationship Id="rId24" Type="http://schemas.openxmlformats.org/officeDocument/2006/relationships/image" Target="../media/image42.jpeg"/><Relationship Id="rId32" Type="http://schemas.openxmlformats.org/officeDocument/2006/relationships/image" Target="../media/image50.jpeg"/><Relationship Id="rId37" Type="http://schemas.openxmlformats.org/officeDocument/2006/relationships/image" Target="../media/image55.jpeg"/><Relationship Id="rId40" Type="http://schemas.openxmlformats.org/officeDocument/2006/relationships/image" Target="../media/image58.jpeg"/><Relationship Id="rId45" Type="http://schemas.openxmlformats.org/officeDocument/2006/relationships/image" Target="../media/image63.jpeg"/><Relationship Id="rId53" Type="http://schemas.openxmlformats.org/officeDocument/2006/relationships/image" Target="../media/image71.jpeg"/><Relationship Id="rId5" Type="http://schemas.openxmlformats.org/officeDocument/2006/relationships/image" Target="../media/image23.jpeg"/><Relationship Id="rId10" Type="http://schemas.openxmlformats.org/officeDocument/2006/relationships/image" Target="../media/image28.jpeg"/><Relationship Id="rId19" Type="http://schemas.openxmlformats.org/officeDocument/2006/relationships/image" Target="../media/image37.jpeg"/><Relationship Id="rId31" Type="http://schemas.openxmlformats.org/officeDocument/2006/relationships/image" Target="../media/image49.jpeg"/><Relationship Id="rId44" Type="http://schemas.openxmlformats.org/officeDocument/2006/relationships/image" Target="../media/image62.jpeg"/><Relationship Id="rId52" Type="http://schemas.openxmlformats.org/officeDocument/2006/relationships/image" Target="../media/image70.jpeg"/><Relationship Id="rId4" Type="http://schemas.openxmlformats.org/officeDocument/2006/relationships/image" Target="../media/image22.jpeg"/><Relationship Id="rId9" Type="http://schemas.openxmlformats.org/officeDocument/2006/relationships/image" Target="../media/image27.jpeg"/><Relationship Id="rId14" Type="http://schemas.openxmlformats.org/officeDocument/2006/relationships/image" Target="../media/image32.jpeg"/><Relationship Id="rId22" Type="http://schemas.openxmlformats.org/officeDocument/2006/relationships/image" Target="../media/image40.jpeg"/><Relationship Id="rId27" Type="http://schemas.openxmlformats.org/officeDocument/2006/relationships/image" Target="../media/image45.jpeg"/><Relationship Id="rId30" Type="http://schemas.openxmlformats.org/officeDocument/2006/relationships/image" Target="../media/image48.jpeg"/><Relationship Id="rId35" Type="http://schemas.openxmlformats.org/officeDocument/2006/relationships/image" Target="../media/image53.jpeg"/><Relationship Id="rId43" Type="http://schemas.openxmlformats.org/officeDocument/2006/relationships/image" Target="../media/image61.jpeg"/><Relationship Id="rId48" Type="http://schemas.openxmlformats.org/officeDocument/2006/relationships/image" Target="../media/image66.jpeg"/><Relationship Id="rId8" Type="http://schemas.openxmlformats.org/officeDocument/2006/relationships/image" Target="../media/image26.jpeg"/><Relationship Id="rId51" Type="http://schemas.openxmlformats.org/officeDocument/2006/relationships/image" Target="../media/image69.jpeg"/><Relationship Id="rId3" Type="http://schemas.openxmlformats.org/officeDocument/2006/relationships/image" Target="../media/image21.jpeg"/><Relationship Id="rId12" Type="http://schemas.openxmlformats.org/officeDocument/2006/relationships/image" Target="../media/image30.jpeg"/><Relationship Id="rId17" Type="http://schemas.openxmlformats.org/officeDocument/2006/relationships/image" Target="../media/image35.jpeg"/><Relationship Id="rId25" Type="http://schemas.openxmlformats.org/officeDocument/2006/relationships/image" Target="../media/image43.jpeg"/><Relationship Id="rId33" Type="http://schemas.openxmlformats.org/officeDocument/2006/relationships/image" Target="../media/image51.jpeg"/><Relationship Id="rId38" Type="http://schemas.openxmlformats.org/officeDocument/2006/relationships/image" Target="../media/image56.jpeg"/><Relationship Id="rId46" Type="http://schemas.openxmlformats.org/officeDocument/2006/relationships/image" Target="../media/image64.jpeg"/><Relationship Id="rId20" Type="http://schemas.openxmlformats.org/officeDocument/2006/relationships/image" Target="../media/image38.jpeg"/><Relationship Id="rId41" Type="http://schemas.openxmlformats.org/officeDocument/2006/relationships/image" Target="../media/image59.jpeg"/><Relationship Id="rId54" Type="http://schemas.openxmlformats.org/officeDocument/2006/relationships/image" Target="../media/image72.jpeg"/><Relationship Id="rId1" Type="http://schemas.openxmlformats.org/officeDocument/2006/relationships/image" Target="../media/image19.jpeg"/><Relationship Id="rId6" Type="http://schemas.openxmlformats.org/officeDocument/2006/relationships/image" Target="../media/image24.jpeg"/><Relationship Id="rId15" Type="http://schemas.openxmlformats.org/officeDocument/2006/relationships/image" Target="../media/image33.jpeg"/><Relationship Id="rId23" Type="http://schemas.openxmlformats.org/officeDocument/2006/relationships/image" Target="../media/image41.jpeg"/><Relationship Id="rId28" Type="http://schemas.openxmlformats.org/officeDocument/2006/relationships/image" Target="../media/image46.jpeg"/><Relationship Id="rId36" Type="http://schemas.openxmlformats.org/officeDocument/2006/relationships/image" Target="../media/image54.jpeg"/><Relationship Id="rId49" Type="http://schemas.openxmlformats.org/officeDocument/2006/relationships/image" Target="../media/image67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1.jpeg"/><Relationship Id="rId13" Type="http://schemas.openxmlformats.org/officeDocument/2006/relationships/image" Target="../media/image86.jpeg"/><Relationship Id="rId3" Type="http://schemas.openxmlformats.org/officeDocument/2006/relationships/image" Target="../media/image76.jpeg"/><Relationship Id="rId7" Type="http://schemas.openxmlformats.org/officeDocument/2006/relationships/image" Target="../media/image80.jpeg"/><Relationship Id="rId12" Type="http://schemas.openxmlformats.org/officeDocument/2006/relationships/image" Target="../media/image85.jpeg"/><Relationship Id="rId2" Type="http://schemas.openxmlformats.org/officeDocument/2006/relationships/image" Target="../media/image75.jpeg"/><Relationship Id="rId1" Type="http://schemas.openxmlformats.org/officeDocument/2006/relationships/image" Target="../media/image74.jpeg"/><Relationship Id="rId6" Type="http://schemas.openxmlformats.org/officeDocument/2006/relationships/image" Target="../media/image79.jpeg"/><Relationship Id="rId11" Type="http://schemas.openxmlformats.org/officeDocument/2006/relationships/image" Target="../media/image84.jpeg"/><Relationship Id="rId5" Type="http://schemas.openxmlformats.org/officeDocument/2006/relationships/image" Target="../media/image78.jpeg"/><Relationship Id="rId10" Type="http://schemas.openxmlformats.org/officeDocument/2006/relationships/image" Target="../media/image83.jpeg"/><Relationship Id="rId4" Type="http://schemas.openxmlformats.org/officeDocument/2006/relationships/image" Target="../media/image77.jpeg"/><Relationship Id="rId9" Type="http://schemas.openxmlformats.org/officeDocument/2006/relationships/image" Target="../media/image8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9.jpeg"/><Relationship Id="rId7" Type="http://schemas.openxmlformats.org/officeDocument/2006/relationships/image" Target="../media/image93.jpeg"/><Relationship Id="rId2" Type="http://schemas.openxmlformats.org/officeDocument/2006/relationships/image" Target="../media/image88.jpeg"/><Relationship Id="rId1" Type="http://schemas.openxmlformats.org/officeDocument/2006/relationships/image" Target="../media/image87.jpeg"/><Relationship Id="rId6" Type="http://schemas.openxmlformats.org/officeDocument/2006/relationships/image" Target="../media/image92.jpeg"/><Relationship Id="rId5" Type="http://schemas.openxmlformats.org/officeDocument/2006/relationships/image" Target="../media/image91.jpeg"/><Relationship Id="rId4" Type="http://schemas.openxmlformats.org/officeDocument/2006/relationships/image" Target="../media/image90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6.jpeg"/><Relationship Id="rId2" Type="http://schemas.openxmlformats.org/officeDocument/2006/relationships/image" Target="../media/image95.jpeg"/><Relationship Id="rId1" Type="http://schemas.openxmlformats.org/officeDocument/2006/relationships/image" Target="../media/image94.jpeg"/><Relationship Id="rId5" Type="http://schemas.openxmlformats.org/officeDocument/2006/relationships/image" Target="../media/image98.jpeg"/><Relationship Id="rId4" Type="http://schemas.openxmlformats.org/officeDocument/2006/relationships/image" Target="../media/image97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6.jpeg"/><Relationship Id="rId3" Type="http://schemas.openxmlformats.org/officeDocument/2006/relationships/image" Target="../media/image101.jpeg"/><Relationship Id="rId7" Type="http://schemas.openxmlformats.org/officeDocument/2006/relationships/image" Target="../media/image105.jpeg"/><Relationship Id="rId2" Type="http://schemas.openxmlformats.org/officeDocument/2006/relationships/image" Target="../media/image100.jpeg"/><Relationship Id="rId1" Type="http://schemas.openxmlformats.org/officeDocument/2006/relationships/image" Target="../media/image99.jpeg"/><Relationship Id="rId6" Type="http://schemas.openxmlformats.org/officeDocument/2006/relationships/image" Target="../media/image104.jpeg"/><Relationship Id="rId5" Type="http://schemas.openxmlformats.org/officeDocument/2006/relationships/image" Target="../media/image103.jpeg"/><Relationship Id="rId10" Type="http://schemas.openxmlformats.org/officeDocument/2006/relationships/image" Target="../media/image108.jpeg"/><Relationship Id="rId4" Type="http://schemas.openxmlformats.org/officeDocument/2006/relationships/image" Target="../media/image102.jpeg"/><Relationship Id="rId9" Type="http://schemas.openxmlformats.org/officeDocument/2006/relationships/image" Target="../media/image10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0.jpeg"/><Relationship Id="rId1" Type="http://schemas.openxmlformats.org/officeDocument/2006/relationships/image" Target="../media/image109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2.jpeg"/><Relationship Id="rId1" Type="http://schemas.openxmlformats.org/officeDocument/2006/relationships/image" Target="../media/image1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77</xdr:row>
      <xdr:rowOff>50800</xdr:rowOff>
    </xdr:from>
    <xdr:to>
      <xdr:col>1</xdr:col>
      <xdr:colOff>1475700</xdr:colOff>
      <xdr:row>86</xdr:row>
      <xdr:rowOff>165099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42214938-147D-2441-A9D5-BC1EE25CF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399" y="16649700"/>
          <a:ext cx="1437601" cy="1943099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3</xdr:row>
      <xdr:rowOff>38100</xdr:rowOff>
    </xdr:from>
    <xdr:to>
      <xdr:col>1</xdr:col>
      <xdr:colOff>1447800</xdr:colOff>
      <xdr:row>12</xdr:row>
      <xdr:rowOff>38100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9FD43930-54AE-674F-980D-ADE83B2CC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698500"/>
          <a:ext cx="1371600" cy="18288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18</xdr:row>
      <xdr:rowOff>50799</xdr:rowOff>
    </xdr:from>
    <xdr:to>
      <xdr:col>1</xdr:col>
      <xdr:colOff>1492250</xdr:colOff>
      <xdr:row>27</xdr:row>
      <xdr:rowOff>177800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71F9A7CA-C8FE-9D4F-BF5B-69F7016C8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1700" y="3936999"/>
          <a:ext cx="1466850" cy="1955801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31</xdr:row>
      <xdr:rowOff>241299</xdr:rowOff>
    </xdr:from>
    <xdr:to>
      <xdr:col>1</xdr:col>
      <xdr:colOff>1473200</xdr:colOff>
      <xdr:row>41</xdr:row>
      <xdr:rowOff>38100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B0D4119C-2D97-9D49-B78D-0E52BF3CE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9800" y="6921499"/>
          <a:ext cx="1409700" cy="1879601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47</xdr:row>
      <xdr:rowOff>114300</xdr:rowOff>
    </xdr:from>
    <xdr:to>
      <xdr:col>1</xdr:col>
      <xdr:colOff>1533524</xdr:colOff>
      <xdr:row>57</xdr:row>
      <xdr:rowOff>25400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41F73219-964B-CB4E-9663-F2D251BA8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499" y="10274300"/>
          <a:ext cx="1457325" cy="1943100"/>
        </a:xfrm>
        <a:prstGeom prst="rect">
          <a:avLst/>
        </a:prstGeom>
      </xdr:spPr>
    </xdr:pic>
    <xdr:clientData/>
  </xdr:twoCellAnchor>
  <xdr:twoCellAnchor editAs="oneCell">
    <xdr:from>
      <xdr:col>0</xdr:col>
      <xdr:colOff>863600</xdr:colOff>
      <xdr:row>62</xdr:row>
      <xdr:rowOff>190500</xdr:rowOff>
    </xdr:from>
    <xdr:to>
      <xdr:col>1</xdr:col>
      <xdr:colOff>1530350</xdr:colOff>
      <xdr:row>73</xdr:row>
      <xdr:rowOff>12700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F3728386-1D07-934B-BDCC-61A4C4260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3600" y="13576300"/>
          <a:ext cx="1543050" cy="2057400"/>
        </a:xfrm>
        <a:prstGeom prst="rect">
          <a:avLst/>
        </a:prstGeom>
      </xdr:spPr>
    </xdr:pic>
    <xdr:clientData/>
  </xdr:twoCellAnchor>
  <xdr:twoCellAnchor editAs="oneCell">
    <xdr:from>
      <xdr:col>1</xdr:col>
      <xdr:colOff>12699</xdr:colOff>
      <xdr:row>92</xdr:row>
      <xdr:rowOff>152400</xdr:rowOff>
    </xdr:from>
    <xdr:to>
      <xdr:col>1</xdr:col>
      <xdr:colOff>1527174</xdr:colOff>
      <xdr:row>102</xdr:row>
      <xdr:rowOff>139700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3CC788AE-CCE2-7E44-8DF0-C5FC336D5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8999" y="19824700"/>
          <a:ext cx="1514475" cy="201930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107</xdr:row>
      <xdr:rowOff>127000</xdr:rowOff>
    </xdr:from>
    <xdr:to>
      <xdr:col>1</xdr:col>
      <xdr:colOff>1511300</xdr:colOff>
      <xdr:row>117</xdr:row>
      <xdr:rowOff>25400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CFA7CF65-5224-ED49-BAB6-B7C54F8B6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9800" y="23025100"/>
          <a:ext cx="1447800" cy="19304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123</xdr:row>
      <xdr:rowOff>0</xdr:rowOff>
    </xdr:from>
    <xdr:to>
      <xdr:col>1</xdr:col>
      <xdr:colOff>1530350</xdr:colOff>
      <xdr:row>132</xdr:row>
      <xdr:rowOff>177800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BA0D7F40-73CA-394B-B04C-5990ABC00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1700" y="26377900"/>
          <a:ext cx="1504950" cy="20066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138</xdr:row>
      <xdr:rowOff>127000</xdr:rowOff>
    </xdr:from>
    <xdr:to>
      <xdr:col>1</xdr:col>
      <xdr:colOff>1511300</xdr:colOff>
      <xdr:row>148</xdr:row>
      <xdr:rowOff>76200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C4BDF25D-BE4F-554A-B978-028339A3B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1700" y="29768800"/>
          <a:ext cx="1485900" cy="1981200"/>
        </a:xfrm>
        <a:prstGeom prst="rect">
          <a:avLst/>
        </a:prstGeom>
      </xdr:spPr>
    </xdr:pic>
    <xdr:clientData/>
  </xdr:twoCellAnchor>
  <xdr:twoCellAnchor editAs="oneCell">
    <xdr:from>
      <xdr:col>1</xdr:col>
      <xdr:colOff>101599</xdr:colOff>
      <xdr:row>152</xdr:row>
      <xdr:rowOff>177800</xdr:rowOff>
    </xdr:from>
    <xdr:to>
      <xdr:col>1</xdr:col>
      <xdr:colOff>1520225</xdr:colOff>
      <xdr:row>162</xdr:row>
      <xdr:rowOff>38100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9F8CD616-5C1E-0E41-8024-CBEE0E5B1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7899" y="32829500"/>
          <a:ext cx="1418626" cy="189230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</xdr:colOff>
      <xdr:row>167</xdr:row>
      <xdr:rowOff>196849</xdr:rowOff>
    </xdr:from>
    <xdr:to>
      <xdr:col>1</xdr:col>
      <xdr:colOff>1523051</xdr:colOff>
      <xdr:row>177</xdr:row>
      <xdr:rowOff>139702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19DF737E-8762-6941-9768-6758A9421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671354" y="36321205"/>
          <a:ext cx="1974853" cy="1481141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182</xdr:row>
      <xdr:rowOff>25400</xdr:rowOff>
    </xdr:from>
    <xdr:to>
      <xdr:col>1</xdr:col>
      <xdr:colOff>1511300</xdr:colOff>
      <xdr:row>191</xdr:row>
      <xdr:rowOff>127000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3CEA2D86-FC88-D548-B5F3-17CD090A6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9800" y="39128700"/>
          <a:ext cx="1447800" cy="19304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198</xdr:row>
      <xdr:rowOff>165100</xdr:rowOff>
    </xdr:from>
    <xdr:to>
      <xdr:col>1</xdr:col>
      <xdr:colOff>1504950</xdr:colOff>
      <xdr:row>208</xdr:row>
      <xdr:rowOff>88900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EC0CCA-BAB7-9F49-89C6-9D44999B3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00" y="42684700"/>
          <a:ext cx="1466850" cy="1955800"/>
        </a:xfrm>
        <a:prstGeom prst="rect">
          <a:avLst/>
        </a:prstGeom>
      </xdr:spPr>
    </xdr:pic>
    <xdr:clientData/>
  </xdr:twoCellAnchor>
  <xdr:twoCellAnchor editAs="oneCell">
    <xdr:from>
      <xdr:col>1</xdr:col>
      <xdr:colOff>96612</xdr:colOff>
      <xdr:row>212</xdr:row>
      <xdr:rowOff>205808</xdr:rowOff>
    </xdr:from>
    <xdr:to>
      <xdr:col>1</xdr:col>
      <xdr:colOff>1503681</xdr:colOff>
      <xdr:row>222</xdr:row>
      <xdr:rowOff>25404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D08BA9C-1037-DF45-8D00-9710E078B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750649" y="45817871"/>
          <a:ext cx="1851596" cy="1407069"/>
        </a:xfrm>
        <a:prstGeom prst="rect">
          <a:avLst/>
        </a:prstGeom>
      </xdr:spPr>
    </xdr:pic>
    <xdr:clientData/>
  </xdr:twoCellAnchor>
  <xdr:twoCellAnchor editAs="oneCell">
    <xdr:from>
      <xdr:col>1</xdr:col>
      <xdr:colOff>36163</xdr:colOff>
      <xdr:row>227</xdr:row>
      <xdr:rowOff>95788</xdr:rowOff>
    </xdr:from>
    <xdr:to>
      <xdr:col>1</xdr:col>
      <xdr:colOff>1548384</xdr:colOff>
      <xdr:row>237</xdr:row>
      <xdr:rowOff>114300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D0511D8-385A-7848-B587-510DD7482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2463" y="48698688"/>
          <a:ext cx="1512221" cy="2050512"/>
        </a:xfrm>
        <a:prstGeom prst="rect">
          <a:avLst/>
        </a:prstGeom>
      </xdr:spPr>
    </xdr:pic>
    <xdr:clientData/>
  </xdr:twoCellAnchor>
  <xdr:twoCellAnchor editAs="oneCell">
    <xdr:from>
      <xdr:col>1</xdr:col>
      <xdr:colOff>21526</xdr:colOff>
      <xdr:row>243</xdr:row>
      <xdr:rowOff>46925</xdr:rowOff>
    </xdr:from>
    <xdr:to>
      <xdr:col>1</xdr:col>
      <xdr:colOff>1494606</xdr:colOff>
      <xdr:row>253</xdr:row>
      <xdr:rowOff>12700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35B0ADF-28C8-014F-84D0-CA2C8B5C4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7826" y="51913725"/>
          <a:ext cx="1473080" cy="1997775"/>
        </a:xfrm>
        <a:prstGeom prst="rect">
          <a:avLst/>
        </a:prstGeom>
      </xdr:spPr>
    </xdr:pic>
    <xdr:clientData/>
  </xdr:twoCellAnchor>
  <xdr:twoCellAnchor editAs="oneCell">
    <xdr:from>
      <xdr:col>1</xdr:col>
      <xdr:colOff>59626</xdr:colOff>
      <xdr:row>257</xdr:row>
      <xdr:rowOff>213964</xdr:rowOff>
    </xdr:from>
    <xdr:to>
      <xdr:col>2</xdr:col>
      <xdr:colOff>12330</xdr:colOff>
      <xdr:row>267</xdr:row>
      <xdr:rowOff>139700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BDBD65D2-0141-A24C-B50A-A2B0BDCEE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5926" y="54950964"/>
          <a:ext cx="1502104" cy="19704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68279</xdr:colOff>
      <xdr:row>1</xdr:row>
      <xdr:rowOff>40967</xdr:rowOff>
    </xdr:from>
    <xdr:to>
      <xdr:col>1</xdr:col>
      <xdr:colOff>822659</xdr:colOff>
      <xdr:row>5</xdr:row>
      <xdr:rowOff>164709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DFD8FA1E-B9E7-914C-8282-B32337238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5161" y="273118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48106</xdr:colOff>
      <xdr:row>16</xdr:row>
      <xdr:rowOff>40969</xdr:rowOff>
    </xdr:from>
    <xdr:to>
      <xdr:col>1</xdr:col>
      <xdr:colOff>837045</xdr:colOff>
      <xdr:row>20</xdr:row>
      <xdr:rowOff>206879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B2A8DB3C-C7FA-434C-BD8E-B52E94943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9091" y="7795666"/>
          <a:ext cx="788939" cy="1000864"/>
        </a:xfrm>
        <a:prstGeom prst="rect">
          <a:avLst/>
        </a:prstGeom>
      </xdr:spPr>
    </xdr:pic>
    <xdr:clientData/>
  </xdr:twoCellAnchor>
  <xdr:twoCellAnchor editAs="oneCell">
    <xdr:from>
      <xdr:col>1</xdr:col>
      <xdr:colOff>16138</xdr:colOff>
      <xdr:row>31</xdr:row>
      <xdr:rowOff>31345</xdr:rowOff>
    </xdr:from>
    <xdr:to>
      <xdr:col>1</xdr:col>
      <xdr:colOff>798560</xdr:colOff>
      <xdr:row>35</xdr:row>
      <xdr:rowOff>188988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01325E66-FA09-9A46-BCBC-86559BD07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7123" y="11538315"/>
          <a:ext cx="782422" cy="992597"/>
        </a:xfrm>
        <a:prstGeom prst="rect">
          <a:avLst/>
        </a:prstGeom>
      </xdr:spPr>
    </xdr:pic>
    <xdr:clientData/>
  </xdr:twoCellAnchor>
  <xdr:twoCellAnchor editAs="oneCell">
    <xdr:from>
      <xdr:col>1</xdr:col>
      <xdr:colOff>68280</xdr:colOff>
      <xdr:row>46</xdr:row>
      <xdr:rowOff>40968</xdr:rowOff>
    </xdr:from>
    <xdr:to>
      <xdr:col>1</xdr:col>
      <xdr:colOff>824721</xdr:colOff>
      <xdr:row>50</xdr:row>
      <xdr:rowOff>166338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00FC24D3-B9E8-B044-A62C-75E73AB6B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9265" y="15300210"/>
          <a:ext cx="756441" cy="959638"/>
        </a:xfrm>
        <a:prstGeom prst="rect">
          <a:avLst/>
        </a:prstGeom>
      </xdr:spPr>
    </xdr:pic>
    <xdr:clientData/>
  </xdr:twoCellAnchor>
  <xdr:twoCellAnchor editAs="oneCell">
    <xdr:from>
      <xdr:col>1</xdr:col>
      <xdr:colOff>54623</xdr:colOff>
      <xdr:row>61</xdr:row>
      <xdr:rowOff>27313</xdr:rowOff>
    </xdr:from>
    <xdr:to>
      <xdr:col>1</xdr:col>
      <xdr:colOff>809003</xdr:colOff>
      <xdr:row>65</xdr:row>
      <xdr:rowOff>151054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53A487CD-BF3C-2E46-BA9B-16D5E8F0F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1505" y="16646560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54623</xdr:colOff>
      <xdr:row>76</xdr:row>
      <xdr:rowOff>40967</xdr:rowOff>
    </xdr:from>
    <xdr:to>
      <xdr:col>1</xdr:col>
      <xdr:colOff>809003</xdr:colOff>
      <xdr:row>80</xdr:row>
      <xdr:rowOff>164709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id="{AA7E4F37-26D3-F045-B00F-3AF396651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1505" y="19937634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40967</xdr:colOff>
      <xdr:row>91</xdr:row>
      <xdr:rowOff>40967</xdr:rowOff>
    </xdr:from>
    <xdr:to>
      <xdr:col>1</xdr:col>
      <xdr:colOff>827925</xdr:colOff>
      <xdr:row>95</xdr:row>
      <xdr:rowOff>199074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F08C217B-A0BD-DB4C-AD03-73042B017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2458" y="27201142"/>
          <a:ext cx="786958" cy="1017368"/>
        </a:xfrm>
        <a:prstGeom prst="rect">
          <a:avLst/>
        </a:prstGeom>
      </xdr:spPr>
    </xdr:pic>
    <xdr:clientData/>
  </xdr:twoCellAnchor>
  <xdr:twoCellAnchor editAs="oneCell">
    <xdr:from>
      <xdr:col>1</xdr:col>
      <xdr:colOff>54624</xdr:colOff>
      <xdr:row>106</xdr:row>
      <xdr:rowOff>27312</xdr:rowOff>
    </xdr:from>
    <xdr:to>
      <xdr:col>1</xdr:col>
      <xdr:colOff>809004</xdr:colOff>
      <xdr:row>110</xdr:row>
      <xdr:rowOff>151053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id="{B4EF62B9-14D5-B948-9A98-AAEF11152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1506" y="26478817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68278</xdr:colOff>
      <xdr:row>121</xdr:row>
      <xdr:rowOff>40968</xdr:rowOff>
    </xdr:from>
    <xdr:to>
      <xdr:col>1</xdr:col>
      <xdr:colOff>822658</xdr:colOff>
      <xdr:row>125</xdr:row>
      <xdr:rowOff>164711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A6CC3C5A-1EE9-D549-AE04-88D82EE0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5160" y="29769893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68280</xdr:colOff>
      <xdr:row>136</xdr:row>
      <xdr:rowOff>40968</xdr:rowOff>
    </xdr:from>
    <xdr:to>
      <xdr:col>1</xdr:col>
      <xdr:colOff>822660</xdr:colOff>
      <xdr:row>140</xdr:row>
      <xdr:rowOff>164710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id="{5DA95EA9-5B2D-A242-87BE-0C943B9AD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5162" y="33047312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54624</xdr:colOff>
      <xdr:row>151</xdr:row>
      <xdr:rowOff>27312</xdr:rowOff>
    </xdr:from>
    <xdr:to>
      <xdr:col>1</xdr:col>
      <xdr:colOff>809004</xdr:colOff>
      <xdr:row>155</xdr:row>
      <xdr:rowOff>151053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F50D4B45-2215-9343-8B92-DBC41369A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1506" y="36311075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68280</xdr:colOff>
      <xdr:row>166</xdr:row>
      <xdr:rowOff>40968</xdr:rowOff>
    </xdr:from>
    <xdr:to>
      <xdr:col>1</xdr:col>
      <xdr:colOff>822660</xdr:colOff>
      <xdr:row>170</xdr:row>
      <xdr:rowOff>164710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id="{0D4C0C55-AF76-064C-978D-DCA321FC9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5162" y="39602151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81935</xdr:colOff>
      <xdr:row>181</xdr:row>
      <xdr:rowOff>13656</xdr:rowOff>
    </xdr:from>
    <xdr:to>
      <xdr:col>1</xdr:col>
      <xdr:colOff>836315</xdr:colOff>
      <xdr:row>185</xdr:row>
      <xdr:rowOff>137397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9427AC72-3497-5E47-BF41-B1027A0E5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8817" y="42852258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68279</xdr:colOff>
      <xdr:row>196</xdr:row>
      <xdr:rowOff>40969</xdr:rowOff>
    </xdr:from>
    <xdr:to>
      <xdr:col>1</xdr:col>
      <xdr:colOff>854771</xdr:colOff>
      <xdr:row>200</xdr:row>
      <xdr:rowOff>194517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2AFDBE14-D798-8549-8573-67FF7CBB7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9264" y="56575211"/>
          <a:ext cx="779194" cy="988502"/>
        </a:xfrm>
        <a:prstGeom prst="rect">
          <a:avLst/>
        </a:prstGeom>
      </xdr:spPr>
    </xdr:pic>
    <xdr:clientData/>
  </xdr:twoCellAnchor>
  <xdr:twoCellAnchor editAs="oneCell">
    <xdr:from>
      <xdr:col>1</xdr:col>
      <xdr:colOff>68278</xdr:colOff>
      <xdr:row>211</xdr:row>
      <xdr:rowOff>40968</xdr:rowOff>
    </xdr:from>
    <xdr:to>
      <xdr:col>1</xdr:col>
      <xdr:colOff>822658</xdr:colOff>
      <xdr:row>215</xdr:row>
      <xdr:rowOff>164708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id="{3F7CA19C-374D-F246-AAC2-135E7A455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5160" y="52711828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54624</xdr:colOff>
      <xdr:row>226</xdr:row>
      <xdr:rowOff>40968</xdr:rowOff>
    </xdr:from>
    <xdr:to>
      <xdr:col>1</xdr:col>
      <xdr:colOff>809004</xdr:colOff>
      <xdr:row>230</xdr:row>
      <xdr:rowOff>164710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id="{A826ABBF-48E3-EE46-B389-DF90AD200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1506" y="55989248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40967</xdr:colOff>
      <xdr:row>241</xdr:row>
      <xdr:rowOff>27312</xdr:rowOff>
    </xdr:from>
    <xdr:to>
      <xdr:col>1</xdr:col>
      <xdr:colOff>795347</xdr:colOff>
      <xdr:row>245</xdr:row>
      <xdr:rowOff>151053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id="{405F8A39-D5C1-244D-B169-7865F385E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7849" y="59253011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54623</xdr:colOff>
      <xdr:row>256</xdr:row>
      <xdr:rowOff>40968</xdr:rowOff>
    </xdr:from>
    <xdr:to>
      <xdr:col>1</xdr:col>
      <xdr:colOff>841400</xdr:colOff>
      <xdr:row>260</xdr:row>
      <xdr:rowOff>204137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88E57359-09D4-604E-AE17-28FA20882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5608" y="75336574"/>
          <a:ext cx="786777" cy="998123"/>
        </a:xfrm>
        <a:prstGeom prst="rect">
          <a:avLst/>
        </a:prstGeom>
      </xdr:spPr>
    </xdr:pic>
    <xdr:clientData/>
  </xdr:twoCellAnchor>
  <xdr:twoCellAnchor editAs="oneCell">
    <xdr:from>
      <xdr:col>1</xdr:col>
      <xdr:colOff>68279</xdr:colOff>
      <xdr:row>271</xdr:row>
      <xdr:rowOff>40967</xdr:rowOff>
    </xdr:from>
    <xdr:to>
      <xdr:col>1</xdr:col>
      <xdr:colOff>822659</xdr:colOff>
      <xdr:row>275</xdr:row>
      <xdr:rowOff>164708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id="{B5B8C259-9CF0-1C4C-8BBF-98A90ABDB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5161" y="69098924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54622</xdr:colOff>
      <xdr:row>286</xdr:row>
      <xdr:rowOff>27311</xdr:rowOff>
    </xdr:from>
    <xdr:to>
      <xdr:col>1</xdr:col>
      <xdr:colOff>809002</xdr:colOff>
      <xdr:row>290</xdr:row>
      <xdr:rowOff>151052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4793CEE6-7E72-AD48-9AE7-8D2568027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1504" y="72362687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54623</xdr:colOff>
      <xdr:row>301</xdr:row>
      <xdr:rowOff>27311</xdr:rowOff>
    </xdr:from>
    <xdr:to>
      <xdr:col>1</xdr:col>
      <xdr:colOff>809003</xdr:colOff>
      <xdr:row>305</xdr:row>
      <xdr:rowOff>151053</xdr:rowOff>
    </xdr:to>
    <xdr:pic>
      <xdr:nvPicPr>
        <xdr:cNvPr id="71" name="Рисунок 70">
          <a:extLst>
            <a:ext uri="{FF2B5EF4-FFF2-40B4-BE49-F238E27FC236}">
              <a16:creationId xmlns:a16="http://schemas.microsoft.com/office/drawing/2014/main" id="{A029F575-B17F-4341-BC9F-A0BD04BA1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1505" y="75640107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27311</xdr:colOff>
      <xdr:row>316</xdr:row>
      <xdr:rowOff>13656</xdr:rowOff>
    </xdr:from>
    <xdr:to>
      <xdr:col>1</xdr:col>
      <xdr:colOff>846666</xdr:colOff>
      <xdr:row>321</xdr:row>
      <xdr:rowOff>2125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3CBC55E4-C6AF-934F-86A2-0A5F4FC9B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4193" y="78903871"/>
          <a:ext cx="819355" cy="1092473"/>
        </a:xfrm>
        <a:prstGeom prst="rect">
          <a:avLst/>
        </a:prstGeom>
      </xdr:spPr>
    </xdr:pic>
    <xdr:clientData/>
  </xdr:twoCellAnchor>
  <xdr:twoCellAnchor editAs="oneCell">
    <xdr:from>
      <xdr:col>1</xdr:col>
      <xdr:colOff>40966</xdr:colOff>
      <xdr:row>331</xdr:row>
      <xdr:rowOff>40968</xdr:rowOff>
    </xdr:from>
    <xdr:to>
      <xdr:col>1</xdr:col>
      <xdr:colOff>795346</xdr:colOff>
      <xdr:row>335</xdr:row>
      <xdr:rowOff>164709</xdr:rowOff>
    </xdr:to>
    <xdr:pic>
      <xdr:nvPicPr>
        <xdr:cNvPr id="75" name="Рисунок 74">
          <a:extLst>
            <a:ext uri="{FF2B5EF4-FFF2-40B4-BE49-F238E27FC236}">
              <a16:creationId xmlns:a16="http://schemas.microsoft.com/office/drawing/2014/main" id="{39A8557A-4960-A148-8C12-7BCEA12A5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7848" y="88763441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10256</xdr:colOff>
      <xdr:row>346</xdr:row>
      <xdr:rowOff>25331</xdr:rowOff>
    </xdr:from>
    <xdr:to>
      <xdr:col>1</xdr:col>
      <xdr:colOff>833216</xdr:colOff>
      <xdr:row>351</xdr:row>
      <xdr:rowOff>18607</xdr:rowOff>
    </xdr:to>
    <xdr:pic>
      <xdr:nvPicPr>
        <xdr:cNvPr id="77" name="Рисунок 76">
          <a:extLst>
            <a:ext uri="{FF2B5EF4-FFF2-40B4-BE49-F238E27FC236}">
              <a16:creationId xmlns:a16="http://schemas.microsoft.com/office/drawing/2014/main" id="{8AC1DB88-F331-0B44-8276-04E859A8E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869978" y="98717222"/>
          <a:ext cx="1097280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10256</xdr:colOff>
      <xdr:row>361</xdr:row>
      <xdr:rowOff>11674</xdr:rowOff>
    </xdr:from>
    <xdr:to>
      <xdr:col>1</xdr:col>
      <xdr:colOff>833216</xdr:colOff>
      <xdr:row>366</xdr:row>
      <xdr:rowOff>4952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B3000B87-D4AE-F345-8A1D-572F5D1D7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869978" y="101980985"/>
          <a:ext cx="1097280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931</xdr:colOff>
      <xdr:row>376</xdr:row>
      <xdr:rowOff>17690</xdr:rowOff>
    </xdr:from>
    <xdr:to>
      <xdr:col>1</xdr:col>
      <xdr:colOff>821226</xdr:colOff>
      <xdr:row>381</xdr:row>
      <xdr:rowOff>16316</xdr:rowOff>
    </xdr:to>
    <xdr:pic>
      <xdr:nvPicPr>
        <xdr:cNvPr id="81" name="Рисунок 80">
          <a:extLst>
            <a:ext uri="{FF2B5EF4-FFF2-40B4-BE49-F238E27FC236}">
              <a16:creationId xmlns:a16="http://schemas.microsoft.com/office/drawing/2014/main" id="{9C4DAAAE-827E-0C4A-9CA1-13126BCC5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1916" y="127845114"/>
          <a:ext cx="820295" cy="1040644"/>
        </a:xfrm>
        <a:prstGeom prst="rect">
          <a:avLst/>
        </a:prstGeom>
      </xdr:spPr>
    </xdr:pic>
    <xdr:clientData/>
  </xdr:twoCellAnchor>
  <xdr:twoCellAnchor editAs="oneCell">
    <xdr:from>
      <xdr:col>1</xdr:col>
      <xdr:colOff>32240</xdr:colOff>
      <xdr:row>391</xdr:row>
      <xdr:rowOff>27466</xdr:rowOff>
    </xdr:from>
    <xdr:to>
      <xdr:col>1</xdr:col>
      <xdr:colOff>819410</xdr:colOff>
      <xdr:row>395</xdr:row>
      <xdr:rowOff>175744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B0EF64DB-7F2A-F842-AAD4-6F4F5624A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913022" y="117847122"/>
          <a:ext cx="1008587" cy="787170"/>
        </a:xfrm>
        <a:prstGeom prst="rect">
          <a:avLst/>
        </a:prstGeom>
      </xdr:spPr>
    </xdr:pic>
    <xdr:clientData/>
  </xdr:twoCellAnchor>
  <xdr:twoCellAnchor editAs="oneCell">
    <xdr:from>
      <xdr:col>1</xdr:col>
      <xdr:colOff>33506</xdr:colOff>
      <xdr:row>406</xdr:row>
      <xdr:rowOff>28596</xdr:rowOff>
    </xdr:from>
    <xdr:to>
      <xdr:col>1</xdr:col>
      <xdr:colOff>858784</xdr:colOff>
      <xdr:row>411</xdr:row>
      <xdr:rowOff>19276</xdr:rowOff>
    </xdr:to>
    <xdr:pic>
      <xdr:nvPicPr>
        <xdr:cNvPr id="85" name="Рисунок 84">
          <a:extLst>
            <a:ext uri="{FF2B5EF4-FFF2-40B4-BE49-F238E27FC236}">
              <a16:creationId xmlns:a16="http://schemas.microsoft.com/office/drawing/2014/main" id="{3A9D5B87-6A0E-414C-814C-CFB7A3C82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927055" y="84970482"/>
          <a:ext cx="1026006" cy="825278"/>
        </a:xfrm>
        <a:prstGeom prst="rect">
          <a:avLst/>
        </a:prstGeom>
      </xdr:spPr>
    </xdr:pic>
    <xdr:clientData/>
  </xdr:twoCellAnchor>
  <xdr:twoCellAnchor editAs="oneCell">
    <xdr:from>
      <xdr:col>1</xdr:col>
      <xdr:colOff>29881</xdr:colOff>
      <xdr:row>421</xdr:row>
      <xdr:rowOff>29882</xdr:rowOff>
    </xdr:from>
    <xdr:to>
      <xdr:col>1</xdr:col>
      <xdr:colOff>825498</xdr:colOff>
      <xdr:row>426</xdr:row>
      <xdr:rowOff>33292</xdr:rowOff>
    </xdr:to>
    <xdr:pic>
      <xdr:nvPicPr>
        <xdr:cNvPr id="87" name="Рисунок 86">
          <a:extLst>
            <a:ext uri="{FF2B5EF4-FFF2-40B4-BE49-F238E27FC236}">
              <a16:creationId xmlns:a16="http://schemas.microsoft.com/office/drawing/2014/main" id="{0F5888D9-10A2-A047-A596-FD5A4E52E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5999" y="125759882"/>
          <a:ext cx="795617" cy="1060823"/>
        </a:xfrm>
        <a:prstGeom prst="rect">
          <a:avLst/>
        </a:prstGeom>
      </xdr:spPr>
    </xdr:pic>
    <xdr:clientData/>
  </xdr:twoCellAnchor>
  <xdr:twoCellAnchor editAs="oneCell">
    <xdr:from>
      <xdr:col>1</xdr:col>
      <xdr:colOff>59764</xdr:colOff>
      <xdr:row>436</xdr:row>
      <xdr:rowOff>44823</xdr:rowOff>
    </xdr:from>
    <xdr:to>
      <xdr:col>1</xdr:col>
      <xdr:colOff>814144</xdr:colOff>
      <xdr:row>440</xdr:row>
      <xdr:rowOff>200315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E2F03ED8-D6C3-D047-9FD9-5095D2FD7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5882" y="194608823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59765</xdr:colOff>
      <xdr:row>451</xdr:row>
      <xdr:rowOff>59764</xdr:rowOff>
    </xdr:from>
    <xdr:to>
      <xdr:col>1</xdr:col>
      <xdr:colOff>814145</xdr:colOff>
      <xdr:row>456</xdr:row>
      <xdr:rowOff>8192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61B569D8-3B06-E543-A7F2-96FF399C3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1256" y="204017308"/>
          <a:ext cx="754380" cy="1014752"/>
        </a:xfrm>
        <a:prstGeom prst="rect">
          <a:avLst/>
        </a:prstGeom>
      </xdr:spPr>
    </xdr:pic>
    <xdr:clientData/>
  </xdr:twoCellAnchor>
  <xdr:twoCellAnchor editAs="oneCell">
    <xdr:from>
      <xdr:col>1</xdr:col>
      <xdr:colOff>59764</xdr:colOff>
      <xdr:row>466</xdr:row>
      <xdr:rowOff>59764</xdr:rowOff>
    </xdr:from>
    <xdr:to>
      <xdr:col>1</xdr:col>
      <xdr:colOff>814144</xdr:colOff>
      <xdr:row>471</xdr:row>
      <xdr:rowOff>8191</xdr:rowOff>
    </xdr:to>
    <xdr:pic>
      <xdr:nvPicPr>
        <xdr:cNvPr id="101" name="Рисунок 100">
          <a:extLst>
            <a:ext uri="{FF2B5EF4-FFF2-40B4-BE49-F238E27FC236}">
              <a16:creationId xmlns:a16="http://schemas.microsoft.com/office/drawing/2014/main" id="{6330B4BD-F244-8342-8E82-0E91D5623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1255" y="207860729"/>
          <a:ext cx="754380" cy="1014752"/>
        </a:xfrm>
        <a:prstGeom prst="rect">
          <a:avLst/>
        </a:prstGeom>
      </xdr:spPr>
    </xdr:pic>
    <xdr:clientData/>
  </xdr:twoCellAnchor>
  <xdr:twoCellAnchor editAs="oneCell">
    <xdr:from>
      <xdr:col>1</xdr:col>
      <xdr:colOff>59764</xdr:colOff>
      <xdr:row>481</xdr:row>
      <xdr:rowOff>29882</xdr:rowOff>
    </xdr:from>
    <xdr:to>
      <xdr:col>1</xdr:col>
      <xdr:colOff>814144</xdr:colOff>
      <xdr:row>485</xdr:row>
      <xdr:rowOff>185375</xdr:rowOff>
    </xdr:to>
    <xdr:pic>
      <xdr:nvPicPr>
        <xdr:cNvPr id="109" name="Рисунок 108">
          <a:extLst>
            <a:ext uri="{FF2B5EF4-FFF2-40B4-BE49-F238E27FC236}">
              <a16:creationId xmlns:a16="http://schemas.microsoft.com/office/drawing/2014/main" id="{4FAE17FB-DBD3-164B-881D-9200F1915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5882" y="232693882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213540</xdr:colOff>
      <xdr:row>496</xdr:row>
      <xdr:rowOff>22479</xdr:rowOff>
    </xdr:from>
    <xdr:to>
      <xdr:col>1</xdr:col>
      <xdr:colOff>845729</xdr:colOff>
      <xdr:row>500</xdr:row>
      <xdr:rowOff>7085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486B50F-23AC-6544-8FA3-B9E97C509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2567" y="256191594"/>
          <a:ext cx="632189" cy="842919"/>
        </a:xfrm>
        <a:prstGeom prst="rect">
          <a:avLst/>
        </a:prstGeom>
      </xdr:spPr>
    </xdr:pic>
    <xdr:clientData/>
  </xdr:twoCellAnchor>
  <xdr:twoCellAnchor editAs="oneCell">
    <xdr:from>
      <xdr:col>1</xdr:col>
      <xdr:colOff>8340</xdr:colOff>
      <xdr:row>511</xdr:row>
      <xdr:rowOff>22479</xdr:rowOff>
    </xdr:from>
    <xdr:to>
      <xdr:col>1</xdr:col>
      <xdr:colOff>833895</xdr:colOff>
      <xdr:row>516</xdr:row>
      <xdr:rowOff>48497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1E3F6FF-14A7-214A-B150-CDCA28B27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859438" y="260206957"/>
          <a:ext cx="1101414" cy="825555"/>
        </a:xfrm>
        <a:prstGeom prst="rect">
          <a:avLst/>
        </a:prstGeom>
      </xdr:spPr>
    </xdr:pic>
    <xdr:clientData/>
  </xdr:twoCellAnchor>
  <xdr:twoCellAnchor editAs="oneCell">
    <xdr:from>
      <xdr:col>1</xdr:col>
      <xdr:colOff>42355</xdr:colOff>
      <xdr:row>526</xdr:row>
      <xdr:rowOff>40376</xdr:rowOff>
    </xdr:from>
    <xdr:to>
      <xdr:col>1</xdr:col>
      <xdr:colOff>846666</xdr:colOff>
      <xdr:row>531</xdr:row>
      <xdr:rowOff>48047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9D0BF74-E702-854E-9C7B-AB30C9D78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1382" y="263964358"/>
          <a:ext cx="811804" cy="1083068"/>
        </a:xfrm>
        <a:prstGeom prst="rect">
          <a:avLst/>
        </a:prstGeom>
      </xdr:spPr>
    </xdr:pic>
    <xdr:clientData/>
  </xdr:twoCellAnchor>
  <xdr:twoCellAnchor editAs="oneCell">
    <xdr:from>
      <xdr:col>1</xdr:col>
      <xdr:colOff>22477</xdr:colOff>
      <xdr:row>541</xdr:row>
      <xdr:rowOff>22478</xdr:rowOff>
    </xdr:from>
    <xdr:to>
      <xdr:col>1</xdr:col>
      <xdr:colOff>814822</xdr:colOff>
      <xdr:row>546</xdr:row>
      <xdr:rowOff>3544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43BFFFD-6BD0-A544-A0C4-45B598598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1504" y="267823894"/>
          <a:ext cx="792345" cy="1056460"/>
        </a:xfrm>
        <a:prstGeom prst="rect">
          <a:avLst/>
        </a:prstGeom>
      </xdr:spPr>
    </xdr:pic>
    <xdr:clientData/>
  </xdr:twoCellAnchor>
  <xdr:twoCellAnchor editAs="oneCell">
    <xdr:from>
      <xdr:col>1</xdr:col>
      <xdr:colOff>68919</xdr:colOff>
      <xdr:row>556</xdr:row>
      <xdr:rowOff>33716</xdr:rowOff>
    </xdr:from>
    <xdr:to>
      <xdr:col>1</xdr:col>
      <xdr:colOff>800439</xdr:colOff>
      <xdr:row>560</xdr:row>
      <xdr:rowOff>150764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EAB96AF-32C9-0442-851E-933353E33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936026" y="271834486"/>
          <a:ext cx="975360" cy="731520"/>
        </a:xfrm>
        <a:prstGeom prst="rect">
          <a:avLst/>
        </a:prstGeom>
      </xdr:spPr>
    </xdr:pic>
    <xdr:clientData/>
  </xdr:twoCellAnchor>
  <xdr:twoCellAnchor editAs="oneCell">
    <xdr:from>
      <xdr:col>1</xdr:col>
      <xdr:colOff>91394</xdr:colOff>
      <xdr:row>571</xdr:row>
      <xdr:rowOff>56195</xdr:rowOff>
    </xdr:from>
    <xdr:to>
      <xdr:col>1</xdr:col>
      <xdr:colOff>822914</xdr:colOff>
      <xdr:row>575</xdr:row>
      <xdr:rowOff>170674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93266A35-555D-B84D-B172-0D5F83657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958501" y="275734398"/>
          <a:ext cx="975360" cy="731520"/>
        </a:xfrm>
        <a:prstGeom prst="rect">
          <a:avLst/>
        </a:prstGeom>
      </xdr:spPr>
    </xdr:pic>
    <xdr:clientData/>
  </xdr:twoCellAnchor>
  <xdr:twoCellAnchor editAs="oneCell">
    <xdr:from>
      <xdr:col>1</xdr:col>
      <xdr:colOff>56194</xdr:colOff>
      <xdr:row>586</xdr:row>
      <xdr:rowOff>44956</xdr:rowOff>
    </xdr:from>
    <xdr:to>
      <xdr:col>1</xdr:col>
      <xdr:colOff>797963</xdr:colOff>
      <xdr:row>590</xdr:row>
      <xdr:rowOff>173100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4273E2E-A709-9344-9C94-287C338FF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5221" y="279478673"/>
          <a:ext cx="741769" cy="989025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601</xdr:row>
      <xdr:rowOff>38100</xdr:rowOff>
    </xdr:from>
    <xdr:to>
      <xdr:col>1</xdr:col>
      <xdr:colOff>828674</xdr:colOff>
      <xdr:row>606</xdr:row>
      <xdr:rowOff>34787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E3AEECC0-33F7-654D-9D01-C16A8EDC2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2012" y="125616252"/>
          <a:ext cx="790575" cy="1032013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616</xdr:row>
      <xdr:rowOff>50800</xdr:rowOff>
    </xdr:from>
    <xdr:to>
      <xdr:col>1</xdr:col>
      <xdr:colOff>815975</xdr:colOff>
      <xdr:row>621</xdr:row>
      <xdr:rowOff>47487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7BDB22A8-0C23-4E42-BD6C-C4F6CA0A2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6000" y="312724800"/>
          <a:ext cx="790575" cy="10541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25401</xdr:colOff>
      <xdr:row>631</xdr:row>
      <xdr:rowOff>25400</xdr:rowOff>
    </xdr:from>
    <xdr:to>
      <xdr:col>1</xdr:col>
      <xdr:colOff>825501</xdr:colOff>
      <xdr:row>636</xdr:row>
      <xdr:rowOff>34786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67326802-EC29-444D-B7BD-0E84D4123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6001" y="316509400"/>
          <a:ext cx="800100" cy="1066800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646</xdr:row>
      <xdr:rowOff>63500</xdr:rowOff>
    </xdr:from>
    <xdr:to>
      <xdr:col>1</xdr:col>
      <xdr:colOff>831850</xdr:colOff>
      <xdr:row>651</xdr:row>
      <xdr:rowOff>47488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75F04C2D-39EC-7245-976E-1F6CB348A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1400" y="320357500"/>
          <a:ext cx="781050" cy="10414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661</xdr:row>
      <xdr:rowOff>0</xdr:rowOff>
    </xdr:from>
    <xdr:to>
      <xdr:col>1</xdr:col>
      <xdr:colOff>754380</xdr:colOff>
      <xdr:row>665</xdr:row>
      <xdr:rowOff>157165</xdr:rowOff>
    </xdr:to>
    <xdr:pic>
      <xdr:nvPicPr>
        <xdr:cNvPr id="105" name="Рисунок 104">
          <a:extLst>
            <a:ext uri="{FF2B5EF4-FFF2-40B4-BE49-F238E27FC236}">
              <a16:creationId xmlns:a16="http://schemas.microsoft.com/office/drawing/2014/main" id="{C649F384-4E7E-3748-BD5B-00E6976FB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0985" y="319193333"/>
          <a:ext cx="754380" cy="990446"/>
        </a:xfrm>
        <a:prstGeom prst="rect">
          <a:avLst/>
        </a:prstGeom>
      </xdr:spPr>
    </xdr:pic>
    <xdr:clientData/>
  </xdr:twoCellAnchor>
  <xdr:twoCellAnchor editAs="oneCell">
    <xdr:from>
      <xdr:col>1</xdr:col>
      <xdr:colOff>28864</xdr:colOff>
      <xdr:row>676</xdr:row>
      <xdr:rowOff>28864</xdr:rowOff>
    </xdr:from>
    <xdr:to>
      <xdr:col>1</xdr:col>
      <xdr:colOff>822614</xdr:colOff>
      <xdr:row>681</xdr:row>
      <xdr:rowOff>45178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EDADD30A-2578-4644-8939-28F9C637C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9849" y="322974470"/>
          <a:ext cx="793750" cy="1058333"/>
        </a:xfrm>
        <a:prstGeom prst="rect">
          <a:avLst/>
        </a:prstGeom>
      </xdr:spPr>
    </xdr:pic>
    <xdr:clientData/>
  </xdr:twoCellAnchor>
  <xdr:twoCellAnchor editAs="oneCell">
    <xdr:from>
      <xdr:col>1</xdr:col>
      <xdr:colOff>28865</xdr:colOff>
      <xdr:row>691</xdr:row>
      <xdr:rowOff>28863</xdr:rowOff>
    </xdr:from>
    <xdr:to>
      <xdr:col>1</xdr:col>
      <xdr:colOff>822615</xdr:colOff>
      <xdr:row>696</xdr:row>
      <xdr:rowOff>45177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961B2307-BE73-2040-B071-4572942E4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9850" y="334231287"/>
          <a:ext cx="793750" cy="10583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721</xdr:row>
      <xdr:rowOff>0</xdr:rowOff>
    </xdr:from>
    <xdr:to>
      <xdr:col>1</xdr:col>
      <xdr:colOff>800966</xdr:colOff>
      <xdr:row>726</xdr:row>
      <xdr:rowOff>25935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96105F6F-D15F-7245-B828-E397A32E2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0985" y="341706970"/>
          <a:ext cx="800966" cy="1067954"/>
        </a:xfrm>
        <a:prstGeom prst="rect">
          <a:avLst/>
        </a:prstGeom>
      </xdr:spPr>
    </xdr:pic>
    <xdr:clientData/>
  </xdr:twoCellAnchor>
  <xdr:twoCellAnchor editAs="oneCell">
    <xdr:from>
      <xdr:col>1</xdr:col>
      <xdr:colOff>28863</xdr:colOff>
      <xdr:row>706</xdr:row>
      <xdr:rowOff>19243</xdr:rowOff>
    </xdr:from>
    <xdr:to>
      <xdr:col>1</xdr:col>
      <xdr:colOff>829828</xdr:colOff>
      <xdr:row>711</xdr:row>
      <xdr:rowOff>45178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43E7BBEC-E881-3C43-BE2E-F454CB468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9848" y="337973940"/>
          <a:ext cx="800965" cy="1067954"/>
        </a:xfrm>
        <a:prstGeom prst="rect">
          <a:avLst/>
        </a:prstGeom>
      </xdr:spPr>
    </xdr:pic>
    <xdr:clientData/>
  </xdr:twoCellAnchor>
  <xdr:twoCellAnchor editAs="oneCell">
    <xdr:from>
      <xdr:col>0</xdr:col>
      <xdr:colOff>885831</xdr:colOff>
      <xdr:row>736</xdr:row>
      <xdr:rowOff>0</xdr:rowOff>
    </xdr:from>
    <xdr:to>
      <xdr:col>2</xdr:col>
      <xdr:colOff>18621</xdr:colOff>
      <xdr:row>742</xdr:row>
      <xdr:rowOff>106702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455316C0-217B-2E47-8CB8-454B040B1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730535" y="324259296"/>
          <a:ext cx="1376702" cy="1066110"/>
        </a:xfrm>
        <a:prstGeom prst="rect">
          <a:avLst/>
        </a:prstGeom>
      </xdr:spPr>
    </xdr:pic>
    <xdr:clientData/>
  </xdr:twoCellAnchor>
  <xdr:twoCellAnchor editAs="oneCell">
    <xdr:from>
      <xdr:col>1</xdr:col>
      <xdr:colOff>87587</xdr:colOff>
      <xdr:row>751</xdr:row>
      <xdr:rowOff>43795</xdr:rowOff>
    </xdr:from>
    <xdr:to>
      <xdr:col>1</xdr:col>
      <xdr:colOff>822358</xdr:colOff>
      <xdr:row>759</xdr:row>
      <xdr:rowOff>112609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D65046A1-ABF7-1641-AA4E-0907490A93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5400000" flipV="1">
          <a:off x="565988" y="325637894"/>
          <a:ext cx="1748660" cy="734771"/>
        </a:xfrm>
        <a:prstGeom prst="rect">
          <a:avLst/>
        </a:prstGeom>
      </xdr:spPr>
    </xdr:pic>
    <xdr:clientData/>
  </xdr:twoCellAnchor>
  <xdr:twoCellAnchor editAs="oneCell">
    <xdr:from>
      <xdr:col>1</xdr:col>
      <xdr:colOff>11304</xdr:colOff>
      <xdr:row>767</xdr:row>
      <xdr:rowOff>74258</xdr:rowOff>
    </xdr:from>
    <xdr:to>
      <xdr:col>2</xdr:col>
      <xdr:colOff>184177</xdr:colOff>
      <xdr:row>774</xdr:row>
      <xdr:rowOff>90709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2597300D-8432-C04F-B5E7-AA8E89048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828048" y="160519905"/>
          <a:ext cx="1465907" cy="1111569"/>
        </a:xfrm>
        <a:prstGeom prst="rect">
          <a:avLst/>
        </a:prstGeom>
      </xdr:spPr>
    </xdr:pic>
    <xdr:clientData/>
  </xdr:twoCellAnchor>
  <xdr:twoCellAnchor editAs="oneCell">
    <xdr:from>
      <xdr:col>1</xdr:col>
      <xdr:colOff>104601</xdr:colOff>
      <xdr:row>783</xdr:row>
      <xdr:rowOff>201354</xdr:rowOff>
    </xdr:from>
    <xdr:to>
      <xdr:col>2</xdr:col>
      <xdr:colOff>57557</xdr:colOff>
      <xdr:row>789</xdr:row>
      <xdr:rowOff>124983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9A06FFE3-2A42-FA43-B37F-6FAD5C2E8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961330" y="163961473"/>
          <a:ext cx="1166020" cy="891652"/>
        </a:xfrm>
        <a:prstGeom prst="rect">
          <a:avLst/>
        </a:prstGeom>
      </xdr:spPr>
    </xdr:pic>
    <xdr:clientData/>
  </xdr:twoCellAnchor>
  <xdr:twoCellAnchor editAs="oneCell">
    <xdr:from>
      <xdr:col>1</xdr:col>
      <xdr:colOff>109006</xdr:colOff>
      <xdr:row>798</xdr:row>
      <xdr:rowOff>163593</xdr:rowOff>
    </xdr:from>
    <xdr:to>
      <xdr:col>2</xdr:col>
      <xdr:colOff>98495</xdr:colOff>
      <xdr:row>804</xdr:row>
      <xdr:rowOff>145930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69C6754D-0BF9-8340-B420-3CF748841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954648" y="167054581"/>
          <a:ext cx="1224728" cy="928185"/>
        </a:xfrm>
        <a:prstGeom prst="rect">
          <a:avLst/>
        </a:prstGeom>
      </xdr:spPr>
    </xdr:pic>
    <xdr:clientData/>
  </xdr:twoCellAnchor>
  <xdr:twoCellAnchor editAs="oneCell">
    <xdr:from>
      <xdr:col>1</xdr:col>
      <xdr:colOff>143660</xdr:colOff>
      <xdr:row>814</xdr:row>
      <xdr:rowOff>123766</xdr:rowOff>
    </xdr:from>
    <xdr:to>
      <xdr:col>2</xdr:col>
      <xdr:colOff>16618</xdr:colOff>
      <xdr:row>819</xdr:row>
      <xdr:rowOff>147796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1E6B03D5-467A-F943-9F2D-8CAF12CDB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013722" y="170344791"/>
          <a:ext cx="1059356" cy="8116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28223</xdr:colOff>
      <xdr:row>1</xdr:row>
      <xdr:rowOff>28221</xdr:rowOff>
    </xdr:from>
    <xdr:to>
      <xdr:col>2</xdr:col>
      <xdr:colOff>21168</xdr:colOff>
      <xdr:row>6</xdr:row>
      <xdr:rowOff>48212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42801504-4989-A948-A50C-45F2297FB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3667" y="253999"/>
          <a:ext cx="825501" cy="1100667"/>
        </a:xfrm>
        <a:prstGeom prst="rect">
          <a:avLst/>
        </a:prstGeom>
      </xdr:spPr>
    </xdr:pic>
    <xdr:clientData/>
  </xdr:twoCellAnchor>
  <xdr:twoCellAnchor editAs="oneCell">
    <xdr:from>
      <xdr:col>1</xdr:col>
      <xdr:colOff>29634</xdr:colOff>
      <xdr:row>16</xdr:row>
      <xdr:rowOff>14111</xdr:rowOff>
    </xdr:from>
    <xdr:to>
      <xdr:col>1</xdr:col>
      <xdr:colOff>812801</xdr:colOff>
      <xdr:row>20</xdr:row>
      <xdr:rowOff>136407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5DBE5106-41AC-F848-8C60-70B19CDDB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5078" y="3414889"/>
          <a:ext cx="783167" cy="1044222"/>
        </a:xfrm>
        <a:prstGeom prst="rect">
          <a:avLst/>
        </a:prstGeom>
      </xdr:spPr>
    </xdr:pic>
    <xdr:clientData/>
  </xdr:twoCellAnchor>
  <xdr:twoCellAnchor editAs="oneCell">
    <xdr:from>
      <xdr:col>1</xdr:col>
      <xdr:colOff>28222</xdr:colOff>
      <xdr:row>31</xdr:row>
      <xdr:rowOff>14111</xdr:rowOff>
    </xdr:from>
    <xdr:to>
      <xdr:col>1</xdr:col>
      <xdr:colOff>819855</xdr:colOff>
      <xdr:row>35</xdr:row>
      <xdr:rowOff>164629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11E311D8-50CB-7E41-9E53-2C199F04C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3666" y="6589889"/>
          <a:ext cx="791633" cy="1072444"/>
        </a:xfrm>
        <a:prstGeom prst="rect">
          <a:avLst/>
        </a:prstGeom>
      </xdr:spPr>
    </xdr:pic>
    <xdr:clientData/>
  </xdr:twoCellAnchor>
  <xdr:twoCellAnchor editAs="oneCell">
    <xdr:from>
      <xdr:col>1</xdr:col>
      <xdr:colOff>8891</xdr:colOff>
      <xdr:row>46</xdr:row>
      <xdr:rowOff>16228</xdr:rowOff>
    </xdr:from>
    <xdr:to>
      <xdr:col>1</xdr:col>
      <xdr:colOff>819151</xdr:colOff>
      <xdr:row>50</xdr:row>
      <xdr:rowOff>191583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80088F9-EB62-B04E-939E-20965F643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817175" y="9904166"/>
          <a:ext cx="1097280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61</xdr:row>
      <xdr:rowOff>28221</xdr:rowOff>
    </xdr:from>
    <xdr:to>
      <xdr:col>1</xdr:col>
      <xdr:colOff>795564</xdr:colOff>
      <xdr:row>65</xdr:row>
      <xdr:rowOff>103293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87C7923-88FD-4F45-8C52-559C12992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7214" y="15522221"/>
          <a:ext cx="753230" cy="1048739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76</xdr:row>
      <xdr:rowOff>28221</xdr:rowOff>
    </xdr:from>
    <xdr:to>
      <xdr:col>1</xdr:col>
      <xdr:colOff>804334</xdr:colOff>
      <xdr:row>80</xdr:row>
      <xdr:rowOff>114456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59B1233-65F3-3048-91C1-92C6D3A27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7778" y="16128999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1</xdr:col>
      <xdr:colOff>42331</xdr:colOff>
      <xdr:row>91</xdr:row>
      <xdr:rowOff>28222</xdr:rowOff>
    </xdr:from>
    <xdr:to>
      <xdr:col>1</xdr:col>
      <xdr:colOff>818444</xdr:colOff>
      <xdr:row>95</xdr:row>
      <xdr:rowOff>141114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46798BEA-979C-D94C-BE30-D914D2046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7775" y="19304000"/>
          <a:ext cx="776113" cy="1034817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106</xdr:row>
      <xdr:rowOff>28222</xdr:rowOff>
    </xdr:from>
    <xdr:to>
      <xdr:col>1</xdr:col>
      <xdr:colOff>804334</xdr:colOff>
      <xdr:row>110</xdr:row>
      <xdr:rowOff>114457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13B86A8A-0EAA-794A-82AC-D5FD1F9C4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7214" y="26952222"/>
          <a:ext cx="762000" cy="1059902"/>
        </a:xfrm>
        <a:prstGeom prst="rect">
          <a:avLst/>
        </a:prstGeom>
      </xdr:spPr>
    </xdr:pic>
    <xdr:clientData/>
  </xdr:twoCellAnchor>
  <xdr:twoCellAnchor editAs="oneCell">
    <xdr:from>
      <xdr:col>1</xdr:col>
      <xdr:colOff>14110</xdr:colOff>
      <xdr:row>121</xdr:row>
      <xdr:rowOff>28222</xdr:rowOff>
    </xdr:from>
    <xdr:to>
      <xdr:col>1</xdr:col>
      <xdr:colOff>797277</xdr:colOff>
      <xdr:row>125</xdr:row>
      <xdr:rowOff>150518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12A6AE6B-D0D2-5546-9A8C-1D74CA40F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9554" y="25654000"/>
          <a:ext cx="783167" cy="1044222"/>
        </a:xfrm>
        <a:prstGeom prst="rect">
          <a:avLst/>
        </a:prstGeom>
      </xdr:spPr>
    </xdr:pic>
    <xdr:clientData/>
  </xdr:twoCellAnchor>
  <xdr:twoCellAnchor editAs="oneCell">
    <xdr:from>
      <xdr:col>1</xdr:col>
      <xdr:colOff>2590</xdr:colOff>
      <xdr:row>135</xdr:row>
      <xdr:rowOff>217711</xdr:rowOff>
    </xdr:from>
    <xdr:to>
      <xdr:col>1</xdr:col>
      <xdr:colOff>804647</xdr:colOff>
      <xdr:row>140</xdr:row>
      <xdr:rowOff>149814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9C3767F0-6BC6-3B45-AE31-1092D77B8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772315" y="30037739"/>
          <a:ext cx="1144090" cy="802057"/>
        </a:xfrm>
        <a:prstGeom prst="rect">
          <a:avLst/>
        </a:prstGeom>
      </xdr:spPr>
    </xdr:pic>
    <xdr:clientData/>
  </xdr:twoCellAnchor>
  <xdr:twoCellAnchor editAs="oneCell">
    <xdr:from>
      <xdr:col>1</xdr:col>
      <xdr:colOff>23330</xdr:colOff>
      <xdr:row>151</xdr:row>
      <xdr:rowOff>15679</xdr:rowOff>
    </xdr:from>
    <xdr:to>
      <xdr:col>2</xdr:col>
      <xdr:colOff>7652</xdr:colOff>
      <xdr:row>154</xdr:row>
      <xdr:rowOff>110146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650C05E7-ACED-8942-B22C-D3F6E9DA1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4071" y="33176790"/>
          <a:ext cx="815309" cy="815309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</xdr:colOff>
      <xdr:row>166</xdr:row>
      <xdr:rowOff>17780</xdr:rowOff>
    </xdr:from>
    <xdr:to>
      <xdr:col>1</xdr:col>
      <xdr:colOff>822325</xdr:colOff>
      <xdr:row>170</xdr:row>
      <xdr:rowOff>113453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E6AA32D-6224-E747-98E3-3E5CEBA31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831533" y="42315447"/>
          <a:ext cx="1069340" cy="802005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</xdr:colOff>
      <xdr:row>181</xdr:row>
      <xdr:rowOff>30480</xdr:rowOff>
    </xdr:from>
    <xdr:to>
      <xdr:col>1</xdr:col>
      <xdr:colOff>812800</xdr:colOff>
      <xdr:row>185</xdr:row>
      <xdr:rowOff>113454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96CAF9D-EB27-6C4E-9F09-D6347B5A3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5200" y="46004480"/>
          <a:ext cx="792480" cy="10566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</xdr:colOff>
      <xdr:row>61</xdr:row>
      <xdr:rowOff>31750</xdr:rowOff>
    </xdr:from>
    <xdr:to>
      <xdr:col>1</xdr:col>
      <xdr:colOff>810578</xdr:colOff>
      <xdr:row>66</xdr:row>
      <xdr:rowOff>50800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0CE7206-9E49-3F47-924B-AE208570D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730409" y="16582231"/>
          <a:ext cx="1035050" cy="77628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76</xdr:row>
      <xdr:rowOff>38100</xdr:rowOff>
    </xdr:from>
    <xdr:to>
      <xdr:col>1</xdr:col>
      <xdr:colOff>792480</xdr:colOff>
      <xdr:row>81</xdr:row>
      <xdr:rowOff>27940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1C035F1B-A5B6-3A49-A7FC-D24B3DDC7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3600" y="19697700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1</xdr:row>
      <xdr:rowOff>12700</xdr:rowOff>
    </xdr:from>
    <xdr:to>
      <xdr:col>1</xdr:col>
      <xdr:colOff>805180</xdr:colOff>
      <xdr:row>6</xdr:row>
      <xdr:rowOff>2540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48E0C406-E641-2A4D-AF17-407BDF763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6300" y="241300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16</xdr:row>
      <xdr:rowOff>38100</xdr:rowOff>
    </xdr:from>
    <xdr:to>
      <xdr:col>1</xdr:col>
      <xdr:colOff>805180</xdr:colOff>
      <xdr:row>21</xdr:row>
      <xdr:rowOff>27940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991CF0E8-3F26-A44F-8756-DE938D157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6300" y="3505200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31</xdr:row>
      <xdr:rowOff>25400</xdr:rowOff>
    </xdr:from>
    <xdr:to>
      <xdr:col>1</xdr:col>
      <xdr:colOff>792480</xdr:colOff>
      <xdr:row>36</xdr:row>
      <xdr:rowOff>15240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D3DC9952-D7FC-5243-9CF6-325EC1E4C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3600" y="6731000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46</xdr:row>
      <xdr:rowOff>38100</xdr:rowOff>
    </xdr:from>
    <xdr:to>
      <xdr:col>1</xdr:col>
      <xdr:colOff>779780</xdr:colOff>
      <xdr:row>51</xdr:row>
      <xdr:rowOff>27940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627D8C81-915A-F34B-91F2-4A9B2CDB5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0900" y="9982200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48260</xdr:colOff>
      <xdr:row>91</xdr:row>
      <xdr:rowOff>38100</xdr:rowOff>
    </xdr:from>
    <xdr:to>
      <xdr:col>1</xdr:col>
      <xdr:colOff>791210</xdr:colOff>
      <xdr:row>96</xdr:row>
      <xdr:rowOff>12700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AB4FDA0-8ADD-114C-9A68-80B99FB1C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775335" y="34705925"/>
          <a:ext cx="990600" cy="742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1</xdr:row>
      <xdr:rowOff>32626</xdr:rowOff>
    </xdr:from>
    <xdr:to>
      <xdr:col>1</xdr:col>
      <xdr:colOff>819486</xdr:colOff>
      <xdr:row>6</xdr:row>
      <xdr:rowOff>76199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8AD6EEB6-EF5B-A049-920C-6275D594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784832" y="422545"/>
          <a:ext cx="1059573" cy="787735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16</xdr:row>
      <xdr:rowOff>63500</xdr:rowOff>
    </xdr:from>
    <xdr:to>
      <xdr:col>1</xdr:col>
      <xdr:colOff>744220</xdr:colOff>
      <xdr:row>20</xdr:row>
      <xdr:rowOff>73660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EAEE42E-9678-694C-AEC2-AFE38AB17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6000" y="3530600"/>
          <a:ext cx="617220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31</xdr:row>
      <xdr:rowOff>12699</xdr:rowOff>
    </xdr:from>
    <xdr:to>
      <xdr:col>1</xdr:col>
      <xdr:colOff>787400</xdr:colOff>
      <xdr:row>36</xdr:row>
      <xdr:rowOff>29632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85F10CBB-3E2F-284E-9218-901473410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1700" y="9956799"/>
          <a:ext cx="774700" cy="1032933"/>
        </a:xfrm>
        <a:prstGeom prst="rect">
          <a:avLst/>
        </a:prstGeom>
      </xdr:spPr>
    </xdr:pic>
    <xdr:clientData/>
  </xdr:twoCellAnchor>
  <xdr:twoCellAnchor editAs="oneCell">
    <xdr:from>
      <xdr:col>1</xdr:col>
      <xdr:colOff>25399</xdr:colOff>
      <xdr:row>46</xdr:row>
      <xdr:rowOff>38100</xdr:rowOff>
    </xdr:from>
    <xdr:to>
      <xdr:col>1</xdr:col>
      <xdr:colOff>758824</xdr:colOff>
      <xdr:row>51</xdr:row>
      <xdr:rowOff>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78BA36A1-4504-544A-9713-4E9BC86EB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399" y="13220700"/>
          <a:ext cx="733425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</xdr:colOff>
      <xdr:row>61</xdr:row>
      <xdr:rowOff>63500</xdr:rowOff>
    </xdr:from>
    <xdr:to>
      <xdr:col>1</xdr:col>
      <xdr:colOff>803910</xdr:colOff>
      <xdr:row>66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AFFE7C-4817-3743-B99D-CFC0710D2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826135" y="30921325"/>
          <a:ext cx="990600" cy="742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50800</xdr:rowOff>
    </xdr:from>
    <xdr:to>
      <xdr:col>1</xdr:col>
      <xdr:colOff>817880</xdr:colOff>
      <xdr:row>6</xdr:row>
      <xdr:rowOff>40640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E09480E7-5B77-104C-BC3F-76DDC97FB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0600" y="279400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16</xdr:row>
      <xdr:rowOff>25400</xdr:rowOff>
    </xdr:from>
    <xdr:to>
      <xdr:col>1</xdr:col>
      <xdr:colOff>792480</xdr:colOff>
      <xdr:row>21</xdr:row>
      <xdr:rowOff>15240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68D638D3-9478-D64B-A1E0-6D44EF9D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5200" y="13208000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12699</xdr:colOff>
      <xdr:row>31</xdr:row>
      <xdr:rowOff>12700</xdr:rowOff>
    </xdr:from>
    <xdr:to>
      <xdr:col>1</xdr:col>
      <xdr:colOff>765174</xdr:colOff>
      <xdr:row>36</xdr:row>
      <xdr:rowOff>0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C043C931-AAF0-6848-8F2B-779C3ED48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9799" y="34556700"/>
          <a:ext cx="752475" cy="10033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46</xdr:row>
      <xdr:rowOff>38100</xdr:rowOff>
    </xdr:from>
    <xdr:to>
      <xdr:col>1</xdr:col>
      <xdr:colOff>792480</xdr:colOff>
      <xdr:row>51</xdr:row>
      <xdr:rowOff>27940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5CB1BC53-0E3B-D24D-BEE8-2968ECD4A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5200" y="38392100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61</xdr:row>
      <xdr:rowOff>0</xdr:rowOff>
    </xdr:from>
    <xdr:to>
      <xdr:col>1</xdr:col>
      <xdr:colOff>817880</xdr:colOff>
      <xdr:row>65</xdr:row>
      <xdr:rowOff>193040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59B4F8A2-2F4E-A944-B26C-A42754F05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0600" y="42164000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76</xdr:row>
      <xdr:rowOff>38100</xdr:rowOff>
    </xdr:from>
    <xdr:to>
      <xdr:col>1</xdr:col>
      <xdr:colOff>792480</xdr:colOff>
      <xdr:row>81</xdr:row>
      <xdr:rowOff>27940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81E50D8A-60F2-054D-A29F-994A77C69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5200" y="46012100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91</xdr:row>
      <xdr:rowOff>38100</xdr:rowOff>
    </xdr:from>
    <xdr:to>
      <xdr:col>1</xdr:col>
      <xdr:colOff>805180</xdr:colOff>
      <xdr:row>96</xdr:row>
      <xdr:rowOff>27940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E5CB87A1-0EE4-B34F-8BAF-94A18A276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7900" y="53632100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106</xdr:row>
      <xdr:rowOff>50800</xdr:rowOff>
    </xdr:from>
    <xdr:to>
      <xdr:col>1</xdr:col>
      <xdr:colOff>805180</xdr:colOff>
      <xdr:row>111</xdr:row>
      <xdr:rowOff>40640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7A8CBE47-75F6-8744-8602-33C99DA10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7900" y="61264800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121</xdr:row>
      <xdr:rowOff>25400</xdr:rowOff>
    </xdr:from>
    <xdr:to>
      <xdr:col>1</xdr:col>
      <xdr:colOff>805180</xdr:colOff>
      <xdr:row>126</xdr:row>
      <xdr:rowOff>15240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ED04249F-C4FC-E440-9988-8D45B8DB2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7900" y="65049400"/>
          <a:ext cx="754380" cy="100584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136</xdr:row>
      <xdr:rowOff>25400</xdr:rowOff>
    </xdr:from>
    <xdr:to>
      <xdr:col>1</xdr:col>
      <xdr:colOff>809626</xdr:colOff>
      <xdr:row>141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DA767E6-0982-754C-A56B-0DA6A833B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5201" y="80289400"/>
          <a:ext cx="771525" cy="1028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25400</xdr:rowOff>
    </xdr:from>
    <xdr:to>
      <xdr:col>1</xdr:col>
      <xdr:colOff>762000</xdr:colOff>
      <xdr:row>5</xdr:row>
      <xdr:rowOff>177800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9D4B9AA-087E-7F47-A73E-95C9EEC1D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9000" y="30759400"/>
          <a:ext cx="723900" cy="965200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16</xdr:row>
      <xdr:rowOff>50800</xdr:rowOff>
    </xdr:from>
    <xdr:to>
      <xdr:col>1</xdr:col>
      <xdr:colOff>805180</xdr:colOff>
      <xdr:row>21</xdr:row>
      <xdr:rowOff>40640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8D6AD1C3-8154-E744-AEB0-B219BBA4F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1700" y="34594800"/>
          <a:ext cx="754380" cy="10058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</xdr:row>
      <xdr:rowOff>38100</xdr:rowOff>
    </xdr:from>
    <xdr:to>
      <xdr:col>1</xdr:col>
      <xdr:colOff>805180</xdr:colOff>
      <xdr:row>6</xdr:row>
      <xdr:rowOff>41451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C33299B-7368-694B-A1D9-6642E10B8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1970" y="294802"/>
          <a:ext cx="754380" cy="1016649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16</xdr:row>
      <xdr:rowOff>25400</xdr:rowOff>
    </xdr:from>
    <xdr:to>
      <xdr:col>1</xdr:col>
      <xdr:colOff>805180</xdr:colOff>
      <xdr:row>21</xdr:row>
      <xdr:rowOff>28750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0936C1E-7062-3744-8407-781501FE5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6300" y="11709400"/>
          <a:ext cx="754380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6BC25-C9C4-B446-8836-44643EFC31A6}">
  <dimension ref="A1:C16"/>
  <sheetViews>
    <sheetView tabSelected="1" workbookViewId="0">
      <selection activeCell="J4" sqref="J4"/>
    </sheetView>
  </sheetViews>
  <sheetFormatPr baseColWidth="10" defaultRowHeight="16" x14ac:dyDescent="0.2"/>
  <cols>
    <col min="1" max="1" width="34.5" customWidth="1"/>
    <col min="2" max="2" width="24.83203125" customWidth="1"/>
    <col min="3" max="3" width="20.1640625" customWidth="1"/>
  </cols>
  <sheetData>
    <row r="1" spans="1:3" ht="21" x14ac:dyDescent="0.25">
      <c r="A1" s="46"/>
      <c r="B1" s="47" t="s">
        <v>27</v>
      </c>
      <c r="C1" s="47" t="s">
        <v>28</v>
      </c>
    </row>
    <row r="2" spans="1:3" ht="26" x14ac:dyDescent="0.3">
      <c r="A2" s="44" t="s">
        <v>23</v>
      </c>
      <c r="B2" s="130">
        <f>'Рубашки и блузки'!K3</f>
        <v>142500</v>
      </c>
      <c r="C2" s="44">
        <f>'Рубашки и блузки'!K2</f>
        <v>240</v>
      </c>
    </row>
    <row r="3" spans="1:3" ht="26" x14ac:dyDescent="0.3">
      <c r="A3" s="44" t="s">
        <v>18</v>
      </c>
      <c r="B3" s="130">
        <f>Платья!K3</f>
        <v>442900</v>
      </c>
      <c r="C3" s="44">
        <f>Платья!K2</f>
        <v>829</v>
      </c>
    </row>
    <row r="4" spans="1:3" ht="26" x14ac:dyDescent="0.3">
      <c r="A4" s="44" t="s">
        <v>15</v>
      </c>
      <c r="B4" s="130">
        <f>Брюки!K4</f>
        <v>75350</v>
      </c>
      <c r="C4" s="44">
        <f>Брюки!K3</f>
        <v>109</v>
      </c>
    </row>
    <row r="5" spans="1:3" ht="26" x14ac:dyDescent="0.3">
      <c r="A5" s="44" t="s">
        <v>24</v>
      </c>
      <c r="B5" s="130">
        <f>'Шорты и комбинезоны'!K3</f>
        <v>110650</v>
      </c>
      <c r="C5" s="44">
        <f>'Шорты и комбинезоны'!K2</f>
        <v>212</v>
      </c>
    </row>
    <row r="6" spans="1:3" ht="26" x14ac:dyDescent="0.3">
      <c r="A6" s="44" t="s">
        <v>25</v>
      </c>
      <c r="B6" s="130">
        <f>Юбки!K3</f>
        <v>45950</v>
      </c>
      <c r="C6" s="44">
        <f>Юбки!K2</f>
        <v>91</v>
      </c>
    </row>
    <row r="7" spans="1:3" ht="26" x14ac:dyDescent="0.3">
      <c r="A7" s="44" t="s">
        <v>17</v>
      </c>
      <c r="B7" s="130">
        <f>'Пальто и плащи'!K4</f>
        <v>121500</v>
      </c>
      <c r="C7" s="44">
        <f>'Пальто и плащи'!K3</f>
        <v>114</v>
      </c>
    </row>
    <row r="8" spans="1:3" ht="26" x14ac:dyDescent="0.3">
      <c r="A8" s="44" t="s">
        <v>108</v>
      </c>
      <c r="B8" s="130">
        <f>Жилетки!K4</f>
        <v>9000</v>
      </c>
      <c r="C8" s="44">
        <f>Жилетки!K3</f>
        <v>15</v>
      </c>
    </row>
    <row r="9" spans="1:3" ht="26" x14ac:dyDescent="0.3">
      <c r="A9" s="44" t="s">
        <v>26</v>
      </c>
      <c r="B9" s="130">
        <f>Спорт!K4</f>
        <v>4300</v>
      </c>
      <c r="C9" s="44">
        <f>Спорт!K3</f>
        <v>5</v>
      </c>
    </row>
    <row r="10" spans="1:3" s="43" customFormat="1" ht="26" x14ac:dyDescent="0.3">
      <c r="A10" s="45" t="s">
        <v>8</v>
      </c>
      <c r="B10" s="131">
        <f>SUM(B2:B9)</f>
        <v>952150</v>
      </c>
      <c r="C10" s="45">
        <f>SUM(C2:C9)</f>
        <v>1615</v>
      </c>
    </row>
    <row r="16" spans="1:3" x14ac:dyDescent="0.2">
      <c r="C16" s="125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008CF-2955-404B-917A-4BF0338A4FED}">
  <dimension ref="A1:K271"/>
  <sheetViews>
    <sheetView zoomScaleNormal="100" zoomScaleSheetLayoutView="192" workbookViewId="0">
      <pane xSplit="1" ySplit="1" topLeftCell="B35" activePane="bottomRight" state="frozen"/>
      <selection pane="topRight" activeCell="B1" sqref="B1"/>
      <selection pane="bottomLeft" activeCell="A2" sqref="A2"/>
      <selection pane="bottomRight" activeCell="K21" sqref="K21"/>
    </sheetView>
  </sheetViews>
  <sheetFormatPr baseColWidth="10" defaultRowHeight="16" x14ac:dyDescent="0.2"/>
  <cols>
    <col min="1" max="1" width="11.5" style="27" customWidth="1"/>
    <col min="2" max="2" width="20.33203125" customWidth="1"/>
    <col min="3" max="3" width="10.83203125" style="17"/>
    <col min="4" max="4" width="11.33203125" style="53" customWidth="1"/>
    <col min="5" max="5" width="9" customWidth="1"/>
    <col min="6" max="6" width="8.1640625" style="24" customWidth="1"/>
    <col min="11" max="11" width="11.5" bestFit="1" customWidth="1"/>
  </cols>
  <sheetData>
    <row r="1" spans="1:11" ht="18" thickBot="1" x14ac:dyDescent="0.25">
      <c r="A1" s="16" t="s">
        <v>2</v>
      </c>
      <c r="B1" s="8" t="s">
        <v>0</v>
      </c>
      <c r="C1" s="16" t="s">
        <v>1</v>
      </c>
      <c r="D1" s="52" t="s">
        <v>3</v>
      </c>
      <c r="E1" s="8" t="s">
        <v>4</v>
      </c>
      <c r="F1" s="18" t="s">
        <v>7</v>
      </c>
      <c r="G1" s="8" t="s">
        <v>5</v>
      </c>
      <c r="H1" s="40" t="s">
        <v>6</v>
      </c>
    </row>
    <row r="2" spans="1:11" x14ac:dyDescent="0.2">
      <c r="A2" s="59">
        <v>411800421</v>
      </c>
      <c r="B2" s="63"/>
      <c r="C2" s="74" t="s">
        <v>60</v>
      </c>
      <c r="D2" s="71" t="s">
        <v>61</v>
      </c>
      <c r="E2" s="9">
        <v>86</v>
      </c>
      <c r="F2" s="19"/>
      <c r="G2" s="58"/>
      <c r="H2" s="41">
        <f>F2*G2</f>
        <v>0</v>
      </c>
      <c r="J2" s="4" t="s">
        <v>21</v>
      </c>
      <c r="K2" s="4">
        <f>F16+F31+F46+F61+F76+F91+F106+F121+F136+F151+F166+F181+F196+F211+F226+F241+F256+F271</f>
        <v>240</v>
      </c>
    </row>
    <row r="3" spans="1:11" x14ac:dyDescent="0.2">
      <c r="A3" s="60"/>
      <c r="B3" s="64"/>
      <c r="C3" s="69"/>
      <c r="D3" s="72"/>
      <c r="E3" s="1">
        <v>92</v>
      </c>
      <c r="F3" s="20"/>
      <c r="G3" s="58"/>
      <c r="H3" s="11">
        <f t="shared" ref="H3:H15" si="0">F3*G3</f>
        <v>0</v>
      </c>
      <c r="J3" s="4" t="s">
        <v>106</v>
      </c>
      <c r="K3" s="124">
        <f>H16+H31+H46+H61+H76+H91+H106+H121+H136+H151+H166+H181+H196+H211+H226+H241+H256+H271</f>
        <v>142500</v>
      </c>
    </row>
    <row r="4" spans="1:11" x14ac:dyDescent="0.2">
      <c r="A4" s="60"/>
      <c r="B4" s="64"/>
      <c r="C4" s="69"/>
      <c r="D4" s="72"/>
      <c r="E4" s="1">
        <v>98</v>
      </c>
      <c r="F4" s="20">
        <v>2</v>
      </c>
      <c r="G4" s="58">
        <v>600</v>
      </c>
      <c r="H4" s="11">
        <f t="shared" si="0"/>
        <v>1200</v>
      </c>
    </row>
    <row r="5" spans="1:11" x14ac:dyDescent="0.2">
      <c r="A5" s="60"/>
      <c r="B5" s="64"/>
      <c r="C5" s="69"/>
      <c r="D5" s="72"/>
      <c r="E5" s="1">
        <v>104</v>
      </c>
      <c r="F5" s="20">
        <v>2</v>
      </c>
      <c r="G5" s="58">
        <v>600</v>
      </c>
      <c r="H5" s="11">
        <f t="shared" si="0"/>
        <v>1200</v>
      </c>
      <c r="K5" s="125">
        <f>K3/K2</f>
        <v>593.75</v>
      </c>
    </row>
    <row r="6" spans="1:11" x14ac:dyDescent="0.2">
      <c r="A6" s="60"/>
      <c r="B6" s="64"/>
      <c r="C6" s="69"/>
      <c r="D6" s="72"/>
      <c r="E6" s="1">
        <v>110</v>
      </c>
      <c r="F6" s="20">
        <v>2</v>
      </c>
      <c r="G6" s="58">
        <v>600</v>
      </c>
      <c r="H6" s="11">
        <f t="shared" si="0"/>
        <v>1200</v>
      </c>
    </row>
    <row r="7" spans="1:11" x14ac:dyDescent="0.2">
      <c r="A7" s="60"/>
      <c r="B7" s="64"/>
      <c r="C7" s="69"/>
      <c r="D7" s="72"/>
      <c r="E7" s="1">
        <v>116</v>
      </c>
      <c r="F7" s="20">
        <v>2</v>
      </c>
      <c r="G7" s="58">
        <v>600</v>
      </c>
      <c r="H7" s="11">
        <f t="shared" si="0"/>
        <v>1200</v>
      </c>
    </row>
    <row r="8" spans="1:11" x14ac:dyDescent="0.2">
      <c r="A8" s="60"/>
      <c r="B8" s="64"/>
      <c r="C8" s="69"/>
      <c r="D8" s="72"/>
      <c r="E8" s="1">
        <v>122</v>
      </c>
      <c r="F8" s="20">
        <v>6</v>
      </c>
      <c r="G8" s="58">
        <v>600</v>
      </c>
      <c r="H8" s="11">
        <f t="shared" si="0"/>
        <v>3600</v>
      </c>
    </row>
    <row r="9" spans="1:11" x14ac:dyDescent="0.2">
      <c r="A9" s="60"/>
      <c r="B9" s="64"/>
      <c r="C9" s="69"/>
      <c r="D9" s="72"/>
      <c r="E9" s="1">
        <v>128</v>
      </c>
      <c r="F9" s="20">
        <v>4</v>
      </c>
      <c r="G9" s="58">
        <v>600</v>
      </c>
      <c r="H9" s="11">
        <f t="shared" si="0"/>
        <v>2400</v>
      </c>
    </row>
    <row r="10" spans="1:11" x14ac:dyDescent="0.2">
      <c r="A10" s="61"/>
      <c r="B10" s="65"/>
      <c r="C10" s="69"/>
      <c r="D10" s="72"/>
      <c r="E10" s="5">
        <v>134</v>
      </c>
      <c r="F10" s="21"/>
      <c r="G10" s="58"/>
      <c r="H10" s="11">
        <f t="shared" si="0"/>
        <v>0</v>
      </c>
    </row>
    <row r="11" spans="1:11" x14ac:dyDescent="0.2">
      <c r="A11" s="61"/>
      <c r="B11" s="65"/>
      <c r="C11" s="69"/>
      <c r="D11" s="72"/>
      <c r="E11" s="5">
        <v>140</v>
      </c>
      <c r="F11" s="21">
        <v>1</v>
      </c>
      <c r="G11" s="58">
        <v>600</v>
      </c>
      <c r="H11" s="11">
        <f t="shared" si="0"/>
        <v>600</v>
      </c>
    </row>
    <row r="12" spans="1:11" x14ac:dyDescent="0.2">
      <c r="A12" s="61"/>
      <c r="B12" s="65"/>
      <c r="C12" s="69"/>
      <c r="D12" s="72"/>
      <c r="E12" s="5">
        <v>146</v>
      </c>
      <c r="F12" s="21">
        <v>5</v>
      </c>
      <c r="G12" s="58">
        <v>600</v>
      </c>
      <c r="H12" s="11">
        <f t="shared" si="0"/>
        <v>3000</v>
      </c>
    </row>
    <row r="13" spans="1:11" x14ac:dyDescent="0.2">
      <c r="A13" s="61"/>
      <c r="B13" s="65"/>
      <c r="C13" s="69"/>
      <c r="D13" s="72"/>
      <c r="E13" s="5">
        <v>152</v>
      </c>
      <c r="F13" s="21">
        <v>3</v>
      </c>
      <c r="G13" s="58">
        <v>600</v>
      </c>
      <c r="H13" s="11">
        <f t="shared" si="0"/>
        <v>1800</v>
      </c>
    </row>
    <row r="14" spans="1:11" x14ac:dyDescent="0.2">
      <c r="A14" s="61"/>
      <c r="B14" s="65"/>
      <c r="C14" s="69"/>
      <c r="D14" s="72"/>
      <c r="E14" s="5">
        <v>158</v>
      </c>
      <c r="F14" s="21">
        <v>3</v>
      </c>
      <c r="G14" s="58">
        <v>600</v>
      </c>
      <c r="H14" s="11">
        <f t="shared" si="0"/>
        <v>1800</v>
      </c>
    </row>
    <row r="15" spans="1:11" x14ac:dyDescent="0.2">
      <c r="A15" s="61"/>
      <c r="B15" s="65"/>
      <c r="C15" s="69"/>
      <c r="D15" s="72"/>
      <c r="E15" s="6">
        <v>164</v>
      </c>
      <c r="F15" s="22">
        <v>5</v>
      </c>
      <c r="G15" s="58">
        <v>600</v>
      </c>
      <c r="H15" s="12">
        <f t="shared" si="0"/>
        <v>3000</v>
      </c>
    </row>
    <row r="16" spans="1:11" ht="17" thickBot="1" x14ac:dyDescent="0.25">
      <c r="A16" s="62"/>
      <c r="B16" s="66"/>
      <c r="C16" s="70"/>
      <c r="D16" s="73"/>
      <c r="E16" s="13" t="s">
        <v>8</v>
      </c>
      <c r="F16" s="23">
        <f>SUM(F2:F15)</f>
        <v>35</v>
      </c>
      <c r="G16" s="13"/>
      <c r="H16" s="14">
        <f>SUM(H2:H15)</f>
        <v>21000</v>
      </c>
    </row>
    <row r="17" spans="1:8" x14ac:dyDescent="0.2">
      <c r="A17" s="59">
        <v>311340046</v>
      </c>
      <c r="B17" s="63"/>
      <c r="C17" s="67" t="s">
        <v>60</v>
      </c>
      <c r="D17" s="71" t="s">
        <v>61</v>
      </c>
      <c r="E17" s="9">
        <v>86</v>
      </c>
      <c r="F17" s="19"/>
      <c r="G17" s="58"/>
      <c r="H17" s="10">
        <f>F17*G17</f>
        <v>0</v>
      </c>
    </row>
    <row r="18" spans="1:8" x14ac:dyDescent="0.2">
      <c r="A18" s="60"/>
      <c r="B18" s="64"/>
      <c r="C18" s="68"/>
      <c r="D18" s="72"/>
      <c r="E18" s="1">
        <v>92</v>
      </c>
      <c r="F18" s="20"/>
      <c r="G18" s="58"/>
      <c r="H18" s="11">
        <f t="shared" ref="H18:H30" si="1">F18*G18</f>
        <v>0</v>
      </c>
    </row>
    <row r="19" spans="1:8" x14ac:dyDescent="0.2">
      <c r="A19" s="60"/>
      <c r="B19" s="64"/>
      <c r="C19" s="68"/>
      <c r="D19" s="72"/>
      <c r="E19" s="1">
        <v>98</v>
      </c>
      <c r="F19" s="20"/>
      <c r="G19" s="58"/>
      <c r="H19" s="11">
        <f t="shared" si="1"/>
        <v>0</v>
      </c>
    </row>
    <row r="20" spans="1:8" x14ac:dyDescent="0.2">
      <c r="A20" s="60"/>
      <c r="B20" s="64"/>
      <c r="C20" s="68"/>
      <c r="D20" s="72"/>
      <c r="E20" s="1">
        <v>104</v>
      </c>
      <c r="F20" s="20"/>
      <c r="G20" s="58"/>
      <c r="H20" s="11">
        <f t="shared" si="1"/>
        <v>0</v>
      </c>
    </row>
    <row r="21" spans="1:8" x14ac:dyDescent="0.2">
      <c r="A21" s="60"/>
      <c r="B21" s="64"/>
      <c r="C21" s="68"/>
      <c r="D21" s="72"/>
      <c r="E21" s="1">
        <v>110</v>
      </c>
      <c r="F21" s="20"/>
      <c r="G21" s="58"/>
      <c r="H21" s="11">
        <f t="shared" si="1"/>
        <v>0</v>
      </c>
    </row>
    <row r="22" spans="1:8" x14ac:dyDescent="0.2">
      <c r="A22" s="60"/>
      <c r="B22" s="64"/>
      <c r="C22" s="68"/>
      <c r="D22" s="72"/>
      <c r="E22" s="1">
        <v>116</v>
      </c>
      <c r="F22" s="20"/>
      <c r="G22" s="58"/>
      <c r="H22" s="11">
        <f t="shared" si="1"/>
        <v>0</v>
      </c>
    </row>
    <row r="23" spans="1:8" x14ac:dyDescent="0.2">
      <c r="A23" s="60"/>
      <c r="B23" s="64"/>
      <c r="C23" s="68"/>
      <c r="D23" s="72"/>
      <c r="E23" s="1">
        <v>122</v>
      </c>
      <c r="F23" s="20"/>
      <c r="G23" s="58"/>
      <c r="H23" s="11">
        <f t="shared" si="1"/>
        <v>0</v>
      </c>
    </row>
    <row r="24" spans="1:8" x14ac:dyDescent="0.2">
      <c r="A24" s="60"/>
      <c r="B24" s="64"/>
      <c r="C24" s="68"/>
      <c r="D24" s="72"/>
      <c r="E24" s="1">
        <v>128</v>
      </c>
      <c r="F24" s="20">
        <v>8</v>
      </c>
      <c r="G24" s="58">
        <v>1400</v>
      </c>
      <c r="H24" s="11">
        <f t="shared" si="1"/>
        <v>11200</v>
      </c>
    </row>
    <row r="25" spans="1:8" x14ac:dyDescent="0.2">
      <c r="A25" s="61"/>
      <c r="B25" s="65"/>
      <c r="C25" s="69"/>
      <c r="D25" s="72"/>
      <c r="E25" s="5">
        <v>134</v>
      </c>
      <c r="F25" s="21">
        <v>11</v>
      </c>
      <c r="G25" s="58">
        <v>600</v>
      </c>
      <c r="H25" s="11">
        <f t="shared" si="1"/>
        <v>6600</v>
      </c>
    </row>
    <row r="26" spans="1:8" x14ac:dyDescent="0.2">
      <c r="A26" s="61"/>
      <c r="B26" s="65"/>
      <c r="C26" s="69"/>
      <c r="D26" s="72"/>
      <c r="E26" s="5">
        <v>140</v>
      </c>
      <c r="F26" s="21">
        <v>11</v>
      </c>
      <c r="G26" s="58">
        <v>600</v>
      </c>
      <c r="H26" s="11">
        <f t="shared" si="1"/>
        <v>6600</v>
      </c>
    </row>
    <row r="27" spans="1:8" x14ac:dyDescent="0.2">
      <c r="A27" s="61"/>
      <c r="B27" s="65"/>
      <c r="C27" s="69"/>
      <c r="D27" s="72"/>
      <c r="E27" s="5">
        <v>146</v>
      </c>
      <c r="F27" s="21">
        <v>10</v>
      </c>
      <c r="G27" s="58">
        <v>600</v>
      </c>
      <c r="H27" s="11">
        <f t="shared" si="1"/>
        <v>6000</v>
      </c>
    </row>
    <row r="28" spans="1:8" x14ac:dyDescent="0.2">
      <c r="A28" s="61"/>
      <c r="B28" s="65"/>
      <c r="C28" s="69"/>
      <c r="D28" s="72"/>
      <c r="E28" s="5">
        <v>152</v>
      </c>
      <c r="F28" s="21">
        <v>9</v>
      </c>
      <c r="G28" s="58">
        <v>600</v>
      </c>
      <c r="H28" s="11">
        <f t="shared" si="1"/>
        <v>5400</v>
      </c>
    </row>
    <row r="29" spans="1:8" x14ac:dyDescent="0.2">
      <c r="A29" s="61"/>
      <c r="B29" s="65"/>
      <c r="C29" s="69"/>
      <c r="D29" s="72"/>
      <c r="E29" s="5">
        <v>158</v>
      </c>
      <c r="F29" s="21"/>
      <c r="G29" s="58"/>
      <c r="H29" s="11">
        <f t="shared" si="1"/>
        <v>0</v>
      </c>
    </row>
    <row r="30" spans="1:8" x14ac:dyDescent="0.2">
      <c r="A30" s="61"/>
      <c r="B30" s="65"/>
      <c r="C30" s="69"/>
      <c r="D30" s="72"/>
      <c r="E30" s="6">
        <v>164</v>
      </c>
      <c r="F30" s="22"/>
      <c r="G30" s="58"/>
      <c r="H30" s="12">
        <f t="shared" si="1"/>
        <v>0</v>
      </c>
    </row>
    <row r="31" spans="1:8" ht="17" thickBot="1" x14ac:dyDescent="0.25">
      <c r="A31" s="62"/>
      <c r="B31" s="66"/>
      <c r="C31" s="70"/>
      <c r="D31" s="73"/>
      <c r="E31" s="13" t="s">
        <v>8</v>
      </c>
      <c r="F31" s="23">
        <f>SUM(F17:F30)</f>
        <v>49</v>
      </c>
      <c r="G31" s="13"/>
      <c r="H31" s="14">
        <f t="shared" ref="H31" si="2">SUM(H17:H30)</f>
        <v>35800</v>
      </c>
    </row>
    <row r="32" spans="1:8" ht="20" customHeight="1" x14ac:dyDescent="0.2">
      <c r="A32" s="59">
        <v>311340048</v>
      </c>
      <c r="B32" s="63"/>
      <c r="C32" s="67" t="s">
        <v>60</v>
      </c>
      <c r="D32" s="71" t="s">
        <v>61</v>
      </c>
      <c r="E32" s="9">
        <v>86</v>
      </c>
      <c r="F32" s="19"/>
      <c r="G32" s="58"/>
      <c r="H32" s="10">
        <f>F32*G32</f>
        <v>0</v>
      </c>
    </row>
    <row r="33" spans="1:8" x14ac:dyDescent="0.2">
      <c r="A33" s="60"/>
      <c r="B33" s="64"/>
      <c r="C33" s="68"/>
      <c r="D33" s="72"/>
      <c r="E33" s="1">
        <v>92</v>
      </c>
      <c r="F33" s="20"/>
      <c r="G33" s="58"/>
      <c r="H33" s="11">
        <f t="shared" ref="H33:H45" si="3">F33*G33</f>
        <v>0</v>
      </c>
    </row>
    <row r="34" spans="1:8" x14ac:dyDescent="0.2">
      <c r="A34" s="60"/>
      <c r="B34" s="64"/>
      <c r="C34" s="68"/>
      <c r="D34" s="72"/>
      <c r="E34" s="1">
        <v>98</v>
      </c>
      <c r="F34" s="20"/>
      <c r="G34" s="58"/>
      <c r="H34" s="11">
        <f t="shared" si="3"/>
        <v>0</v>
      </c>
    </row>
    <row r="35" spans="1:8" x14ac:dyDescent="0.2">
      <c r="A35" s="60"/>
      <c r="B35" s="64"/>
      <c r="C35" s="68"/>
      <c r="D35" s="72"/>
      <c r="E35" s="1">
        <v>104</v>
      </c>
      <c r="F35" s="20"/>
      <c r="G35" s="58"/>
      <c r="H35" s="11">
        <f t="shared" si="3"/>
        <v>0</v>
      </c>
    </row>
    <row r="36" spans="1:8" x14ac:dyDescent="0.2">
      <c r="A36" s="60"/>
      <c r="B36" s="64"/>
      <c r="C36" s="68"/>
      <c r="D36" s="72"/>
      <c r="E36" s="1">
        <v>110</v>
      </c>
      <c r="F36" s="20"/>
      <c r="G36" s="58"/>
      <c r="H36" s="11">
        <f t="shared" si="3"/>
        <v>0</v>
      </c>
    </row>
    <row r="37" spans="1:8" x14ac:dyDescent="0.2">
      <c r="A37" s="60"/>
      <c r="B37" s="64"/>
      <c r="C37" s="68"/>
      <c r="D37" s="72"/>
      <c r="E37" s="1">
        <v>116</v>
      </c>
      <c r="F37" s="20"/>
      <c r="G37" s="58"/>
      <c r="H37" s="11">
        <f t="shared" si="3"/>
        <v>0</v>
      </c>
    </row>
    <row r="38" spans="1:8" x14ac:dyDescent="0.2">
      <c r="A38" s="60"/>
      <c r="B38" s="64"/>
      <c r="C38" s="68"/>
      <c r="D38" s="72"/>
      <c r="E38" s="1">
        <v>122</v>
      </c>
      <c r="F38" s="20"/>
      <c r="G38" s="58"/>
      <c r="H38" s="11">
        <f t="shared" si="3"/>
        <v>0</v>
      </c>
    </row>
    <row r="39" spans="1:8" x14ac:dyDescent="0.2">
      <c r="A39" s="60"/>
      <c r="B39" s="64"/>
      <c r="C39" s="68"/>
      <c r="D39" s="72"/>
      <c r="E39" s="1">
        <v>128</v>
      </c>
      <c r="F39" s="20">
        <v>5</v>
      </c>
      <c r="G39" s="58">
        <v>650</v>
      </c>
      <c r="H39" s="11">
        <f t="shared" si="3"/>
        <v>3250</v>
      </c>
    </row>
    <row r="40" spans="1:8" x14ac:dyDescent="0.2">
      <c r="A40" s="61"/>
      <c r="B40" s="65"/>
      <c r="C40" s="69"/>
      <c r="D40" s="72"/>
      <c r="E40" s="5">
        <v>134</v>
      </c>
      <c r="F40" s="21">
        <v>2</v>
      </c>
      <c r="G40" s="58">
        <v>650</v>
      </c>
      <c r="H40" s="11">
        <f t="shared" si="3"/>
        <v>1300</v>
      </c>
    </row>
    <row r="41" spans="1:8" x14ac:dyDescent="0.2">
      <c r="A41" s="61"/>
      <c r="B41" s="65"/>
      <c r="C41" s="69"/>
      <c r="D41" s="72"/>
      <c r="E41" s="5">
        <v>140</v>
      </c>
      <c r="F41" s="21">
        <v>3</v>
      </c>
      <c r="G41" s="58">
        <v>650</v>
      </c>
      <c r="H41" s="11">
        <f t="shared" si="3"/>
        <v>1950</v>
      </c>
    </row>
    <row r="42" spans="1:8" x14ac:dyDescent="0.2">
      <c r="A42" s="61"/>
      <c r="B42" s="65"/>
      <c r="C42" s="69"/>
      <c r="D42" s="72"/>
      <c r="E42" s="5">
        <v>146</v>
      </c>
      <c r="F42" s="21">
        <v>4</v>
      </c>
      <c r="G42" s="58">
        <v>650</v>
      </c>
      <c r="H42" s="11">
        <f t="shared" si="3"/>
        <v>2600</v>
      </c>
    </row>
    <row r="43" spans="1:8" x14ac:dyDescent="0.2">
      <c r="A43" s="61"/>
      <c r="B43" s="65"/>
      <c r="C43" s="69"/>
      <c r="D43" s="72"/>
      <c r="E43" s="5">
        <v>152</v>
      </c>
      <c r="F43" s="21">
        <v>4</v>
      </c>
      <c r="G43" s="58">
        <v>650</v>
      </c>
      <c r="H43" s="11">
        <f t="shared" si="3"/>
        <v>2600</v>
      </c>
    </row>
    <row r="44" spans="1:8" x14ac:dyDescent="0.2">
      <c r="A44" s="61"/>
      <c r="B44" s="65"/>
      <c r="C44" s="69"/>
      <c r="D44" s="72"/>
      <c r="E44" s="5">
        <v>158</v>
      </c>
      <c r="F44" s="21"/>
      <c r="G44" s="58"/>
      <c r="H44" s="11">
        <f t="shared" si="3"/>
        <v>0</v>
      </c>
    </row>
    <row r="45" spans="1:8" x14ac:dyDescent="0.2">
      <c r="A45" s="61"/>
      <c r="B45" s="65"/>
      <c r="C45" s="69"/>
      <c r="D45" s="72"/>
      <c r="E45" s="6">
        <v>164</v>
      </c>
      <c r="F45" s="22"/>
      <c r="G45" s="58"/>
      <c r="H45" s="12">
        <f t="shared" si="3"/>
        <v>0</v>
      </c>
    </row>
    <row r="46" spans="1:8" ht="17" thickBot="1" x14ac:dyDescent="0.25">
      <c r="A46" s="62"/>
      <c r="B46" s="66"/>
      <c r="C46" s="70"/>
      <c r="D46" s="73"/>
      <c r="E46" s="13" t="s">
        <v>8</v>
      </c>
      <c r="F46" s="23">
        <f>SUM(F32:F45)</f>
        <v>18</v>
      </c>
      <c r="G46" s="13"/>
      <c r="H46" s="14">
        <f t="shared" ref="H46" si="4">SUM(H32:H45)</f>
        <v>11700</v>
      </c>
    </row>
    <row r="47" spans="1:8" x14ac:dyDescent="0.2">
      <c r="A47" s="59">
        <v>321800043</v>
      </c>
      <c r="B47" s="63"/>
      <c r="C47" s="67" t="s">
        <v>62</v>
      </c>
      <c r="D47" s="71" t="s">
        <v>61</v>
      </c>
      <c r="E47" s="9">
        <v>86</v>
      </c>
      <c r="F47" s="19"/>
      <c r="G47" s="58"/>
      <c r="H47" s="10">
        <f>F47*G47</f>
        <v>0</v>
      </c>
    </row>
    <row r="48" spans="1:8" x14ac:dyDescent="0.2">
      <c r="A48" s="60"/>
      <c r="B48" s="64"/>
      <c r="C48" s="68"/>
      <c r="D48" s="72"/>
      <c r="E48" s="1">
        <v>92</v>
      </c>
      <c r="F48" s="20"/>
      <c r="G48" s="58"/>
      <c r="H48" s="11">
        <f t="shared" ref="H48:H60" si="5">F48*G48</f>
        <v>0</v>
      </c>
    </row>
    <row r="49" spans="1:8" x14ac:dyDescent="0.2">
      <c r="A49" s="60"/>
      <c r="B49" s="64"/>
      <c r="C49" s="68"/>
      <c r="D49" s="72"/>
      <c r="E49" s="1">
        <v>98</v>
      </c>
      <c r="F49" s="20"/>
      <c r="G49" s="58"/>
      <c r="H49" s="11">
        <f t="shared" si="5"/>
        <v>0</v>
      </c>
    </row>
    <row r="50" spans="1:8" x14ac:dyDescent="0.2">
      <c r="A50" s="60"/>
      <c r="B50" s="64"/>
      <c r="C50" s="68"/>
      <c r="D50" s="72"/>
      <c r="E50" s="1">
        <v>104</v>
      </c>
      <c r="F50" s="20"/>
      <c r="G50" s="58"/>
      <c r="H50" s="11">
        <f t="shared" si="5"/>
        <v>0</v>
      </c>
    </row>
    <row r="51" spans="1:8" x14ac:dyDescent="0.2">
      <c r="A51" s="60"/>
      <c r="B51" s="64"/>
      <c r="C51" s="68"/>
      <c r="D51" s="72"/>
      <c r="E51" s="1">
        <v>110</v>
      </c>
      <c r="F51" s="20"/>
      <c r="G51" s="58"/>
      <c r="H51" s="11">
        <f t="shared" si="5"/>
        <v>0</v>
      </c>
    </row>
    <row r="52" spans="1:8" x14ac:dyDescent="0.2">
      <c r="A52" s="60"/>
      <c r="B52" s="64"/>
      <c r="C52" s="68"/>
      <c r="D52" s="72"/>
      <c r="E52" s="1">
        <v>116</v>
      </c>
      <c r="F52" s="20">
        <v>1</v>
      </c>
      <c r="G52" s="58">
        <v>600</v>
      </c>
      <c r="H52" s="11">
        <f t="shared" si="5"/>
        <v>600</v>
      </c>
    </row>
    <row r="53" spans="1:8" x14ac:dyDescent="0.2">
      <c r="A53" s="60"/>
      <c r="B53" s="64"/>
      <c r="C53" s="68"/>
      <c r="D53" s="72"/>
      <c r="E53" s="1">
        <v>122</v>
      </c>
      <c r="F53" s="20"/>
      <c r="G53" s="58"/>
      <c r="H53" s="11">
        <f t="shared" si="5"/>
        <v>0</v>
      </c>
    </row>
    <row r="54" spans="1:8" x14ac:dyDescent="0.2">
      <c r="A54" s="60"/>
      <c r="B54" s="64"/>
      <c r="C54" s="68"/>
      <c r="D54" s="72"/>
      <c r="E54" s="1">
        <v>128</v>
      </c>
      <c r="F54" s="20"/>
      <c r="G54" s="58"/>
      <c r="H54" s="11">
        <f t="shared" si="5"/>
        <v>0</v>
      </c>
    </row>
    <row r="55" spans="1:8" x14ac:dyDescent="0.2">
      <c r="A55" s="61"/>
      <c r="B55" s="65"/>
      <c r="C55" s="69"/>
      <c r="D55" s="72"/>
      <c r="E55" s="5">
        <v>134</v>
      </c>
      <c r="F55" s="21"/>
      <c r="G55" s="58"/>
      <c r="H55" s="11">
        <f t="shared" si="5"/>
        <v>0</v>
      </c>
    </row>
    <row r="56" spans="1:8" x14ac:dyDescent="0.2">
      <c r="A56" s="61"/>
      <c r="B56" s="65"/>
      <c r="C56" s="69"/>
      <c r="D56" s="72"/>
      <c r="E56" s="5">
        <v>140</v>
      </c>
      <c r="F56" s="21"/>
      <c r="G56" s="58"/>
      <c r="H56" s="11">
        <f t="shared" si="5"/>
        <v>0</v>
      </c>
    </row>
    <row r="57" spans="1:8" x14ac:dyDescent="0.2">
      <c r="A57" s="61"/>
      <c r="B57" s="65"/>
      <c r="C57" s="69"/>
      <c r="D57" s="72"/>
      <c r="E57" s="5">
        <v>146</v>
      </c>
      <c r="F57" s="21">
        <v>1</v>
      </c>
      <c r="G57" s="58">
        <v>600</v>
      </c>
      <c r="H57" s="11">
        <f t="shared" si="5"/>
        <v>600</v>
      </c>
    </row>
    <row r="58" spans="1:8" x14ac:dyDescent="0.2">
      <c r="A58" s="61"/>
      <c r="B58" s="65"/>
      <c r="C58" s="69"/>
      <c r="D58" s="72"/>
      <c r="E58" s="5">
        <v>152</v>
      </c>
      <c r="F58" s="21">
        <v>1</v>
      </c>
      <c r="G58" s="58">
        <v>600</v>
      </c>
      <c r="H58" s="11">
        <f t="shared" si="5"/>
        <v>600</v>
      </c>
    </row>
    <row r="59" spans="1:8" x14ac:dyDescent="0.2">
      <c r="A59" s="61"/>
      <c r="B59" s="65"/>
      <c r="C59" s="69"/>
      <c r="D59" s="72"/>
      <c r="E59" s="5">
        <v>158</v>
      </c>
      <c r="F59" s="21"/>
      <c r="G59" s="58"/>
      <c r="H59" s="11">
        <f t="shared" si="5"/>
        <v>0</v>
      </c>
    </row>
    <row r="60" spans="1:8" x14ac:dyDescent="0.2">
      <c r="A60" s="61"/>
      <c r="B60" s="65"/>
      <c r="C60" s="69"/>
      <c r="D60" s="72"/>
      <c r="E60" s="6">
        <v>164</v>
      </c>
      <c r="F60" s="22"/>
      <c r="G60" s="58"/>
      <c r="H60" s="12">
        <f t="shared" si="5"/>
        <v>0</v>
      </c>
    </row>
    <row r="61" spans="1:8" ht="17" thickBot="1" x14ac:dyDescent="0.25">
      <c r="A61" s="62"/>
      <c r="B61" s="66"/>
      <c r="C61" s="70"/>
      <c r="D61" s="73"/>
      <c r="E61" s="13" t="s">
        <v>8</v>
      </c>
      <c r="F61" s="23">
        <f>SUM(F47:F60)</f>
        <v>3</v>
      </c>
      <c r="G61" s="13"/>
      <c r="H61" s="14">
        <f t="shared" ref="H61" si="6">SUM(H47:H60)</f>
        <v>1800</v>
      </c>
    </row>
    <row r="62" spans="1:8" x14ac:dyDescent="0.2">
      <c r="A62" s="59">
        <v>321800044</v>
      </c>
      <c r="B62" s="63"/>
      <c r="C62" s="67" t="s">
        <v>60</v>
      </c>
      <c r="D62" s="71" t="s">
        <v>63</v>
      </c>
      <c r="E62" s="9">
        <v>86</v>
      </c>
      <c r="F62" s="19"/>
      <c r="G62" s="58"/>
      <c r="H62" s="10">
        <f>F62*G62</f>
        <v>0</v>
      </c>
    </row>
    <row r="63" spans="1:8" x14ac:dyDescent="0.2">
      <c r="A63" s="60"/>
      <c r="B63" s="64"/>
      <c r="C63" s="68"/>
      <c r="D63" s="72"/>
      <c r="E63" s="1">
        <v>92</v>
      </c>
      <c r="F63" s="20"/>
      <c r="G63" s="58"/>
      <c r="H63" s="11">
        <f t="shared" ref="H63:H75" si="7">F63*G63</f>
        <v>0</v>
      </c>
    </row>
    <row r="64" spans="1:8" x14ac:dyDescent="0.2">
      <c r="A64" s="60"/>
      <c r="B64" s="64"/>
      <c r="C64" s="68"/>
      <c r="D64" s="72"/>
      <c r="E64" s="1">
        <v>98</v>
      </c>
      <c r="F64" s="20"/>
      <c r="G64" s="58"/>
      <c r="H64" s="11">
        <f t="shared" si="7"/>
        <v>0</v>
      </c>
    </row>
    <row r="65" spans="1:8" x14ac:dyDescent="0.2">
      <c r="A65" s="60"/>
      <c r="B65" s="64"/>
      <c r="C65" s="68"/>
      <c r="D65" s="72"/>
      <c r="E65" s="1">
        <v>104</v>
      </c>
      <c r="F65" s="20"/>
      <c r="G65" s="58"/>
      <c r="H65" s="11">
        <f t="shared" si="7"/>
        <v>0</v>
      </c>
    </row>
    <row r="66" spans="1:8" x14ac:dyDescent="0.2">
      <c r="A66" s="60"/>
      <c r="B66" s="64"/>
      <c r="C66" s="68"/>
      <c r="D66" s="72"/>
      <c r="E66" s="1">
        <v>110</v>
      </c>
      <c r="F66" s="20"/>
      <c r="G66" s="58"/>
      <c r="H66" s="11">
        <f t="shared" si="7"/>
        <v>0</v>
      </c>
    </row>
    <row r="67" spans="1:8" x14ac:dyDescent="0.2">
      <c r="A67" s="60"/>
      <c r="B67" s="64"/>
      <c r="C67" s="68"/>
      <c r="D67" s="72"/>
      <c r="E67" s="1">
        <v>116</v>
      </c>
      <c r="F67" s="20"/>
      <c r="G67" s="58"/>
      <c r="H67" s="11">
        <f t="shared" si="7"/>
        <v>0</v>
      </c>
    </row>
    <row r="68" spans="1:8" x14ac:dyDescent="0.2">
      <c r="A68" s="60"/>
      <c r="B68" s="64"/>
      <c r="C68" s="68"/>
      <c r="D68" s="72"/>
      <c r="E68" s="1">
        <v>122</v>
      </c>
      <c r="F68" s="20">
        <v>1</v>
      </c>
      <c r="G68" s="58">
        <v>600</v>
      </c>
      <c r="H68" s="11">
        <f t="shared" si="7"/>
        <v>600</v>
      </c>
    </row>
    <row r="69" spans="1:8" x14ac:dyDescent="0.2">
      <c r="A69" s="60"/>
      <c r="B69" s="64"/>
      <c r="C69" s="68"/>
      <c r="D69" s="72"/>
      <c r="E69" s="1">
        <v>128</v>
      </c>
      <c r="F69" s="20"/>
      <c r="G69" s="58"/>
      <c r="H69" s="11">
        <f t="shared" si="7"/>
        <v>0</v>
      </c>
    </row>
    <row r="70" spans="1:8" x14ac:dyDescent="0.2">
      <c r="A70" s="61"/>
      <c r="B70" s="65"/>
      <c r="C70" s="69"/>
      <c r="D70" s="72"/>
      <c r="E70" s="5">
        <v>134</v>
      </c>
      <c r="F70" s="21">
        <v>1</v>
      </c>
      <c r="G70" s="58">
        <v>600</v>
      </c>
      <c r="H70" s="11">
        <f t="shared" si="7"/>
        <v>600</v>
      </c>
    </row>
    <row r="71" spans="1:8" x14ac:dyDescent="0.2">
      <c r="A71" s="61"/>
      <c r="B71" s="65"/>
      <c r="C71" s="69"/>
      <c r="D71" s="72"/>
      <c r="E71" s="5">
        <v>140</v>
      </c>
      <c r="F71" s="21"/>
      <c r="G71" s="58"/>
      <c r="H71" s="11">
        <f t="shared" si="7"/>
        <v>0</v>
      </c>
    </row>
    <row r="72" spans="1:8" x14ac:dyDescent="0.2">
      <c r="A72" s="61"/>
      <c r="B72" s="65"/>
      <c r="C72" s="69"/>
      <c r="D72" s="72"/>
      <c r="E72" s="5">
        <v>146</v>
      </c>
      <c r="F72" s="21"/>
      <c r="G72" s="58"/>
      <c r="H72" s="11">
        <f t="shared" si="7"/>
        <v>0</v>
      </c>
    </row>
    <row r="73" spans="1:8" x14ac:dyDescent="0.2">
      <c r="A73" s="61"/>
      <c r="B73" s="65"/>
      <c r="C73" s="69"/>
      <c r="D73" s="72"/>
      <c r="E73" s="5">
        <v>152</v>
      </c>
      <c r="F73" s="21"/>
      <c r="G73" s="58"/>
      <c r="H73" s="11">
        <f t="shared" si="7"/>
        <v>0</v>
      </c>
    </row>
    <row r="74" spans="1:8" x14ac:dyDescent="0.2">
      <c r="A74" s="61"/>
      <c r="B74" s="65"/>
      <c r="C74" s="69"/>
      <c r="D74" s="72"/>
      <c r="E74" s="5">
        <v>158</v>
      </c>
      <c r="F74" s="21"/>
      <c r="G74" s="58"/>
      <c r="H74" s="11">
        <f t="shared" si="7"/>
        <v>0</v>
      </c>
    </row>
    <row r="75" spans="1:8" x14ac:dyDescent="0.2">
      <c r="A75" s="61"/>
      <c r="B75" s="65"/>
      <c r="C75" s="69"/>
      <c r="D75" s="72"/>
      <c r="E75" s="6">
        <v>164</v>
      </c>
      <c r="F75" s="22"/>
      <c r="G75" s="58"/>
      <c r="H75" s="12">
        <f t="shared" si="7"/>
        <v>0</v>
      </c>
    </row>
    <row r="76" spans="1:8" ht="17" thickBot="1" x14ac:dyDescent="0.25">
      <c r="A76" s="62"/>
      <c r="B76" s="66"/>
      <c r="C76" s="70"/>
      <c r="D76" s="73"/>
      <c r="E76" s="13" t="s">
        <v>8</v>
      </c>
      <c r="F76" s="23">
        <f>SUM(F62:F75)</f>
        <v>2</v>
      </c>
      <c r="G76" s="13"/>
      <c r="H76" s="14">
        <f t="shared" ref="H76" si="8">SUM(H62:H75)</f>
        <v>1200</v>
      </c>
    </row>
    <row r="77" spans="1:8" x14ac:dyDescent="0.2">
      <c r="A77" s="59"/>
      <c r="B77" s="63"/>
      <c r="C77" s="67" t="s">
        <v>62</v>
      </c>
      <c r="D77" s="71" t="s">
        <v>61</v>
      </c>
      <c r="E77" s="9">
        <v>86</v>
      </c>
      <c r="F77" s="19"/>
      <c r="G77" s="58"/>
      <c r="H77" s="10">
        <f>F77*G77</f>
        <v>0</v>
      </c>
    </row>
    <row r="78" spans="1:8" x14ac:dyDescent="0.2">
      <c r="A78" s="60"/>
      <c r="B78" s="64"/>
      <c r="C78" s="68"/>
      <c r="D78" s="72"/>
      <c r="E78" s="1">
        <v>92</v>
      </c>
      <c r="F78" s="20"/>
      <c r="G78" s="58"/>
      <c r="H78" s="11">
        <f t="shared" ref="H78:H90" si="9">F78*G78</f>
        <v>0</v>
      </c>
    </row>
    <row r="79" spans="1:8" x14ac:dyDescent="0.2">
      <c r="A79" s="60"/>
      <c r="B79" s="64"/>
      <c r="C79" s="68"/>
      <c r="D79" s="72"/>
      <c r="E79" s="1">
        <v>98</v>
      </c>
      <c r="F79" s="20"/>
      <c r="G79" s="58"/>
      <c r="H79" s="11">
        <f t="shared" si="9"/>
        <v>0</v>
      </c>
    </row>
    <row r="80" spans="1:8" x14ac:dyDescent="0.2">
      <c r="A80" s="60"/>
      <c r="B80" s="64"/>
      <c r="C80" s="68"/>
      <c r="D80" s="72"/>
      <c r="E80" s="1">
        <v>104</v>
      </c>
      <c r="F80" s="20"/>
      <c r="G80" s="58"/>
      <c r="H80" s="11">
        <f t="shared" si="9"/>
        <v>0</v>
      </c>
    </row>
    <row r="81" spans="1:8" x14ac:dyDescent="0.2">
      <c r="A81" s="60"/>
      <c r="B81" s="64"/>
      <c r="C81" s="68"/>
      <c r="D81" s="72"/>
      <c r="E81" s="1">
        <v>110</v>
      </c>
      <c r="F81" s="20"/>
      <c r="G81" s="58"/>
      <c r="H81" s="11">
        <f t="shared" si="9"/>
        <v>0</v>
      </c>
    </row>
    <row r="82" spans="1:8" x14ac:dyDescent="0.2">
      <c r="A82" s="60"/>
      <c r="B82" s="64"/>
      <c r="C82" s="68"/>
      <c r="D82" s="72"/>
      <c r="E82" s="1">
        <v>116</v>
      </c>
      <c r="F82" s="20"/>
      <c r="G82" s="58"/>
      <c r="H82" s="11">
        <f t="shared" si="9"/>
        <v>0</v>
      </c>
    </row>
    <row r="83" spans="1:8" x14ac:dyDescent="0.2">
      <c r="A83" s="60"/>
      <c r="B83" s="64"/>
      <c r="C83" s="68"/>
      <c r="D83" s="72"/>
      <c r="E83" s="1">
        <v>122</v>
      </c>
      <c r="F83" s="20"/>
      <c r="G83" s="58"/>
      <c r="H83" s="11">
        <f t="shared" si="9"/>
        <v>0</v>
      </c>
    </row>
    <row r="84" spans="1:8" x14ac:dyDescent="0.2">
      <c r="A84" s="60"/>
      <c r="B84" s="64"/>
      <c r="C84" s="68"/>
      <c r="D84" s="72"/>
      <c r="E84" s="1">
        <v>128</v>
      </c>
      <c r="F84" s="20">
        <v>1</v>
      </c>
      <c r="G84" s="58">
        <v>650</v>
      </c>
      <c r="H84" s="11">
        <f t="shared" si="9"/>
        <v>650</v>
      </c>
    </row>
    <row r="85" spans="1:8" x14ac:dyDescent="0.2">
      <c r="A85" s="61"/>
      <c r="B85" s="65"/>
      <c r="C85" s="69"/>
      <c r="D85" s="72"/>
      <c r="E85" s="5">
        <v>134</v>
      </c>
      <c r="F85" s="21">
        <v>1</v>
      </c>
      <c r="G85" s="58">
        <v>650</v>
      </c>
      <c r="H85" s="11">
        <f t="shared" si="9"/>
        <v>650</v>
      </c>
    </row>
    <row r="86" spans="1:8" x14ac:dyDescent="0.2">
      <c r="A86" s="61"/>
      <c r="B86" s="65"/>
      <c r="C86" s="69"/>
      <c r="D86" s="72"/>
      <c r="E86" s="5">
        <v>140</v>
      </c>
      <c r="F86" s="21"/>
      <c r="G86" s="58"/>
      <c r="H86" s="11">
        <f t="shared" si="9"/>
        <v>0</v>
      </c>
    </row>
    <row r="87" spans="1:8" x14ac:dyDescent="0.2">
      <c r="A87" s="61"/>
      <c r="B87" s="65"/>
      <c r="C87" s="69"/>
      <c r="D87" s="72"/>
      <c r="E87" s="5">
        <v>146</v>
      </c>
      <c r="F87" s="21">
        <v>2</v>
      </c>
      <c r="G87" s="58">
        <v>650</v>
      </c>
      <c r="H87" s="11">
        <f t="shared" si="9"/>
        <v>1300</v>
      </c>
    </row>
    <row r="88" spans="1:8" x14ac:dyDescent="0.2">
      <c r="A88" s="61"/>
      <c r="B88" s="65"/>
      <c r="C88" s="69"/>
      <c r="D88" s="72"/>
      <c r="E88" s="5">
        <v>152</v>
      </c>
      <c r="F88" s="21"/>
      <c r="G88" s="58"/>
      <c r="H88" s="11">
        <f t="shared" si="9"/>
        <v>0</v>
      </c>
    </row>
    <row r="89" spans="1:8" x14ac:dyDescent="0.2">
      <c r="A89" s="61"/>
      <c r="B89" s="65"/>
      <c r="C89" s="69"/>
      <c r="D89" s="72"/>
      <c r="E89" s="5">
        <v>158</v>
      </c>
      <c r="F89" s="21"/>
      <c r="G89" s="58"/>
      <c r="H89" s="11">
        <f t="shared" si="9"/>
        <v>0</v>
      </c>
    </row>
    <row r="90" spans="1:8" x14ac:dyDescent="0.2">
      <c r="A90" s="61"/>
      <c r="B90" s="65"/>
      <c r="C90" s="69"/>
      <c r="D90" s="72"/>
      <c r="E90" s="6">
        <v>164</v>
      </c>
      <c r="F90" s="22"/>
      <c r="G90" s="58"/>
      <c r="H90" s="12">
        <f t="shared" si="9"/>
        <v>0</v>
      </c>
    </row>
    <row r="91" spans="1:8" ht="17" thickBot="1" x14ac:dyDescent="0.25">
      <c r="A91" s="62"/>
      <c r="B91" s="66"/>
      <c r="C91" s="70"/>
      <c r="D91" s="73"/>
      <c r="E91" s="13" t="s">
        <v>8</v>
      </c>
      <c r="F91" s="23">
        <f>SUM(F77:F90)</f>
        <v>4</v>
      </c>
      <c r="G91" s="13"/>
      <c r="H91" s="14">
        <f t="shared" ref="H91" si="10">SUM(H77:H90)</f>
        <v>2600</v>
      </c>
    </row>
    <row r="92" spans="1:8" x14ac:dyDescent="0.2">
      <c r="A92" s="59">
        <v>321800042</v>
      </c>
      <c r="B92" s="63"/>
      <c r="C92" s="67" t="s">
        <v>60</v>
      </c>
      <c r="D92" s="71" t="s">
        <v>63</v>
      </c>
      <c r="E92" s="9">
        <v>86</v>
      </c>
      <c r="F92" s="19"/>
      <c r="G92" s="58"/>
      <c r="H92" s="10">
        <f>F92*G92</f>
        <v>0</v>
      </c>
    </row>
    <row r="93" spans="1:8" x14ac:dyDescent="0.2">
      <c r="A93" s="60"/>
      <c r="B93" s="64"/>
      <c r="C93" s="68"/>
      <c r="D93" s="72"/>
      <c r="E93" s="1">
        <v>92</v>
      </c>
      <c r="F93" s="20"/>
      <c r="G93" s="58"/>
      <c r="H93" s="11">
        <f t="shared" ref="H93:H105" si="11">F93*G93</f>
        <v>0</v>
      </c>
    </row>
    <row r="94" spans="1:8" x14ac:dyDescent="0.2">
      <c r="A94" s="60"/>
      <c r="B94" s="64"/>
      <c r="C94" s="68"/>
      <c r="D94" s="72"/>
      <c r="E94" s="1">
        <v>98</v>
      </c>
      <c r="F94" s="20"/>
      <c r="G94" s="58"/>
      <c r="H94" s="11">
        <f t="shared" si="11"/>
        <v>0</v>
      </c>
    </row>
    <row r="95" spans="1:8" x14ac:dyDescent="0.2">
      <c r="A95" s="60"/>
      <c r="B95" s="64"/>
      <c r="C95" s="68"/>
      <c r="D95" s="72"/>
      <c r="E95" s="1">
        <v>104</v>
      </c>
      <c r="F95" s="20"/>
      <c r="G95" s="58"/>
      <c r="H95" s="11">
        <f t="shared" si="11"/>
        <v>0</v>
      </c>
    </row>
    <row r="96" spans="1:8" x14ac:dyDescent="0.2">
      <c r="A96" s="60"/>
      <c r="B96" s="64"/>
      <c r="C96" s="68"/>
      <c r="D96" s="72"/>
      <c r="E96" s="1">
        <v>110</v>
      </c>
      <c r="F96" s="20"/>
      <c r="G96" s="58"/>
      <c r="H96" s="11">
        <f t="shared" si="11"/>
        <v>0</v>
      </c>
    </row>
    <row r="97" spans="1:8" x14ac:dyDescent="0.2">
      <c r="A97" s="60"/>
      <c r="B97" s="64"/>
      <c r="C97" s="68"/>
      <c r="D97" s="72"/>
      <c r="E97" s="1">
        <v>116</v>
      </c>
      <c r="F97" s="20">
        <v>1</v>
      </c>
      <c r="G97" s="58">
        <v>600</v>
      </c>
      <c r="H97" s="11">
        <f t="shared" si="11"/>
        <v>600</v>
      </c>
    </row>
    <row r="98" spans="1:8" x14ac:dyDescent="0.2">
      <c r="A98" s="60"/>
      <c r="B98" s="64"/>
      <c r="C98" s="68"/>
      <c r="D98" s="72"/>
      <c r="E98" s="1">
        <v>122</v>
      </c>
      <c r="F98" s="20"/>
      <c r="G98" s="58"/>
      <c r="H98" s="11">
        <f t="shared" si="11"/>
        <v>0</v>
      </c>
    </row>
    <row r="99" spans="1:8" x14ac:dyDescent="0.2">
      <c r="A99" s="60"/>
      <c r="B99" s="64"/>
      <c r="C99" s="68"/>
      <c r="D99" s="72"/>
      <c r="E99" s="1">
        <v>128</v>
      </c>
      <c r="F99" s="20">
        <v>1</v>
      </c>
      <c r="G99" s="58">
        <v>600</v>
      </c>
      <c r="H99" s="11">
        <f t="shared" si="11"/>
        <v>600</v>
      </c>
    </row>
    <row r="100" spans="1:8" x14ac:dyDescent="0.2">
      <c r="A100" s="61"/>
      <c r="B100" s="65"/>
      <c r="C100" s="69"/>
      <c r="D100" s="72"/>
      <c r="E100" s="5">
        <v>134</v>
      </c>
      <c r="F100" s="21">
        <v>2</v>
      </c>
      <c r="G100" s="58">
        <v>600</v>
      </c>
      <c r="H100" s="11">
        <f t="shared" si="11"/>
        <v>1200</v>
      </c>
    </row>
    <row r="101" spans="1:8" x14ac:dyDescent="0.2">
      <c r="A101" s="61"/>
      <c r="B101" s="65"/>
      <c r="C101" s="69"/>
      <c r="D101" s="72"/>
      <c r="E101" s="5">
        <v>140</v>
      </c>
      <c r="F101" s="21">
        <v>3</v>
      </c>
      <c r="G101" s="58">
        <v>600</v>
      </c>
      <c r="H101" s="11">
        <f t="shared" si="11"/>
        <v>1800</v>
      </c>
    </row>
    <row r="102" spans="1:8" x14ac:dyDescent="0.2">
      <c r="A102" s="61"/>
      <c r="B102" s="65"/>
      <c r="C102" s="69"/>
      <c r="D102" s="72"/>
      <c r="E102" s="5">
        <v>146</v>
      </c>
      <c r="F102" s="21">
        <v>3</v>
      </c>
      <c r="G102" s="58">
        <v>600</v>
      </c>
      <c r="H102" s="11">
        <f t="shared" si="11"/>
        <v>1800</v>
      </c>
    </row>
    <row r="103" spans="1:8" x14ac:dyDescent="0.2">
      <c r="A103" s="61"/>
      <c r="B103" s="65"/>
      <c r="C103" s="69"/>
      <c r="D103" s="72"/>
      <c r="E103" s="5">
        <v>152</v>
      </c>
      <c r="F103" s="21">
        <v>4</v>
      </c>
      <c r="G103" s="58">
        <v>600</v>
      </c>
      <c r="H103" s="11">
        <f t="shared" si="11"/>
        <v>2400</v>
      </c>
    </row>
    <row r="104" spans="1:8" x14ac:dyDescent="0.2">
      <c r="A104" s="61"/>
      <c r="B104" s="65"/>
      <c r="C104" s="69"/>
      <c r="D104" s="72"/>
      <c r="E104" s="5">
        <v>158</v>
      </c>
      <c r="F104" s="21"/>
      <c r="G104" s="58"/>
      <c r="H104" s="11">
        <f t="shared" si="11"/>
        <v>0</v>
      </c>
    </row>
    <row r="105" spans="1:8" x14ac:dyDescent="0.2">
      <c r="A105" s="61"/>
      <c r="B105" s="65"/>
      <c r="C105" s="69"/>
      <c r="D105" s="72"/>
      <c r="E105" s="6">
        <v>164</v>
      </c>
      <c r="F105" s="22"/>
      <c r="G105" s="58"/>
      <c r="H105" s="12">
        <f t="shared" si="11"/>
        <v>0</v>
      </c>
    </row>
    <row r="106" spans="1:8" ht="17" thickBot="1" x14ac:dyDescent="0.25">
      <c r="A106" s="62"/>
      <c r="B106" s="66"/>
      <c r="C106" s="70"/>
      <c r="D106" s="73"/>
      <c r="E106" s="13" t="s">
        <v>8</v>
      </c>
      <c r="F106" s="23">
        <f>SUM(F92:F105)</f>
        <v>14</v>
      </c>
      <c r="G106" s="13"/>
      <c r="H106" s="14">
        <f t="shared" ref="H106" si="12">SUM(H92:H105)</f>
        <v>8400</v>
      </c>
    </row>
    <row r="107" spans="1:8" x14ac:dyDescent="0.2">
      <c r="A107" s="59">
        <v>310220041</v>
      </c>
      <c r="B107" s="63"/>
      <c r="C107" s="67" t="s">
        <v>64</v>
      </c>
      <c r="D107" s="71" t="s">
        <v>65</v>
      </c>
      <c r="E107" s="9">
        <v>86</v>
      </c>
      <c r="F107" s="19"/>
      <c r="G107" s="58"/>
      <c r="H107" s="10">
        <f>F107*G107</f>
        <v>0</v>
      </c>
    </row>
    <row r="108" spans="1:8" x14ac:dyDescent="0.2">
      <c r="A108" s="60"/>
      <c r="B108" s="64"/>
      <c r="C108" s="68"/>
      <c r="D108" s="72"/>
      <c r="E108" s="1">
        <v>92</v>
      </c>
      <c r="F108" s="20"/>
      <c r="G108" s="58"/>
      <c r="H108" s="11">
        <f t="shared" ref="H108:H120" si="13">F108*G108</f>
        <v>0</v>
      </c>
    </row>
    <row r="109" spans="1:8" x14ac:dyDescent="0.2">
      <c r="A109" s="60"/>
      <c r="B109" s="64"/>
      <c r="C109" s="68"/>
      <c r="D109" s="72"/>
      <c r="E109" s="1">
        <v>98</v>
      </c>
      <c r="F109" s="20"/>
      <c r="G109" s="58"/>
      <c r="H109" s="11">
        <f t="shared" si="13"/>
        <v>0</v>
      </c>
    </row>
    <row r="110" spans="1:8" x14ac:dyDescent="0.2">
      <c r="A110" s="60"/>
      <c r="B110" s="64"/>
      <c r="C110" s="68"/>
      <c r="D110" s="72"/>
      <c r="E110" s="1">
        <v>104</v>
      </c>
      <c r="F110" s="20"/>
      <c r="G110" s="58"/>
      <c r="H110" s="11">
        <f t="shared" si="13"/>
        <v>0</v>
      </c>
    </row>
    <row r="111" spans="1:8" x14ac:dyDescent="0.2">
      <c r="A111" s="60"/>
      <c r="B111" s="64"/>
      <c r="C111" s="68"/>
      <c r="D111" s="72"/>
      <c r="E111" s="1">
        <v>110</v>
      </c>
      <c r="F111" s="20"/>
      <c r="G111" s="58"/>
      <c r="H111" s="11">
        <f t="shared" si="13"/>
        <v>0</v>
      </c>
    </row>
    <row r="112" spans="1:8" x14ac:dyDescent="0.2">
      <c r="A112" s="60"/>
      <c r="B112" s="64"/>
      <c r="C112" s="68"/>
      <c r="D112" s="72"/>
      <c r="E112" s="1">
        <v>116</v>
      </c>
      <c r="F112" s="20">
        <v>2</v>
      </c>
      <c r="G112" s="58">
        <v>400</v>
      </c>
      <c r="H112" s="11">
        <f t="shared" si="13"/>
        <v>800</v>
      </c>
    </row>
    <row r="113" spans="1:8" x14ac:dyDescent="0.2">
      <c r="A113" s="60"/>
      <c r="B113" s="64"/>
      <c r="C113" s="68"/>
      <c r="D113" s="72"/>
      <c r="E113" s="1">
        <v>122</v>
      </c>
      <c r="F113" s="20">
        <v>2</v>
      </c>
      <c r="G113" s="58">
        <v>400</v>
      </c>
      <c r="H113" s="11">
        <f t="shared" si="13"/>
        <v>800</v>
      </c>
    </row>
    <row r="114" spans="1:8" x14ac:dyDescent="0.2">
      <c r="A114" s="60"/>
      <c r="B114" s="64"/>
      <c r="C114" s="68"/>
      <c r="D114" s="72"/>
      <c r="E114" s="1">
        <v>128</v>
      </c>
      <c r="F114" s="20"/>
      <c r="G114" s="58"/>
      <c r="H114" s="11">
        <f t="shared" si="13"/>
        <v>0</v>
      </c>
    </row>
    <row r="115" spans="1:8" x14ac:dyDescent="0.2">
      <c r="A115" s="61"/>
      <c r="B115" s="65"/>
      <c r="C115" s="69"/>
      <c r="D115" s="72"/>
      <c r="E115" s="5">
        <v>134</v>
      </c>
      <c r="F115" s="21">
        <v>2</v>
      </c>
      <c r="G115" s="58">
        <v>400</v>
      </c>
      <c r="H115" s="11">
        <f t="shared" si="13"/>
        <v>800</v>
      </c>
    </row>
    <row r="116" spans="1:8" x14ac:dyDescent="0.2">
      <c r="A116" s="61"/>
      <c r="B116" s="65"/>
      <c r="C116" s="69"/>
      <c r="D116" s="72"/>
      <c r="E116" s="5">
        <v>140</v>
      </c>
      <c r="F116" s="21">
        <v>1</v>
      </c>
      <c r="G116" s="58">
        <v>400</v>
      </c>
      <c r="H116" s="11">
        <f t="shared" si="13"/>
        <v>400</v>
      </c>
    </row>
    <row r="117" spans="1:8" x14ac:dyDescent="0.2">
      <c r="A117" s="61"/>
      <c r="B117" s="65"/>
      <c r="C117" s="69"/>
      <c r="D117" s="72"/>
      <c r="E117" s="5">
        <v>146</v>
      </c>
      <c r="F117" s="21">
        <v>1</v>
      </c>
      <c r="G117" s="58">
        <v>400</v>
      </c>
      <c r="H117" s="11">
        <f t="shared" si="13"/>
        <v>400</v>
      </c>
    </row>
    <row r="118" spans="1:8" x14ac:dyDescent="0.2">
      <c r="A118" s="61"/>
      <c r="B118" s="65"/>
      <c r="C118" s="69"/>
      <c r="D118" s="72"/>
      <c r="E118" s="5">
        <v>152</v>
      </c>
      <c r="F118" s="21">
        <v>2</v>
      </c>
      <c r="G118" s="58">
        <v>400</v>
      </c>
      <c r="H118" s="11">
        <f t="shared" si="13"/>
        <v>800</v>
      </c>
    </row>
    <row r="119" spans="1:8" x14ac:dyDescent="0.2">
      <c r="A119" s="61"/>
      <c r="B119" s="65"/>
      <c r="C119" s="69"/>
      <c r="D119" s="72"/>
      <c r="E119" s="5">
        <v>158</v>
      </c>
      <c r="F119" s="21">
        <v>2</v>
      </c>
      <c r="G119" s="58">
        <v>400</v>
      </c>
      <c r="H119" s="11">
        <f t="shared" si="13"/>
        <v>800</v>
      </c>
    </row>
    <row r="120" spans="1:8" x14ac:dyDescent="0.2">
      <c r="A120" s="61"/>
      <c r="B120" s="65"/>
      <c r="C120" s="69"/>
      <c r="D120" s="72"/>
      <c r="E120" s="6">
        <v>164</v>
      </c>
      <c r="F120" s="22">
        <v>1</v>
      </c>
      <c r="G120" s="58">
        <v>400</v>
      </c>
      <c r="H120" s="12">
        <f t="shared" si="13"/>
        <v>400</v>
      </c>
    </row>
    <row r="121" spans="1:8" ht="17" thickBot="1" x14ac:dyDescent="0.25">
      <c r="A121" s="62"/>
      <c r="B121" s="66"/>
      <c r="C121" s="70"/>
      <c r="D121" s="73"/>
      <c r="E121" s="13" t="s">
        <v>8</v>
      </c>
      <c r="F121" s="23">
        <f>SUM(F107:F120)</f>
        <v>13</v>
      </c>
      <c r="G121" s="13"/>
      <c r="H121" s="14">
        <f t="shared" ref="H121" si="14">SUM(H107:H120)</f>
        <v>5200</v>
      </c>
    </row>
    <row r="122" spans="1:8" ht="20" customHeight="1" x14ac:dyDescent="0.2">
      <c r="A122" s="59">
        <v>310220044</v>
      </c>
      <c r="B122" s="63"/>
      <c r="C122" s="67" t="s">
        <v>64</v>
      </c>
      <c r="D122" s="71" t="s">
        <v>66</v>
      </c>
      <c r="E122" s="9">
        <v>86</v>
      </c>
      <c r="F122" s="19"/>
      <c r="G122" s="58"/>
      <c r="H122" s="10">
        <f>F122*G122</f>
        <v>0</v>
      </c>
    </row>
    <row r="123" spans="1:8" x14ac:dyDescent="0.2">
      <c r="A123" s="60"/>
      <c r="B123" s="64"/>
      <c r="C123" s="68"/>
      <c r="D123" s="72"/>
      <c r="E123" s="1">
        <v>92</v>
      </c>
      <c r="F123" s="20"/>
      <c r="G123" s="58"/>
      <c r="H123" s="11">
        <f t="shared" ref="H123:H135" si="15">F123*G123</f>
        <v>0</v>
      </c>
    </row>
    <row r="124" spans="1:8" x14ac:dyDescent="0.2">
      <c r="A124" s="60"/>
      <c r="B124" s="64"/>
      <c r="C124" s="68"/>
      <c r="D124" s="72"/>
      <c r="E124" s="1">
        <v>98</v>
      </c>
      <c r="F124" s="20"/>
      <c r="G124" s="58"/>
      <c r="H124" s="11">
        <f t="shared" si="15"/>
        <v>0</v>
      </c>
    </row>
    <row r="125" spans="1:8" x14ac:dyDescent="0.2">
      <c r="A125" s="60"/>
      <c r="B125" s="64"/>
      <c r="C125" s="68"/>
      <c r="D125" s="72"/>
      <c r="E125" s="1">
        <v>104</v>
      </c>
      <c r="F125" s="20"/>
      <c r="G125" s="58"/>
      <c r="H125" s="11">
        <f t="shared" si="15"/>
        <v>0</v>
      </c>
    </row>
    <row r="126" spans="1:8" x14ac:dyDescent="0.2">
      <c r="A126" s="60"/>
      <c r="B126" s="64"/>
      <c r="C126" s="68"/>
      <c r="D126" s="72"/>
      <c r="E126" s="1">
        <v>110</v>
      </c>
      <c r="F126" s="20"/>
      <c r="G126" s="58"/>
      <c r="H126" s="11">
        <f t="shared" si="15"/>
        <v>0</v>
      </c>
    </row>
    <row r="127" spans="1:8" x14ac:dyDescent="0.2">
      <c r="A127" s="60"/>
      <c r="B127" s="64"/>
      <c r="C127" s="68"/>
      <c r="D127" s="72"/>
      <c r="E127" s="1">
        <v>116</v>
      </c>
      <c r="F127" s="20">
        <v>1</v>
      </c>
      <c r="G127" s="58">
        <v>400</v>
      </c>
      <c r="H127" s="11">
        <f t="shared" si="15"/>
        <v>400</v>
      </c>
    </row>
    <row r="128" spans="1:8" x14ac:dyDescent="0.2">
      <c r="A128" s="60"/>
      <c r="B128" s="64"/>
      <c r="C128" s="68"/>
      <c r="D128" s="72"/>
      <c r="E128" s="1">
        <v>122</v>
      </c>
      <c r="F128" s="20">
        <v>1</v>
      </c>
      <c r="G128" s="58">
        <v>400</v>
      </c>
      <c r="H128" s="11">
        <f t="shared" si="15"/>
        <v>400</v>
      </c>
    </row>
    <row r="129" spans="1:8" x14ac:dyDescent="0.2">
      <c r="A129" s="60"/>
      <c r="B129" s="64"/>
      <c r="C129" s="68"/>
      <c r="D129" s="72"/>
      <c r="E129" s="1">
        <v>128</v>
      </c>
      <c r="F129" s="20">
        <v>1</v>
      </c>
      <c r="G129" s="58">
        <v>400</v>
      </c>
      <c r="H129" s="11">
        <f t="shared" si="15"/>
        <v>400</v>
      </c>
    </row>
    <row r="130" spans="1:8" x14ac:dyDescent="0.2">
      <c r="A130" s="61"/>
      <c r="B130" s="65"/>
      <c r="C130" s="69"/>
      <c r="D130" s="72"/>
      <c r="E130" s="5">
        <v>134</v>
      </c>
      <c r="F130" s="21">
        <v>1</v>
      </c>
      <c r="G130" s="58">
        <v>400</v>
      </c>
      <c r="H130" s="11">
        <f t="shared" si="15"/>
        <v>400</v>
      </c>
    </row>
    <row r="131" spans="1:8" x14ac:dyDescent="0.2">
      <c r="A131" s="61"/>
      <c r="B131" s="65"/>
      <c r="C131" s="69"/>
      <c r="D131" s="72"/>
      <c r="E131" s="5">
        <v>140</v>
      </c>
      <c r="F131" s="21">
        <v>1</v>
      </c>
      <c r="G131" s="58">
        <v>400</v>
      </c>
      <c r="H131" s="11">
        <f t="shared" si="15"/>
        <v>400</v>
      </c>
    </row>
    <row r="132" spans="1:8" x14ac:dyDescent="0.2">
      <c r="A132" s="61"/>
      <c r="B132" s="65"/>
      <c r="C132" s="69"/>
      <c r="D132" s="72"/>
      <c r="E132" s="5">
        <v>146</v>
      </c>
      <c r="F132" s="21">
        <v>2</v>
      </c>
      <c r="G132" s="58">
        <v>400</v>
      </c>
      <c r="H132" s="11">
        <f t="shared" si="15"/>
        <v>800</v>
      </c>
    </row>
    <row r="133" spans="1:8" x14ac:dyDescent="0.2">
      <c r="A133" s="61"/>
      <c r="B133" s="65"/>
      <c r="C133" s="69"/>
      <c r="D133" s="72"/>
      <c r="E133" s="5">
        <v>152</v>
      </c>
      <c r="F133" s="21"/>
      <c r="G133" s="58"/>
      <c r="H133" s="11">
        <f t="shared" si="15"/>
        <v>0</v>
      </c>
    </row>
    <row r="134" spans="1:8" x14ac:dyDescent="0.2">
      <c r="A134" s="61"/>
      <c r="B134" s="65"/>
      <c r="C134" s="69"/>
      <c r="D134" s="72"/>
      <c r="E134" s="5">
        <v>158</v>
      </c>
      <c r="F134" s="21">
        <v>2</v>
      </c>
      <c r="G134" s="58">
        <v>400</v>
      </c>
      <c r="H134" s="11">
        <f t="shared" si="15"/>
        <v>800</v>
      </c>
    </row>
    <row r="135" spans="1:8" x14ac:dyDescent="0.2">
      <c r="A135" s="61"/>
      <c r="B135" s="65"/>
      <c r="C135" s="69"/>
      <c r="D135" s="72"/>
      <c r="E135" s="6">
        <v>164</v>
      </c>
      <c r="F135" s="22">
        <v>1</v>
      </c>
      <c r="G135" s="58">
        <v>400</v>
      </c>
      <c r="H135" s="12">
        <f t="shared" si="15"/>
        <v>400</v>
      </c>
    </row>
    <row r="136" spans="1:8" ht="17" thickBot="1" x14ac:dyDescent="0.25">
      <c r="A136" s="62"/>
      <c r="B136" s="66"/>
      <c r="C136" s="70"/>
      <c r="D136" s="73"/>
      <c r="E136" s="13" t="s">
        <v>8</v>
      </c>
      <c r="F136" s="23">
        <f>SUM(F122:F135)</f>
        <v>10</v>
      </c>
      <c r="G136" s="13"/>
      <c r="H136" s="14">
        <f t="shared" ref="H136" si="16">SUM(H122:H135)</f>
        <v>4000</v>
      </c>
    </row>
    <row r="137" spans="1:8" ht="20" customHeight="1" x14ac:dyDescent="0.2">
      <c r="A137" s="59">
        <v>310220043</v>
      </c>
      <c r="B137" s="63"/>
      <c r="C137" s="67" t="s">
        <v>64</v>
      </c>
      <c r="D137" s="71" t="s">
        <v>67</v>
      </c>
      <c r="E137" s="9">
        <v>86</v>
      </c>
      <c r="F137" s="19"/>
      <c r="G137" s="58"/>
      <c r="H137" s="10">
        <f>F137*G137</f>
        <v>0</v>
      </c>
    </row>
    <row r="138" spans="1:8" x14ac:dyDescent="0.2">
      <c r="A138" s="60"/>
      <c r="B138" s="64"/>
      <c r="C138" s="68"/>
      <c r="D138" s="72"/>
      <c r="E138" s="1">
        <v>92</v>
      </c>
      <c r="F138" s="20"/>
      <c r="G138" s="58"/>
      <c r="H138" s="11">
        <f t="shared" ref="H138:H150" si="17">F138*G138</f>
        <v>0</v>
      </c>
    </row>
    <row r="139" spans="1:8" x14ac:dyDescent="0.2">
      <c r="A139" s="60"/>
      <c r="B139" s="64"/>
      <c r="C139" s="68"/>
      <c r="D139" s="72"/>
      <c r="E139" s="1">
        <v>98</v>
      </c>
      <c r="F139" s="20">
        <v>1</v>
      </c>
      <c r="G139" s="58">
        <v>400</v>
      </c>
      <c r="H139" s="11">
        <f t="shared" si="17"/>
        <v>400</v>
      </c>
    </row>
    <row r="140" spans="1:8" x14ac:dyDescent="0.2">
      <c r="A140" s="60"/>
      <c r="B140" s="64"/>
      <c r="C140" s="68"/>
      <c r="D140" s="72"/>
      <c r="E140" s="1">
        <v>104</v>
      </c>
      <c r="F140" s="20"/>
      <c r="G140" s="58"/>
      <c r="H140" s="11">
        <f t="shared" si="17"/>
        <v>0</v>
      </c>
    </row>
    <row r="141" spans="1:8" x14ac:dyDescent="0.2">
      <c r="A141" s="60"/>
      <c r="B141" s="64"/>
      <c r="C141" s="68"/>
      <c r="D141" s="72"/>
      <c r="E141" s="1">
        <v>110</v>
      </c>
      <c r="F141" s="20"/>
      <c r="G141" s="58"/>
      <c r="H141" s="11">
        <f t="shared" si="17"/>
        <v>0</v>
      </c>
    </row>
    <row r="142" spans="1:8" x14ac:dyDescent="0.2">
      <c r="A142" s="60"/>
      <c r="B142" s="64"/>
      <c r="C142" s="68"/>
      <c r="D142" s="72"/>
      <c r="E142" s="1">
        <v>116</v>
      </c>
      <c r="F142" s="20">
        <v>1</v>
      </c>
      <c r="G142" s="58">
        <v>400</v>
      </c>
      <c r="H142" s="11">
        <f t="shared" si="17"/>
        <v>400</v>
      </c>
    </row>
    <row r="143" spans="1:8" x14ac:dyDescent="0.2">
      <c r="A143" s="60"/>
      <c r="B143" s="64"/>
      <c r="C143" s="68"/>
      <c r="D143" s="72"/>
      <c r="E143" s="1">
        <v>122</v>
      </c>
      <c r="F143" s="20">
        <v>1</v>
      </c>
      <c r="G143" s="58">
        <v>400</v>
      </c>
      <c r="H143" s="11">
        <f t="shared" si="17"/>
        <v>400</v>
      </c>
    </row>
    <row r="144" spans="1:8" x14ac:dyDescent="0.2">
      <c r="A144" s="60"/>
      <c r="B144" s="64"/>
      <c r="C144" s="68"/>
      <c r="D144" s="72"/>
      <c r="E144" s="1">
        <v>128</v>
      </c>
      <c r="F144" s="20">
        <v>1</v>
      </c>
      <c r="G144" s="58">
        <v>400</v>
      </c>
      <c r="H144" s="11">
        <f t="shared" si="17"/>
        <v>400</v>
      </c>
    </row>
    <row r="145" spans="1:8" x14ac:dyDescent="0.2">
      <c r="A145" s="61"/>
      <c r="B145" s="65"/>
      <c r="C145" s="69"/>
      <c r="D145" s="72"/>
      <c r="E145" s="5">
        <v>134</v>
      </c>
      <c r="F145" s="21">
        <v>1</v>
      </c>
      <c r="G145" s="58">
        <v>400</v>
      </c>
      <c r="H145" s="11">
        <f t="shared" si="17"/>
        <v>400</v>
      </c>
    </row>
    <row r="146" spans="1:8" x14ac:dyDescent="0.2">
      <c r="A146" s="61"/>
      <c r="B146" s="65"/>
      <c r="C146" s="69"/>
      <c r="D146" s="72"/>
      <c r="E146" s="5">
        <v>140</v>
      </c>
      <c r="F146" s="21"/>
      <c r="G146" s="58"/>
      <c r="H146" s="11">
        <f t="shared" si="17"/>
        <v>0</v>
      </c>
    </row>
    <row r="147" spans="1:8" x14ac:dyDescent="0.2">
      <c r="A147" s="61"/>
      <c r="B147" s="65"/>
      <c r="C147" s="69"/>
      <c r="D147" s="72"/>
      <c r="E147" s="5">
        <v>146</v>
      </c>
      <c r="F147" s="21">
        <v>1</v>
      </c>
      <c r="G147" s="58">
        <v>400</v>
      </c>
      <c r="H147" s="11">
        <f t="shared" si="17"/>
        <v>400</v>
      </c>
    </row>
    <row r="148" spans="1:8" x14ac:dyDescent="0.2">
      <c r="A148" s="61"/>
      <c r="B148" s="65"/>
      <c r="C148" s="69"/>
      <c r="D148" s="72"/>
      <c r="E148" s="5">
        <v>152</v>
      </c>
      <c r="F148" s="21"/>
      <c r="G148" s="58"/>
      <c r="H148" s="11">
        <f t="shared" si="17"/>
        <v>0</v>
      </c>
    </row>
    <row r="149" spans="1:8" x14ac:dyDescent="0.2">
      <c r="A149" s="61"/>
      <c r="B149" s="65"/>
      <c r="C149" s="69"/>
      <c r="D149" s="72"/>
      <c r="E149" s="5">
        <v>158</v>
      </c>
      <c r="F149" s="21">
        <v>1</v>
      </c>
      <c r="G149" s="58">
        <v>400</v>
      </c>
      <c r="H149" s="11">
        <f t="shared" si="17"/>
        <v>400</v>
      </c>
    </row>
    <row r="150" spans="1:8" x14ac:dyDescent="0.2">
      <c r="A150" s="61"/>
      <c r="B150" s="65"/>
      <c r="C150" s="69"/>
      <c r="D150" s="72"/>
      <c r="E150" s="6">
        <v>164</v>
      </c>
      <c r="F150" s="22">
        <v>1</v>
      </c>
      <c r="G150" s="58">
        <v>400</v>
      </c>
      <c r="H150" s="12">
        <f t="shared" si="17"/>
        <v>400</v>
      </c>
    </row>
    <row r="151" spans="1:8" ht="17" thickBot="1" x14ac:dyDescent="0.25">
      <c r="A151" s="62"/>
      <c r="B151" s="66"/>
      <c r="C151" s="70"/>
      <c r="D151" s="73"/>
      <c r="E151" s="13" t="s">
        <v>8</v>
      </c>
      <c r="F151" s="23">
        <f>SUM(F137:F150)</f>
        <v>8</v>
      </c>
      <c r="G151" s="13"/>
      <c r="H151" s="14">
        <f t="shared" ref="H151" si="18">SUM(H137:H150)</f>
        <v>3200</v>
      </c>
    </row>
    <row r="152" spans="1:8" x14ac:dyDescent="0.2">
      <c r="A152" s="59">
        <v>11146134</v>
      </c>
      <c r="B152" s="63"/>
      <c r="C152" s="67" t="s">
        <v>60</v>
      </c>
      <c r="D152" s="71" t="s">
        <v>68</v>
      </c>
      <c r="E152" s="9">
        <v>86</v>
      </c>
      <c r="F152" s="19"/>
      <c r="G152" s="58"/>
      <c r="H152" s="10">
        <f>F152*G152</f>
        <v>0</v>
      </c>
    </row>
    <row r="153" spans="1:8" x14ac:dyDescent="0.2">
      <c r="A153" s="60"/>
      <c r="B153" s="64"/>
      <c r="C153" s="68"/>
      <c r="D153" s="72"/>
      <c r="E153" s="1">
        <v>92</v>
      </c>
      <c r="F153" s="20"/>
      <c r="G153" s="58"/>
      <c r="H153" s="11">
        <f t="shared" ref="H153:H165" si="19">F153*G153</f>
        <v>0</v>
      </c>
    </row>
    <row r="154" spans="1:8" x14ac:dyDescent="0.2">
      <c r="A154" s="60"/>
      <c r="B154" s="64"/>
      <c r="C154" s="68"/>
      <c r="D154" s="72"/>
      <c r="E154" s="1">
        <v>98</v>
      </c>
      <c r="F154" s="20">
        <v>1</v>
      </c>
      <c r="G154" s="58">
        <v>600</v>
      </c>
      <c r="H154" s="11">
        <f t="shared" si="19"/>
        <v>600</v>
      </c>
    </row>
    <row r="155" spans="1:8" x14ac:dyDescent="0.2">
      <c r="A155" s="60"/>
      <c r="B155" s="64"/>
      <c r="C155" s="68"/>
      <c r="D155" s="72"/>
      <c r="E155" s="1">
        <v>104</v>
      </c>
      <c r="F155" s="20"/>
      <c r="G155" s="58"/>
      <c r="H155" s="11">
        <f t="shared" si="19"/>
        <v>0</v>
      </c>
    </row>
    <row r="156" spans="1:8" x14ac:dyDescent="0.2">
      <c r="A156" s="60"/>
      <c r="B156" s="64"/>
      <c r="C156" s="68"/>
      <c r="D156" s="72"/>
      <c r="E156" s="1">
        <v>110</v>
      </c>
      <c r="F156" s="20"/>
      <c r="G156" s="58"/>
      <c r="H156" s="11">
        <f t="shared" si="19"/>
        <v>0</v>
      </c>
    </row>
    <row r="157" spans="1:8" x14ac:dyDescent="0.2">
      <c r="A157" s="60"/>
      <c r="B157" s="64"/>
      <c r="C157" s="68"/>
      <c r="D157" s="72"/>
      <c r="E157" s="1">
        <v>116</v>
      </c>
      <c r="F157" s="20">
        <v>6</v>
      </c>
      <c r="G157" s="58">
        <v>600</v>
      </c>
      <c r="H157" s="11">
        <f t="shared" si="19"/>
        <v>3600</v>
      </c>
    </row>
    <row r="158" spans="1:8" x14ac:dyDescent="0.2">
      <c r="A158" s="60"/>
      <c r="B158" s="64"/>
      <c r="C158" s="68"/>
      <c r="D158" s="72"/>
      <c r="E158" s="1">
        <v>122</v>
      </c>
      <c r="F158" s="20">
        <v>1</v>
      </c>
      <c r="G158" s="58">
        <v>600</v>
      </c>
      <c r="H158" s="11">
        <f t="shared" si="19"/>
        <v>600</v>
      </c>
    </row>
    <row r="159" spans="1:8" x14ac:dyDescent="0.2">
      <c r="A159" s="60"/>
      <c r="B159" s="64"/>
      <c r="C159" s="68"/>
      <c r="D159" s="72"/>
      <c r="E159" s="1">
        <v>128</v>
      </c>
      <c r="F159" s="20">
        <v>7</v>
      </c>
      <c r="G159" s="58">
        <v>600</v>
      </c>
      <c r="H159" s="11">
        <f t="shared" si="19"/>
        <v>4200</v>
      </c>
    </row>
    <row r="160" spans="1:8" x14ac:dyDescent="0.2">
      <c r="A160" s="61"/>
      <c r="B160" s="65"/>
      <c r="C160" s="69"/>
      <c r="D160" s="72"/>
      <c r="E160" s="5">
        <v>134</v>
      </c>
      <c r="F160" s="21">
        <v>5</v>
      </c>
      <c r="G160" s="58">
        <v>600</v>
      </c>
      <c r="H160" s="11">
        <f t="shared" si="19"/>
        <v>3000</v>
      </c>
    </row>
    <row r="161" spans="1:8" x14ac:dyDescent="0.2">
      <c r="A161" s="61"/>
      <c r="B161" s="65"/>
      <c r="C161" s="69"/>
      <c r="D161" s="72"/>
      <c r="E161" s="5">
        <v>140</v>
      </c>
      <c r="F161" s="21"/>
      <c r="G161" s="58"/>
      <c r="H161" s="11">
        <f t="shared" si="19"/>
        <v>0</v>
      </c>
    </row>
    <row r="162" spans="1:8" x14ac:dyDescent="0.2">
      <c r="A162" s="61"/>
      <c r="B162" s="65"/>
      <c r="C162" s="69"/>
      <c r="D162" s="72"/>
      <c r="E162" s="5">
        <v>146</v>
      </c>
      <c r="F162" s="21">
        <v>2</v>
      </c>
      <c r="G162" s="58">
        <v>600</v>
      </c>
      <c r="H162" s="11">
        <f t="shared" si="19"/>
        <v>1200</v>
      </c>
    </row>
    <row r="163" spans="1:8" x14ac:dyDescent="0.2">
      <c r="A163" s="61"/>
      <c r="B163" s="65"/>
      <c r="C163" s="69"/>
      <c r="D163" s="72"/>
      <c r="E163" s="5">
        <v>152</v>
      </c>
      <c r="F163" s="21"/>
      <c r="G163" s="58"/>
      <c r="H163" s="11">
        <f t="shared" si="19"/>
        <v>0</v>
      </c>
    </row>
    <row r="164" spans="1:8" x14ac:dyDescent="0.2">
      <c r="A164" s="61"/>
      <c r="B164" s="65"/>
      <c r="C164" s="69"/>
      <c r="D164" s="72"/>
      <c r="E164" s="5">
        <v>158</v>
      </c>
      <c r="F164" s="21"/>
      <c r="G164" s="58"/>
      <c r="H164" s="11">
        <f t="shared" si="19"/>
        <v>0</v>
      </c>
    </row>
    <row r="165" spans="1:8" x14ac:dyDescent="0.2">
      <c r="A165" s="61"/>
      <c r="B165" s="65"/>
      <c r="C165" s="69"/>
      <c r="D165" s="72"/>
      <c r="E165" s="6">
        <v>164</v>
      </c>
      <c r="F165" s="22"/>
      <c r="G165" s="58"/>
      <c r="H165" s="12">
        <f t="shared" si="19"/>
        <v>0</v>
      </c>
    </row>
    <row r="166" spans="1:8" ht="17" thickBot="1" x14ac:dyDescent="0.25">
      <c r="A166" s="62"/>
      <c r="B166" s="66"/>
      <c r="C166" s="70"/>
      <c r="D166" s="73"/>
      <c r="E166" s="13" t="s">
        <v>8</v>
      </c>
      <c r="F166" s="23">
        <f>SUM(F152:F165)</f>
        <v>22</v>
      </c>
      <c r="G166" s="13"/>
      <c r="H166" s="14">
        <f t="shared" ref="H166" si="20">SUM(H152:H165)</f>
        <v>13200</v>
      </c>
    </row>
    <row r="167" spans="1:8" x14ac:dyDescent="0.2">
      <c r="A167" s="59">
        <v>421800131</v>
      </c>
      <c r="B167" s="63"/>
      <c r="C167" s="67" t="s">
        <v>69</v>
      </c>
      <c r="D167" s="71" t="s">
        <v>70</v>
      </c>
      <c r="E167" s="9">
        <v>86</v>
      </c>
      <c r="F167" s="19"/>
      <c r="G167" s="58"/>
      <c r="H167" s="10">
        <f>F167*G167</f>
        <v>0</v>
      </c>
    </row>
    <row r="168" spans="1:8" x14ac:dyDescent="0.2">
      <c r="A168" s="60"/>
      <c r="B168" s="64"/>
      <c r="C168" s="68"/>
      <c r="D168" s="72"/>
      <c r="E168" s="1">
        <v>92</v>
      </c>
      <c r="F168" s="20"/>
      <c r="G168" s="58"/>
      <c r="H168" s="11">
        <f t="shared" ref="H168:H180" si="21">F168*G168</f>
        <v>0</v>
      </c>
    </row>
    <row r="169" spans="1:8" x14ac:dyDescent="0.2">
      <c r="A169" s="60"/>
      <c r="B169" s="64"/>
      <c r="C169" s="68"/>
      <c r="D169" s="72"/>
      <c r="E169" s="1">
        <v>98</v>
      </c>
      <c r="F169" s="20"/>
      <c r="G169" s="58"/>
      <c r="H169" s="11">
        <f t="shared" si="21"/>
        <v>0</v>
      </c>
    </row>
    <row r="170" spans="1:8" x14ac:dyDescent="0.2">
      <c r="A170" s="60"/>
      <c r="B170" s="64"/>
      <c r="C170" s="68"/>
      <c r="D170" s="72"/>
      <c r="E170" s="1">
        <v>104</v>
      </c>
      <c r="F170" s="20"/>
      <c r="G170" s="58"/>
      <c r="H170" s="11">
        <f t="shared" si="21"/>
        <v>0</v>
      </c>
    </row>
    <row r="171" spans="1:8" x14ac:dyDescent="0.2">
      <c r="A171" s="60"/>
      <c r="B171" s="64"/>
      <c r="C171" s="68"/>
      <c r="D171" s="72"/>
      <c r="E171" s="1">
        <v>110</v>
      </c>
      <c r="F171" s="20">
        <v>2</v>
      </c>
      <c r="G171" s="58">
        <v>500</v>
      </c>
      <c r="H171" s="11">
        <f t="shared" si="21"/>
        <v>1000</v>
      </c>
    </row>
    <row r="172" spans="1:8" x14ac:dyDescent="0.2">
      <c r="A172" s="60"/>
      <c r="B172" s="64"/>
      <c r="C172" s="68"/>
      <c r="D172" s="72"/>
      <c r="E172" s="1">
        <v>116</v>
      </c>
      <c r="F172" s="20">
        <v>2</v>
      </c>
      <c r="G172" s="58">
        <v>500</v>
      </c>
      <c r="H172" s="11">
        <f t="shared" si="21"/>
        <v>1000</v>
      </c>
    </row>
    <row r="173" spans="1:8" x14ac:dyDescent="0.2">
      <c r="A173" s="60"/>
      <c r="B173" s="64"/>
      <c r="C173" s="68"/>
      <c r="D173" s="72"/>
      <c r="E173" s="1">
        <v>122</v>
      </c>
      <c r="F173" s="20">
        <v>2</v>
      </c>
      <c r="G173" s="58">
        <v>500</v>
      </c>
      <c r="H173" s="11">
        <f t="shared" si="21"/>
        <v>1000</v>
      </c>
    </row>
    <row r="174" spans="1:8" x14ac:dyDescent="0.2">
      <c r="A174" s="60"/>
      <c r="B174" s="64"/>
      <c r="C174" s="68"/>
      <c r="D174" s="72"/>
      <c r="E174" s="1">
        <v>128</v>
      </c>
      <c r="F174" s="20">
        <v>1</v>
      </c>
      <c r="G174" s="58">
        <v>500</v>
      </c>
      <c r="H174" s="11">
        <f t="shared" si="21"/>
        <v>500</v>
      </c>
    </row>
    <row r="175" spans="1:8" x14ac:dyDescent="0.2">
      <c r="A175" s="61"/>
      <c r="B175" s="65"/>
      <c r="C175" s="69"/>
      <c r="D175" s="72"/>
      <c r="E175" s="5">
        <v>134</v>
      </c>
      <c r="F175" s="21">
        <v>1</v>
      </c>
      <c r="G175" s="58">
        <v>500</v>
      </c>
      <c r="H175" s="11">
        <f t="shared" si="21"/>
        <v>500</v>
      </c>
    </row>
    <row r="176" spans="1:8" x14ac:dyDescent="0.2">
      <c r="A176" s="61"/>
      <c r="B176" s="65"/>
      <c r="C176" s="69"/>
      <c r="D176" s="72"/>
      <c r="E176" s="5">
        <v>140</v>
      </c>
      <c r="F176" s="21">
        <v>2</v>
      </c>
      <c r="G176" s="58">
        <v>500</v>
      </c>
      <c r="H176" s="11">
        <f t="shared" si="21"/>
        <v>1000</v>
      </c>
    </row>
    <row r="177" spans="1:8" x14ac:dyDescent="0.2">
      <c r="A177" s="61"/>
      <c r="B177" s="65"/>
      <c r="C177" s="69"/>
      <c r="D177" s="72"/>
      <c r="E177" s="5">
        <v>146</v>
      </c>
      <c r="F177" s="21">
        <v>1</v>
      </c>
      <c r="G177" s="58">
        <v>500</v>
      </c>
      <c r="H177" s="11">
        <f t="shared" si="21"/>
        <v>500</v>
      </c>
    </row>
    <row r="178" spans="1:8" x14ac:dyDescent="0.2">
      <c r="A178" s="61"/>
      <c r="B178" s="65"/>
      <c r="C178" s="69"/>
      <c r="D178" s="72"/>
      <c r="E178" s="5">
        <v>152</v>
      </c>
      <c r="F178" s="21"/>
      <c r="G178" s="58"/>
      <c r="H178" s="11">
        <f t="shared" si="21"/>
        <v>0</v>
      </c>
    </row>
    <row r="179" spans="1:8" x14ac:dyDescent="0.2">
      <c r="A179" s="61"/>
      <c r="B179" s="65"/>
      <c r="C179" s="69"/>
      <c r="D179" s="72"/>
      <c r="E179" s="5">
        <v>158</v>
      </c>
      <c r="F179" s="21"/>
      <c r="G179" s="58"/>
      <c r="H179" s="11">
        <f t="shared" si="21"/>
        <v>0</v>
      </c>
    </row>
    <row r="180" spans="1:8" x14ac:dyDescent="0.2">
      <c r="A180" s="61"/>
      <c r="B180" s="65"/>
      <c r="C180" s="69"/>
      <c r="D180" s="72"/>
      <c r="E180" s="6">
        <v>164</v>
      </c>
      <c r="F180" s="22"/>
      <c r="G180" s="58"/>
      <c r="H180" s="12">
        <f t="shared" si="21"/>
        <v>0</v>
      </c>
    </row>
    <row r="181" spans="1:8" ht="17" thickBot="1" x14ac:dyDescent="0.25">
      <c r="A181" s="62"/>
      <c r="B181" s="66"/>
      <c r="C181" s="70"/>
      <c r="D181" s="73"/>
      <c r="E181" s="13" t="s">
        <v>8</v>
      </c>
      <c r="F181" s="23">
        <f>SUM(F167:F180)</f>
        <v>11</v>
      </c>
      <c r="G181" s="13"/>
      <c r="H181" s="14">
        <f t="shared" ref="H181" si="22">SUM(H167:H180)</f>
        <v>5500</v>
      </c>
    </row>
    <row r="182" spans="1:8" x14ac:dyDescent="0.2">
      <c r="A182" s="59">
        <v>311800411</v>
      </c>
      <c r="B182" s="63"/>
      <c r="C182" s="67" t="s">
        <v>14</v>
      </c>
      <c r="D182" s="71" t="s">
        <v>71</v>
      </c>
      <c r="E182" s="9">
        <v>86</v>
      </c>
      <c r="F182" s="19"/>
      <c r="G182" s="58"/>
      <c r="H182" s="10">
        <f>F182*G182</f>
        <v>0</v>
      </c>
    </row>
    <row r="183" spans="1:8" x14ac:dyDescent="0.2">
      <c r="A183" s="60"/>
      <c r="B183" s="64"/>
      <c r="C183" s="68"/>
      <c r="D183" s="72"/>
      <c r="E183" s="1">
        <v>92</v>
      </c>
      <c r="F183" s="20"/>
      <c r="G183" s="58"/>
      <c r="H183" s="11">
        <f t="shared" ref="H183:H195" si="23">F183*G183</f>
        <v>0</v>
      </c>
    </row>
    <row r="184" spans="1:8" x14ac:dyDescent="0.2">
      <c r="A184" s="60"/>
      <c r="B184" s="64"/>
      <c r="C184" s="68"/>
      <c r="D184" s="72"/>
      <c r="E184" s="1">
        <v>98</v>
      </c>
      <c r="F184" s="20"/>
      <c r="G184" s="58"/>
      <c r="H184" s="11">
        <f t="shared" si="23"/>
        <v>0</v>
      </c>
    </row>
    <row r="185" spans="1:8" x14ac:dyDescent="0.2">
      <c r="A185" s="60"/>
      <c r="B185" s="64"/>
      <c r="C185" s="68"/>
      <c r="D185" s="72"/>
      <c r="E185" s="1">
        <v>104</v>
      </c>
      <c r="F185" s="20"/>
      <c r="G185" s="58"/>
      <c r="H185" s="11">
        <f t="shared" si="23"/>
        <v>0</v>
      </c>
    </row>
    <row r="186" spans="1:8" x14ac:dyDescent="0.2">
      <c r="A186" s="60"/>
      <c r="B186" s="64"/>
      <c r="C186" s="68"/>
      <c r="D186" s="72"/>
      <c r="E186" s="1">
        <v>110</v>
      </c>
      <c r="F186" s="20"/>
      <c r="G186" s="58"/>
      <c r="H186" s="11">
        <f t="shared" si="23"/>
        <v>0</v>
      </c>
    </row>
    <row r="187" spans="1:8" x14ac:dyDescent="0.2">
      <c r="A187" s="60"/>
      <c r="B187" s="64"/>
      <c r="C187" s="68"/>
      <c r="D187" s="72"/>
      <c r="E187" s="1">
        <v>116</v>
      </c>
      <c r="F187" s="20"/>
      <c r="G187" s="58"/>
      <c r="H187" s="11">
        <f t="shared" si="23"/>
        <v>0</v>
      </c>
    </row>
    <row r="188" spans="1:8" x14ac:dyDescent="0.2">
      <c r="A188" s="60"/>
      <c r="B188" s="64"/>
      <c r="C188" s="68"/>
      <c r="D188" s="72"/>
      <c r="E188" s="1">
        <v>122</v>
      </c>
      <c r="F188" s="20">
        <v>2</v>
      </c>
      <c r="G188" s="58">
        <v>600</v>
      </c>
      <c r="H188" s="11">
        <f t="shared" si="23"/>
        <v>1200</v>
      </c>
    </row>
    <row r="189" spans="1:8" x14ac:dyDescent="0.2">
      <c r="A189" s="60"/>
      <c r="B189" s="64"/>
      <c r="C189" s="68"/>
      <c r="D189" s="72"/>
      <c r="E189" s="1">
        <v>128</v>
      </c>
      <c r="F189" s="20">
        <v>2</v>
      </c>
      <c r="G189" s="58">
        <v>600</v>
      </c>
      <c r="H189" s="11">
        <f t="shared" si="23"/>
        <v>1200</v>
      </c>
    </row>
    <row r="190" spans="1:8" x14ac:dyDescent="0.2">
      <c r="A190" s="61"/>
      <c r="B190" s="65"/>
      <c r="C190" s="69"/>
      <c r="D190" s="72"/>
      <c r="E190" s="5">
        <v>134</v>
      </c>
      <c r="F190" s="21">
        <v>2</v>
      </c>
      <c r="G190" s="58">
        <v>600</v>
      </c>
      <c r="H190" s="11">
        <f t="shared" si="23"/>
        <v>1200</v>
      </c>
    </row>
    <row r="191" spans="1:8" x14ac:dyDescent="0.2">
      <c r="A191" s="61"/>
      <c r="B191" s="65"/>
      <c r="C191" s="69"/>
      <c r="D191" s="72"/>
      <c r="E191" s="5">
        <v>140</v>
      </c>
      <c r="F191" s="21"/>
      <c r="G191" s="58"/>
      <c r="H191" s="11">
        <f t="shared" si="23"/>
        <v>0</v>
      </c>
    </row>
    <row r="192" spans="1:8" x14ac:dyDescent="0.2">
      <c r="A192" s="61"/>
      <c r="B192" s="65"/>
      <c r="C192" s="69"/>
      <c r="D192" s="72"/>
      <c r="E192" s="5">
        <v>146</v>
      </c>
      <c r="F192" s="21">
        <v>2</v>
      </c>
      <c r="G192" s="58">
        <v>600</v>
      </c>
      <c r="H192" s="11">
        <f t="shared" si="23"/>
        <v>1200</v>
      </c>
    </row>
    <row r="193" spans="1:8" x14ac:dyDescent="0.2">
      <c r="A193" s="61"/>
      <c r="B193" s="65"/>
      <c r="C193" s="69"/>
      <c r="D193" s="72"/>
      <c r="E193" s="5">
        <v>152</v>
      </c>
      <c r="F193" s="21"/>
      <c r="G193" s="58"/>
      <c r="H193" s="11">
        <f t="shared" si="23"/>
        <v>0</v>
      </c>
    </row>
    <row r="194" spans="1:8" x14ac:dyDescent="0.2">
      <c r="A194" s="61"/>
      <c r="B194" s="65"/>
      <c r="C194" s="69"/>
      <c r="D194" s="72"/>
      <c r="E194" s="5">
        <v>158</v>
      </c>
      <c r="F194" s="21"/>
      <c r="G194" s="58"/>
      <c r="H194" s="11">
        <f t="shared" si="23"/>
        <v>0</v>
      </c>
    </row>
    <row r="195" spans="1:8" x14ac:dyDescent="0.2">
      <c r="A195" s="61"/>
      <c r="B195" s="65"/>
      <c r="C195" s="69"/>
      <c r="D195" s="72"/>
      <c r="E195" s="6">
        <v>164</v>
      </c>
      <c r="F195" s="22"/>
      <c r="G195" s="58"/>
      <c r="H195" s="12">
        <f t="shared" si="23"/>
        <v>0</v>
      </c>
    </row>
    <row r="196" spans="1:8" ht="17" thickBot="1" x14ac:dyDescent="0.25">
      <c r="A196" s="62"/>
      <c r="B196" s="66"/>
      <c r="C196" s="70"/>
      <c r="D196" s="73"/>
      <c r="E196" s="13" t="s">
        <v>8</v>
      </c>
      <c r="F196" s="23">
        <f>SUM(F182:F195)</f>
        <v>8</v>
      </c>
      <c r="G196" s="13"/>
      <c r="H196" s="14">
        <f t="shared" ref="H196" si="24">SUM(H182:H195)</f>
        <v>4800</v>
      </c>
    </row>
    <row r="197" spans="1:8" x14ac:dyDescent="0.2">
      <c r="A197" s="59">
        <v>310220045</v>
      </c>
      <c r="B197" s="63"/>
      <c r="C197" s="67" t="s">
        <v>64</v>
      </c>
      <c r="D197" s="71" t="s">
        <v>61</v>
      </c>
      <c r="E197" s="9">
        <v>86</v>
      </c>
      <c r="F197" s="19"/>
      <c r="G197" s="9"/>
      <c r="H197" s="10">
        <f>F197*G197</f>
        <v>0</v>
      </c>
    </row>
    <row r="198" spans="1:8" x14ac:dyDescent="0.2">
      <c r="A198" s="60"/>
      <c r="B198" s="64"/>
      <c r="C198" s="68"/>
      <c r="D198" s="72"/>
      <c r="E198" s="1">
        <v>92</v>
      </c>
      <c r="F198" s="20"/>
      <c r="G198" s="1"/>
      <c r="H198" s="11">
        <f t="shared" ref="H198:H210" si="25">F198*G198</f>
        <v>0</v>
      </c>
    </row>
    <row r="199" spans="1:8" x14ac:dyDescent="0.2">
      <c r="A199" s="60"/>
      <c r="B199" s="64"/>
      <c r="C199" s="68"/>
      <c r="D199" s="72"/>
      <c r="E199" s="1">
        <v>98</v>
      </c>
      <c r="F199" s="20"/>
      <c r="G199" s="1"/>
      <c r="H199" s="11">
        <f t="shared" si="25"/>
        <v>0</v>
      </c>
    </row>
    <row r="200" spans="1:8" x14ac:dyDescent="0.2">
      <c r="A200" s="60"/>
      <c r="B200" s="64"/>
      <c r="C200" s="68"/>
      <c r="D200" s="72"/>
      <c r="E200" s="1">
        <v>104</v>
      </c>
      <c r="F200" s="20"/>
      <c r="G200" s="1"/>
      <c r="H200" s="11">
        <f t="shared" si="25"/>
        <v>0</v>
      </c>
    </row>
    <row r="201" spans="1:8" x14ac:dyDescent="0.2">
      <c r="A201" s="60"/>
      <c r="B201" s="64"/>
      <c r="C201" s="68"/>
      <c r="D201" s="72"/>
      <c r="E201" s="1">
        <v>110</v>
      </c>
      <c r="F201" s="20"/>
      <c r="G201" s="1"/>
      <c r="H201" s="11">
        <f t="shared" si="25"/>
        <v>0</v>
      </c>
    </row>
    <row r="202" spans="1:8" x14ac:dyDescent="0.2">
      <c r="A202" s="60"/>
      <c r="B202" s="64"/>
      <c r="C202" s="68"/>
      <c r="D202" s="72"/>
      <c r="E202" s="1">
        <v>116</v>
      </c>
      <c r="F202" s="20">
        <v>2</v>
      </c>
      <c r="G202" s="1">
        <v>400</v>
      </c>
      <c r="H202" s="11">
        <f t="shared" si="25"/>
        <v>800</v>
      </c>
    </row>
    <row r="203" spans="1:8" x14ac:dyDescent="0.2">
      <c r="A203" s="60"/>
      <c r="B203" s="64"/>
      <c r="C203" s="68"/>
      <c r="D203" s="72"/>
      <c r="E203" s="1">
        <v>122</v>
      </c>
      <c r="F203" s="20"/>
      <c r="G203" s="1"/>
      <c r="H203" s="11">
        <f t="shared" si="25"/>
        <v>0</v>
      </c>
    </row>
    <row r="204" spans="1:8" x14ac:dyDescent="0.2">
      <c r="A204" s="60"/>
      <c r="B204" s="64"/>
      <c r="C204" s="68"/>
      <c r="D204" s="72"/>
      <c r="E204" s="1">
        <v>128</v>
      </c>
      <c r="F204" s="20">
        <v>2</v>
      </c>
      <c r="G204" s="58">
        <v>400</v>
      </c>
      <c r="H204" s="11">
        <f t="shared" si="25"/>
        <v>800</v>
      </c>
    </row>
    <row r="205" spans="1:8" x14ac:dyDescent="0.2">
      <c r="A205" s="61"/>
      <c r="B205" s="65"/>
      <c r="C205" s="69"/>
      <c r="D205" s="72"/>
      <c r="E205" s="5">
        <v>134</v>
      </c>
      <c r="F205" s="21"/>
      <c r="G205" s="4"/>
      <c r="H205" s="11">
        <f t="shared" si="25"/>
        <v>0</v>
      </c>
    </row>
    <row r="206" spans="1:8" x14ac:dyDescent="0.2">
      <c r="A206" s="61"/>
      <c r="B206" s="65"/>
      <c r="C206" s="69"/>
      <c r="D206" s="72"/>
      <c r="E206" s="5">
        <v>140</v>
      </c>
      <c r="F206" s="21">
        <v>1</v>
      </c>
      <c r="G206" s="58">
        <v>400</v>
      </c>
      <c r="H206" s="11">
        <f t="shared" si="25"/>
        <v>400</v>
      </c>
    </row>
    <row r="207" spans="1:8" x14ac:dyDescent="0.2">
      <c r="A207" s="61"/>
      <c r="B207" s="65"/>
      <c r="C207" s="69"/>
      <c r="D207" s="72"/>
      <c r="E207" s="5">
        <v>146</v>
      </c>
      <c r="F207" s="21">
        <v>1</v>
      </c>
      <c r="G207" s="58">
        <v>400</v>
      </c>
      <c r="H207" s="11">
        <f t="shared" si="25"/>
        <v>400</v>
      </c>
    </row>
    <row r="208" spans="1:8" x14ac:dyDescent="0.2">
      <c r="A208" s="61"/>
      <c r="B208" s="65"/>
      <c r="C208" s="69"/>
      <c r="D208" s="72"/>
      <c r="E208" s="5">
        <v>152</v>
      </c>
      <c r="F208" s="21">
        <v>1</v>
      </c>
      <c r="G208" s="58">
        <v>400</v>
      </c>
      <c r="H208" s="11">
        <f t="shared" si="25"/>
        <v>400</v>
      </c>
    </row>
    <row r="209" spans="1:8" x14ac:dyDescent="0.2">
      <c r="A209" s="61"/>
      <c r="B209" s="65"/>
      <c r="C209" s="69"/>
      <c r="D209" s="72"/>
      <c r="E209" s="5">
        <v>158</v>
      </c>
      <c r="F209" s="21">
        <v>1</v>
      </c>
      <c r="G209" s="58">
        <v>400</v>
      </c>
      <c r="H209" s="11">
        <f t="shared" si="25"/>
        <v>400</v>
      </c>
    </row>
    <row r="210" spans="1:8" x14ac:dyDescent="0.2">
      <c r="A210" s="61"/>
      <c r="B210" s="65"/>
      <c r="C210" s="69"/>
      <c r="D210" s="72"/>
      <c r="E210" s="6">
        <v>164</v>
      </c>
      <c r="F210" s="22">
        <v>1</v>
      </c>
      <c r="G210" s="58">
        <v>400</v>
      </c>
      <c r="H210" s="12">
        <f t="shared" si="25"/>
        <v>400</v>
      </c>
    </row>
    <row r="211" spans="1:8" ht="17" thickBot="1" x14ac:dyDescent="0.25">
      <c r="A211" s="62"/>
      <c r="B211" s="66"/>
      <c r="C211" s="70"/>
      <c r="D211" s="73"/>
      <c r="E211" s="13" t="s">
        <v>8</v>
      </c>
      <c r="F211" s="23">
        <f>SUM(F197:F210)</f>
        <v>9</v>
      </c>
      <c r="G211" s="13"/>
      <c r="H211" s="14">
        <f t="shared" ref="H211" si="26">SUM(H197:H210)</f>
        <v>3600</v>
      </c>
    </row>
    <row r="212" spans="1:8" x14ac:dyDescent="0.2">
      <c r="A212" s="59"/>
      <c r="B212" s="63"/>
      <c r="C212" s="67" t="s">
        <v>64</v>
      </c>
      <c r="D212" s="71" t="s">
        <v>63</v>
      </c>
      <c r="E212" s="9">
        <v>86</v>
      </c>
      <c r="F212" s="19"/>
      <c r="G212" s="57"/>
      <c r="H212" s="10">
        <f>F212*G212</f>
        <v>0</v>
      </c>
    </row>
    <row r="213" spans="1:8" x14ac:dyDescent="0.2">
      <c r="A213" s="60"/>
      <c r="B213" s="64"/>
      <c r="C213" s="68"/>
      <c r="D213" s="72"/>
      <c r="E213" s="1">
        <v>92</v>
      </c>
      <c r="F213" s="20"/>
      <c r="G213" s="58"/>
      <c r="H213" s="11">
        <f t="shared" ref="H213:H225" si="27">F213*G213</f>
        <v>0</v>
      </c>
    </row>
    <row r="214" spans="1:8" x14ac:dyDescent="0.2">
      <c r="A214" s="60"/>
      <c r="B214" s="64"/>
      <c r="C214" s="68"/>
      <c r="D214" s="72"/>
      <c r="E214" s="1">
        <v>98</v>
      </c>
      <c r="F214" s="20"/>
      <c r="G214" s="58"/>
      <c r="H214" s="11">
        <f t="shared" si="27"/>
        <v>0</v>
      </c>
    </row>
    <row r="215" spans="1:8" x14ac:dyDescent="0.2">
      <c r="A215" s="60"/>
      <c r="B215" s="64"/>
      <c r="C215" s="68"/>
      <c r="D215" s="72"/>
      <c r="E215" s="1">
        <v>104</v>
      </c>
      <c r="F215" s="20"/>
      <c r="G215" s="58"/>
      <c r="H215" s="11">
        <f t="shared" si="27"/>
        <v>0</v>
      </c>
    </row>
    <row r="216" spans="1:8" x14ac:dyDescent="0.2">
      <c r="A216" s="60"/>
      <c r="B216" s="64"/>
      <c r="C216" s="68"/>
      <c r="D216" s="72"/>
      <c r="E216" s="1">
        <v>110</v>
      </c>
      <c r="F216" s="20"/>
      <c r="G216" s="58"/>
      <c r="H216" s="11">
        <f t="shared" si="27"/>
        <v>0</v>
      </c>
    </row>
    <row r="217" spans="1:8" x14ac:dyDescent="0.2">
      <c r="A217" s="60"/>
      <c r="B217" s="64"/>
      <c r="C217" s="68"/>
      <c r="D217" s="72"/>
      <c r="E217" s="1">
        <v>116</v>
      </c>
      <c r="F217" s="20">
        <v>1</v>
      </c>
      <c r="G217" s="58">
        <v>400</v>
      </c>
      <c r="H217" s="11">
        <f t="shared" si="27"/>
        <v>400</v>
      </c>
    </row>
    <row r="218" spans="1:8" x14ac:dyDescent="0.2">
      <c r="A218" s="60"/>
      <c r="B218" s="64"/>
      <c r="C218" s="68"/>
      <c r="D218" s="72"/>
      <c r="E218" s="1">
        <v>122</v>
      </c>
      <c r="F218" s="20"/>
      <c r="G218" s="58"/>
      <c r="H218" s="11">
        <f t="shared" si="27"/>
        <v>0</v>
      </c>
    </row>
    <row r="219" spans="1:8" x14ac:dyDescent="0.2">
      <c r="A219" s="60"/>
      <c r="B219" s="64"/>
      <c r="C219" s="68"/>
      <c r="D219" s="72"/>
      <c r="E219" s="1">
        <v>128</v>
      </c>
      <c r="F219" s="20">
        <v>1</v>
      </c>
      <c r="G219" s="58">
        <v>400</v>
      </c>
      <c r="H219" s="11">
        <f t="shared" si="27"/>
        <v>400</v>
      </c>
    </row>
    <row r="220" spans="1:8" x14ac:dyDescent="0.2">
      <c r="A220" s="61"/>
      <c r="B220" s="65"/>
      <c r="C220" s="69"/>
      <c r="D220" s="72"/>
      <c r="E220" s="5">
        <v>134</v>
      </c>
      <c r="F220" s="21"/>
      <c r="G220" s="4"/>
      <c r="H220" s="11">
        <f t="shared" si="27"/>
        <v>0</v>
      </c>
    </row>
    <row r="221" spans="1:8" x14ac:dyDescent="0.2">
      <c r="A221" s="61"/>
      <c r="B221" s="65"/>
      <c r="C221" s="69"/>
      <c r="D221" s="72"/>
      <c r="E221" s="5">
        <v>140</v>
      </c>
      <c r="F221" s="21"/>
      <c r="G221" s="4"/>
      <c r="H221" s="11">
        <f t="shared" si="27"/>
        <v>0</v>
      </c>
    </row>
    <row r="222" spans="1:8" x14ac:dyDescent="0.2">
      <c r="A222" s="61"/>
      <c r="B222" s="65"/>
      <c r="C222" s="69"/>
      <c r="D222" s="72"/>
      <c r="E222" s="5">
        <v>146</v>
      </c>
      <c r="F222" s="21"/>
      <c r="G222" s="4"/>
      <c r="H222" s="11">
        <f t="shared" si="27"/>
        <v>0</v>
      </c>
    </row>
    <row r="223" spans="1:8" x14ac:dyDescent="0.2">
      <c r="A223" s="61"/>
      <c r="B223" s="65"/>
      <c r="C223" s="69"/>
      <c r="D223" s="72"/>
      <c r="E223" s="5">
        <v>152</v>
      </c>
      <c r="F223" s="21"/>
      <c r="G223" s="4"/>
      <c r="H223" s="11">
        <f t="shared" si="27"/>
        <v>0</v>
      </c>
    </row>
    <row r="224" spans="1:8" x14ac:dyDescent="0.2">
      <c r="A224" s="61"/>
      <c r="B224" s="65"/>
      <c r="C224" s="69"/>
      <c r="D224" s="72"/>
      <c r="E224" s="5">
        <v>158</v>
      </c>
      <c r="F224" s="21"/>
      <c r="G224" s="4"/>
      <c r="H224" s="11">
        <f t="shared" si="27"/>
        <v>0</v>
      </c>
    </row>
    <row r="225" spans="1:8" x14ac:dyDescent="0.2">
      <c r="A225" s="61"/>
      <c r="B225" s="65"/>
      <c r="C225" s="69"/>
      <c r="D225" s="72"/>
      <c r="E225" s="6">
        <v>164</v>
      </c>
      <c r="F225" s="22"/>
      <c r="G225" s="7"/>
      <c r="H225" s="12">
        <f t="shared" si="27"/>
        <v>0</v>
      </c>
    </row>
    <row r="226" spans="1:8" ht="17" thickBot="1" x14ac:dyDescent="0.25">
      <c r="A226" s="62"/>
      <c r="B226" s="66"/>
      <c r="C226" s="70"/>
      <c r="D226" s="73"/>
      <c r="E226" s="13" t="s">
        <v>8</v>
      </c>
      <c r="F226" s="23">
        <f>SUM(F212:F225)</f>
        <v>2</v>
      </c>
      <c r="G226" s="13"/>
      <c r="H226" s="14">
        <f t="shared" ref="H226" si="28">SUM(H212:H225)</f>
        <v>800</v>
      </c>
    </row>
    <row r="227" spans="1:8" x14ac:dyDescent="0.2">
      <c r="A227" s="59">
        <v>311340047</v>
      </c>
      <c r="B227" s="63"/>
      <c r="C227" s="67" t="s">
        <v>72</v>
      </c>
      <c r="D227" s="71" t="s">
        <v>73</v>
      </c>
      <c r="E227" s="9">
        <v>86</v>
      </c>
      <c r="F227" s="19"/>
      <c r="G227" s="9"/>
      <c r="H227" s="10">
        <f>F227*G227</f>
        <v>0</v>
      </c>
    </row>
    <row r="228" spans="1:8" x14ac:dyDescent="0.2">
      <c r="A228" s="60"/>
      <c r="B228" s="64"/>
      <c r="C228" s="68"/>
      <c r="D228" s="72"/>
      <c r="E228" s="1">
        <v>92</v>
      </c>
      <c r="F228" s="20"/>
      <c r="G228" s="1"/>
      <c r="H228" s="11">
        <f t="shared" ref="H228:H240" si="29">F228*G228</f>
        <v>0</v>
      </c>
    </row>
    <row r="229" spans="1:8" x14ac:dyDescent="0.2">
      <c r="A229" s="60"/>
      <c r="B229" s="64"/>
      <c r="C229" s="68"/>
      <c r="D229" s="72"/>
      <c r="E229" s="1">
        <v>98</v>
      </c>
      <c r="F229" s="20"/>
      <c r="G229" s="1"/>
      <c r="H229" s="11">
        <f t="shared" si="29"/>
        <v>0</v>
      </c>
    </row>
    <row r="230" spans="1:8" x14ac:dyDescent="0.2">
      <c r="A230" s="60"/>
      <c r="B230" s="64"/>
      <c r="C230" s="68"/>
      <c r="D230" s="72"/>
      <c r="E230" s="1">
        <v>104</v>
      </c>
      <c r="F230" s="20"/>
      <c r="G230" s="1"/>
      <c r="H230" s="11">
        <f t="shared" si="29"/>
        <v>0</v>
      </c>
    </row>
    <row r="231" spans="1:8" x14ac:dyDescent="0.2">
      <c r="A231" s="60"/>
      <c r="B231" s="64"/>
      <c r="C231" s="68"/>
      <c r="D231" s="72"/>
      <c r="E231" s="1">
        <v>110</v>
      </c>
      <c r="F231" s="20"/>
      <c r="G231" s="1"/>
      <c r="H231" s="11">
        <f t="shared" si="29"/>
        <v>0</v>
      </c>
    </row>
    <row r="232" spans="1:8" x14ac:dyDescent="0.2">
      <c r="A232" s="60"/>
      <c r="B232" s="64"/>
      <c r="C232" s="68"/>
      <c r="D232" s="72"/>
      <c r="E232" s="1">
        <v>116</v>
      </c>
      <c r="F232" s="20"/>
      <c r="G232" s="1"/>
      <c r="H232" s="11">
        <f t="shared" si="29"/>
        <v>0</v>
      </c>
    </row>
    <row r="233" spans="1:8" x14ac:dyDescent="0.2">
      <c r="A233" s="60"/>
      <c r="B233" s="64"/>
      <c r="C233" s="68"/>
      <c r="D233" s="72"/>
      <c r="E233" s="1">
        <v>122</v>
      </c>
      <c r="F233" s="20"/>
      <c r="G233" s="1"/>
      <c r="H233" s="11">
        <f t="shared" si="29"/>
        <v>0</v>
      </c>
    </row>
    <row r="234" spans="1:8" x14ac:dyDescent="0.2">
      <c r="A234" s="60"/>
      <c r="B234" s="64"/>
      <c r="C234" s="68"/>
      <c r="D234" s="72"/>
      <c r="E234" s="1">
        <v>128</v>
      </c>
      <c r="F234" s="20">
        <v>2</v>
      </c>
      <c r="G234" s="1">
        <v>650</v>
      </c>
      <c r="H234" s="11">
        <f t="shared" si="29"/>
        <v>1300</v>
      </c>
    </row>
    <row r="235" spans="1:8" x14ac:dyDescent="0.2">
      <c r="A235" s="61"/>
      <c r="B235" s="65"/>
      <c r="C235" s="69"/>
      <c r="D235" s="72"/>
      <c r="E235" s="5">
        <v>134</v>
      </c>
      <c r="F235" s="21">
        <v>2</v>
      </c>
      <c r="G235" s="58">
        <v>650</v>
      </c>
      <c r="H235" s="11">
        <f t="shared" si="29"/>
        <v>1300</v>
      </c>
    </row>
    <row r="236" spans="1:8" x14ac:dyDescent="0.2">
      <c r="A236" s="61"/>
      <c r="B236" s="65"/>
      <c r="C236" s="69"/>
      <c r="D236" s="72"/>
      <c r="E236" s="5">
        <v>140</v>
      </c>
      <c r="F236" s="21">
        <v>2</v>
      </c>
      <c r="G236" s="58">
        <v>650</v>
      </c>
      <c r="H236" s="11">
        <f t="shared" si="29"/>
        <v>1300</v>
      </c>
    </row>
    <row r="237" spans="1:8" x14ac:dyDescent="0.2">
      <c r="A237" s="61"/>
      <c r="B237" s="65"/>
      <c r="C237" s="69"/>
      <c r="D237" s="72"/>
      <c r="E237" s="5">
        <v>146</v>
      </c>
      <c r="F237" s="21">
        <v>2</v>
      </c>
      <c r="G237" s="58">
        <v>650</v>
      </c>
      <c r="H237" s="11">
        <f t="shared" si="29"/>
        <v>1300</v>
      </c>
    </row>
    <row r="238" spans="1:8" x14ac:dyDescent="0.2">
      <c r="A238" s="61"/>
      <c r="B238" s="65"/>
      <c r="C238" s="69"/>
      <c r="D238" s="72"/>
      <c r="E238" s="5">
        <v>152</v>
      </c>
      <c r="F238" s="21">
        <v>2</v>
      </c>
      <c r="G238" s="58">
        <v>650</v>
      </c>
      <c r="H238" s="11">
        <f t="shared" si="29"/>
        <v>1300</v>
      </c>
    </row>
    <row r="239" spans="1:8" x14ac:dyDescent="0.2">
      <c r="A239" s="61"/>
      <c r="B239" s="65"/>
      <c r="C239" s="69"/>
      <c r="D239" s="72"/>
      <c r="E239" s="5">
        <v>158</v>
      </c>
      <c r="F239" s="21"/>
      <c r="G239" s="4"/>
      <c r="H239" s="11">
        <f t="shared" si="29"/>
        <v>0</v>
      </c>
    </row>
    <row r="240" spans="1:8" x14ac:dyDescent="0.2">
      <c r="A240" s="61"/>
      <c r="B240" s="65"/>
      <c r="C240" s="69"/>
      <c r="D240" s="72"/>
      <c r="E240" s="6">
        <v>164</v>
      </c>
      <c r="F240" s="22"/>
      <c r="G240" s="7"/>
      <c r="H240" s="12">
        <f t="shared" si="29"/>
        <v>0</v>
      </c>
    </row>
    <row r="241" spans="1:8" ht="17" thickBot="1" x14ac:dyDescent="0.25">
      <c r="A241" s="62"/>
      <c r="B241" s="66"/>
      <c r="C241" s="70"/>
      <c r="D241" s="73"/>
      <c r="E241" s="13" t="s">
        <v>8</v>
      </c>
      <c r="F241" s="23">
        <f>SUM(F227:F240)</f>
        <v>10</v>
      </c>
      <c r="G241" s="13"/>
      <c r="H241" s="14">
        <f t="shared" ref="H241" si="30">SUM(H227:H240)</f>
        <v>6500</v>
      </c>
    </row>
    <row r="242" spans="1:8" x14ac:dyDescent="0.2">
      <c r="A242" s="59">
        <v>411800426</v>
      </c>
      <c r="B242" s="63"/>
      <c r="C242" s="67" t="s">
        <v>60</v>
      </c>
      <c r="D242" s="71" t="s">
        <v>61</v>
      </c>
      <c r="E242" s="9">
        <v>86</v>
      </c>
      <c r="F242" s="19"/>
      <c r="G242" s="9"/>
      <c r="H242" s="10">
        <f>F242*G242</f>
        <v>0</v>
      </c>
    </row>
    <row r="243" spans="1:8" x14ac:dyDescent="0.2">
      <c r="A243" s="60"/>
      <c r="B243" s="64"/>
      <c r="C243" s="68"/>
      <c r="D243" s="72"/>
      <c r="E243" s="1">
        <v>92</v>
      </c>
      <c r="F243" s="20"/>
      <c r="G243" s="1"/>
      <c r="H243" s="11">
        <f t="shared" ref="H243:H255" si="31">F243*G243</f>
        <v>0</v>
      </c>
    </row>
    <row r="244" spans="1:8" x14ac:dyDescent="0.2">
      <c r="A244" s="60"/>
      <c r="B244" s="64"/>
      <c r="C244" s="68"/>
      <c r="D244" s="72"/>
      <c r="E244" s="1">
        <v>98</v>
      </c>
      <c r="F244" s="20"/>
      <c r="G244" s="1"/>
      <c r="H244" s="11">
        <f t="shared" si="31"/>
        <v>0</v>
      </c>
    </row>
    <row r="245" spans="1:8" x14ac:dyDescent="0.2">
      <c r="A245" s="60"/>
      <c r="B245" s="64"/>
      <c r="C245" s="68"/>
      <c r="D245" s="72"/>
      <c r="E245" s="1">
        <v>104</v>
      </c>
      <c r="F245" s="20"/>
      <c r="G245" s="1"/>
      <c r="H245" s="11">
        <f t="shared" si="31"/>
        <v>0</v>
      </c>
    </row>
    <row r="246" spans="1:8" x14ac:dyDescent="0.2">
      <c r="A246" s="60"/>
      <c r="B246" s="64"/>
      <c r="C246" s="68"/>
      <c r="D246" s="72"/>
      <c r="E246" s="1">
        <v>110</v>
      </c>
      <c r="F246" s="20"/>
      <c r="G246" s="1"/>
      <c r="H246" s="11">
        <f t="shared" si="31"/>
        <v>0</v>
      </c>
    </row>
    <row r="247" spans="1:8" x14ac:dyDescent="0.2">
      <c r="A247" s="60"/>
      <c r="B247" s="64"/>
      <c r="C247" s="68"/>
      <c r="D247" s="72"/>
      <c r="E247" s="1">
        <v>116</v>
      </c>
      <c r="F247" s="20"/>
      <c r="G247" s="1"/>
      <c r="H247" s="11">
        <f t="shared" si="31"/>
        <v>0</v>
      </c>
    </row>
    <row r="248" spans="1:8" x14ac:dyDescent="0.2">
      <c r="A248" s="60"/>
      <c r="B248" s="64"/>
      <c r="C248" s="68"/>
      <c r="D248" s="72"/>
      <c r="E248" s="1">
        <v>122</v>
      </c>
      <c r="F248" s="20"/>
      <c r="G248" s="1"/>
      <c r="H248" s="11">
        <f t="shared" si="31"/>
        <v>0</v>
      </c>
    </row>
    <row r="249" spans="1:8" x14ac:dyDescent="0.2">
      <c r="A249" s="60"/>
      <c r="B249" s="64"/>
      <c r="C249" s="68"/>
      <c r="D249" s="72"/>
      <c r="E249" s="1">
        <v>128</v>
      </c>
      <c r="F249" s="20">
        <v>1</v>
      </c>
      <c r="G249" s="1">
        <v>600</v>
      </c>
      <c r="H249" s="11">
        <f t="shared" si="31"/>
        <v>600</v>
      </c>
    </row>
    <row r="250" spans="1:8" x14ac:dyDescent="0.2">
      <c r="A250" s="61"/>
      <c r="B250" s="65"/>
      <c r="C250" s="69"/>
      <c r="D250" s="72"/>
      <c r="E250" s="5">
        <v>134</v>
      </c>
      <c r="F250" s="21">
        <v>1</v>
      </c>
      <c r="G250" s="58">
        <v>600</v>
      </c>
      <c r="H250" s="11">
        <f t="shared" si="31"/>
        <v>600</v>
      </c>
    </row>
    <row r="251" spans="1:8" x14ac:dyDescent="0.2">
      <c r="A251" s="61"/>
      <c r="B251" s="65"/>
      <c r="C251" s="69"/>
      <c r="D251" s="72"/>
      <c r="E251" s="5">
        <v>140</v>
      </c>
      <c r="F251" s="21">
        <v>1</v>
      </c>
      <c r="G251" s="58">
        <v>600</v>
      </c>
      <c r="H251" s="11">
        <f t="shared" si="31"/>
        <v>600</v>
      </c>
    </row>
    <row r="252" spans="1:8" x14ac:dyDescent="0.2">
      <c r="A252" s="61"/>
      <c r="B252" s="65"/>
      <c r="C252" s="69"/>
      <c r="D252" s="72"/>
      <c r="E252" s="5">
        <v>146</v>
      </c>
      <c r="F252" s="21"/>
      <c r="G252" s="4"/>
      <c r="H252" s="11">
        <f t="shared" si="31"/>
        <v>0</v>
      </c>
    </row>
    <row r="253" spans="1:8" x14ac:dyDescent="0.2">
      <c r="A253" s="61"/>
      <c r="B253" s="65"/>
      <c r="C253" s="69"/>
      <c r="D253" s="72"/>
      <c r="E253" s="5">
        <v>152</v>
      </c>
      <c r="F253" s="21"/>
      <c r="G253" s="4"/>
      <c r="H253" s="11">
        <f t="shared" si="31"/>
        <v>0</v>
      </c>
    </row>
    <row r="254" spans="1:8" x14ac:dyDescent="0.2">
      <c r="A254" s="61"/>
      <c r="B254" s="65"/>
      <c r="C254" s="69"/>
      <c r="D254" s="72"/>
      <c r="E254" s="5">
        <v>158</v>
      </c>
      <c r="F254" s="21"/>
      <c r="G254" s="4"/>
      <c r="H254" s="11">
        <f t="shared" si="31"/>
        <v>0</v>
      </c>
    </row>
    <row r="255" spans="1:8" x14ac:dyDescent="0.2">
      <c r="A255" s="61"/>
      <c r="B255" s="65"/>
      <c r="C255" s="69"/>
      <c r="D255" s="72"/>
      <c r="E255" s="6">
        <v>164</v>
      </c>
      <c r="F255" s="22"/>
      <c r="G255" s="7"/>
      <c r="H255" s="12">
        <f t="shared" si="31"/>
        <v>0</v>
      </c>
    </row>
    <row r="256" spans="1:8" ht="17" thickBot="1" x14ac:dyDescent="0.25">
      <c r="A256" s="62"/>
      <c r="B256" s="66"/>
      <c r="C256" s="70"/>
      <c r="D256" s="73"/>
      <c r="E256" s="13" t="s">
        <v>8</v>
      </c>
      <c r="F256" s="23">
        <f>SUM(F242:F255)</f>
        <v>3</v>
      </c>
      <c r="G256" s="13"/>
      <c r="H256" s="14">
        <f t="shared" ref="H256" si="32">SUM(H242:H255)</f>
        <v>1800</v>
      </c>
    </row>
    <row r="257" spans="1:8" x14ac:dyDescent="0.2">
      <c r="A257" s="59">
        <v>411800423</v>
      </c>
      <c r="B257" s="63"/>
      <c r="C257" s="67" t="s">
        <v>60</v>
      </c>
      <c r="D257" s="71" t="s">
        <v>68</v>
      </c>
      <c r="E257" s="28">
        <v>86</v>
      </c>
      <c r="F257" s="19"/>
      <c r="G257" s="57"/>
      <c r="H257" s="10">
        <f>F257*G257</f>
        <v>0</v>
      </c>
    </row>
    <row r="258" spans="1:8" x14ac:dyDescent="0.2">
      <c r="A258" s="60"/>
      <c r="B258" s="64"/>
      <c r="C258" s="68"/>
      <c r="D258" s="72"/>
      <c r="E258" s="29">
        <v>92</v>
      </c>
      <c r="F258" s="20"/>
      <c r="G258" s="58"/>
      <c r="H258" s="11">
        <f t="shared" ref="H258:H270" si="33">F258*G258</f>
        <v>0</v>
      </c>
    </row>
    <row r="259" spans="1:8" x14ac:dyDescent="0.2">
      <c r="A259" s="60"/>
      <c r="B259" s="64"/>
      <c r="C259" s="68"/>
      <c r="D259" s="72"/>
      <c r="E259" s="29">
        <v>98</v>
      </c>
      <c r="F259" s="20">
        <v>1</v>
      </c>
      <c r="G259" s="58">
        <v>600</v>
      </c>
      <c r="H259" s="11">
        <f t="shared" si="33"/>
        <v>600</v>
      </c>
    </row>
    <row r="260" spans="1:8" x14ac:dyDescent="0.2">
      <c r="A260" s="60"/>
      <c r="B260" s="64"/>
      <c r="C260" s="68"/>
      <c r="D260" s="72"/>
      <c r="E260" s="29">
        <v>104</v>
      </c>
      <c r="F260" s="20"/>
      <c r="G260" s="58"/>
      <c r="H260" s="11">
        <f t="shared" si="33"/>
        <v>0</v>
      </c>
    </row>
    <row r="261" spans="1:8" x14ac:dyDescent="0.2">
      <c r="A261" s="60"/>
      <c r="B261" s="64"/>
      <c r="C261" s="68"/>
      <c r="D261" s="72"/>
      <c r="E261" s="29">
        <v>110</v>
      </c>
      <c r="F261" s="20"/>
      <c r="G261" s="58"/>
      <c r="H261" s="11">
        <f t="shared" si="33"/>
        <v>0</v>
      </c>
    </row>
    <row r="262" spans="1:8" x14ac:dyDescent="0.2">
      <c r="A262" s="60"/>
      <c r="B262" s="64"/>
      <c r="C262" s="68"/>
      <c r="D262" s="72"/>
      <c r="E262" s="29">
        <v>116</v>
      </c>
      <c r="F262" s="20">
        <v>6</v>
      </c>
      <c r="G262" s="58">
        <v>600</v>
      </c>
      <c r="H262" s="11">
        <f t="shared" si="33"/>
        <v>3600</v>
      </c>
    </row>
    <row r="263" spans="1:8" x14ac:dyDescent="0.2">
      <c r="A263" s="60"/>
      <c r="B263" s="64"/>
      <c r="C263" s="68"/>
      <c r="D263" s="72"/>
      <c r="E263" s="29">
        <v>122</v>
      </c>
      <c r="F263" s="20">
        <v>1</v>
      </c>
      <c r="G263" s="58">
        <v>600</v>
      </c>
      <c r="H263" s="11">
        <f t="shared" si="33"/>
        <v>600</v>
      </c>
    </row>
    <row r="264" spans="1:8" x14ac:dyDescent="0.2">
      <c r="A264" s="60"/>
      <c r="B264" s="64"/>
      <c r="C264" s="68"/>
      <c r="D264" s="72"/>
      <c r="E264" s="29">
        <v>128</v>
      </c>
      <c r="F264" s="20">
        <v>6</v>
      </c>
      <c r="G264" s="58">
        <v>600</v>
      </c>
      <c r="H264" s="11">
        <f t="shared" si="33"/>
        <v>3600</v>
      </c>
    </row>
    <row r="265" spans="1:8" x14ac:dyDescent="0.2">
      <c r="A265" s="61"/>
      <c r="B265" s="65"/>
      <c r="C265" s="69"/>
      <c r="D265" s="72"/>
      <c r="E265" s="5">
        <v>134</v>
      </c>
      <c r="F265" s="21">
        <v>4</v>
      </c>
      <c r="G265" s="58">
        <v>600</v>
      </c>
      <c r="H265" s="11">
        <f t="shared" si="33"/>
        <v>2400</v>
      </c>
    </row>
    <row r="266" spans="1:8" x14ac:dyDescent="0.2">
      <c r="A266" s="61"/>
      <c r="B266" s="65"/>
      <c r="C266" s="69"/>
      <c r="D266" s="72"/>
      <c r="E266" s="5">
        <v>140</v>
      </c>
      <c r="F266" s="21"/>
      <c r="G266" s="58"/>
      <c r="H266" s="11">
        <f t="shared" si="33"/>
        <v>0</v>
      </c>
    </row>
    <row r="267" spans="1:8" x14ac:dyDescent="0.2">
      <c r="A267" s="61"/>
      <c r="B267" s="65"/>
      <c r="C267" s="69"/>
      <c r="D267" s="72"/>
      <c r="E267" s="5">
        <v>146</v>
      </c>
      <c r="F267" s="21">
        <v>1</v>
      </c>
      <c r="G267" s="116">
        <v>600</v>
      </c>
      <c r="H267" s="11">
        <f t="shared" si="33"/>
        <v>600</v>
      </c>
    </row>
    <row r="268" spans="1:8" x14ac:dyDescent="0.2">
      <c r="A268" s="61"/>
      <c r="B268" s="65"/>
      <c r="C268" s="69"/>
      <c r="D268" s="72"/>
      <c r="E268" s="5">
        <v>152</v>
      </c>
      <c r="F268" s="21"/>
      <c r="G268" s="4"/>
      <c r="H268" s="11">
        <f t="shared" si="33"/>
        <v>0</v>
      </c>
    </row>
    <row r="269" spans="1:8" x14ac:dyDescent="0.2">
      <c r="A269" s="61"/>
      <c r="B269" s="65"/>
      <c r="C269" s="69"/>
      <c r="D269" s="72"/>
      <c r="E269" s="5">
        <v>158</v>
      </c>
      <c r="F269" s="21"/>
      <c r="G269" s="4"/>
      <c r="H269" s="11">
        <f t="shared" si="33"/>
        <v>0</v>
      </c>
    </row>
    <row r="270" spans="1:8" x14ac:dyDescent="0.2">
      <c r="A270" s="61"/>
      <c r="B270" s="65"/>
      <c r="C270" s="69"/>
      <c r="D270" s="72"/>
      <c r="E270" s="6">
        <v>164</v>
      </c>
      <c r="F270" s="22"/>
      <c r="G270" s="7"/>
      <c r="H270" s="12">
        <f t="shared" si="33"/>
        <v>0</v>
      </c>
    </row>
    <row r="271" spans="1:8" ht="17" thickBot="1" x14ac:dyDescent="0.25">
      <c r="A271" s="62"/>
      <c r="B271" s="66"/>
      <c r="C271" s="70"/>
      <c r="D271" s="73"/>
      <c r="E271" s="13" t="s">
        <v>8</v>
      </c>
      <c r="F271" s="23">
        <f>SUM(F257:F270)</f>
        <v>19</v>
      </c>
      <c r="G271" s="13"/>
      <c r="H271" s="14">
        <f t="shared" ref="H271" si="34">SUM(H257:H270)</f>
        <v>11400</v>
      </c>
    </row>
  </sheetData>
  <mergeCells count="72">
    <mergeCell ref="A242:A256"/>
    <mergeCell ref="B242:B256"/>
    <mergeCell ref="C242:C256"/>
    <mergeCell ref="D242:D256"/>
    <mergeCell ref="A257:A271"/>
    <mergeCell ref="B257:B271"/>
    <mergeCell ref="C257:C271"/>
    <mergeCell ref="D257:D271"/>
    <mergeCell ref="A212:A226"/>
    <mergeCell ref="B212:B226"/>
    <mergeCell ref="C212:C226"/>
    <mergeCell ref="D212:D226"/>
    <mergeCell ref="A227:A241"/>
    <mergeCell ref="B227:B241"/>
    <mergeCell ref="C227:C241"/>
    <mergeCell ref="D227:D241"/>
    <mergeCell ref="A182:A196"/>
    <mergeCell ref="B182:B196"/>
    <mergeCell ref="C182:C196"/>
    <mergeCell ref="D182:D196"/>
    <mergeCell ref="A197:A211"/>
    <mergeCell ref="B197:B211"/>
    <mergeCell ref="C197:C211"/>
    <mergeCell ref="D197:D211"/>
    <mergeCell ref="A167:A181"/>
    <mergeCell ref="B167:B181"/>
    <mergeCell ref="C167:C181"/>
    <mergeCell ref="D167:D181"/>
    <mergeCell ref="A152:A166"/>
    <mergeCell ref="B152:B166"/>
    <mergeCell ref="C152:C166"/>
    <mergeCell ref="D152:D166"/>
    <mergeCell ref="A122:A136"/>
    <mergeCell ref="B122:B136"/>
    <mergeCell ref="C122:C136"/>
    <mergeCell ref="D122:D136"/>
    <mergeCell ref="A137:A151"/>
    <mergeCell ref="B137:B151"/>
    <mergeCell ref="C137:C151"/>
    <mergeCell ref="D137:D151"/>
    <mergeCell ref="A92:A106"/>
    <mergeCell ref="B92:B106"/>
    <mergeCell ref="C92:C106"/>
    <mergeCell ref="D92:D106"/>
    <mergeCell ref="A107:A121"/>
    <mergeCell ref="B107:B121"/>
    <mergeCell ref="C107:C121"/>
    <mergeCell ref="D107:D121"/>
    <mergeCell ref="A47:A61"/>
    <mergeCell ref="B47:B61"/>
    <mergeCell ref="C47:C61"/>
    <mergeCell ref="D47:D61"/>
    <mergeCell ref="A62:A76"/>
    <mergeCell ref="B62:B76"/>
    <mergeCell ref="C62:C76"/>
    <mergeCell ref="D62:D76"/>
    <mergeCell ref="A2:A16"/>
    <mergeCell ref="B2:B16"/>
    <mergeCell ref="C2:C16"/>
    <mergeCell ref="D2:D16"/>
    <mergeCell ref="A17:A31"/>
    <mergeCell ref="B17:B31"/>
    <mergeCell ref="C17:C31"/>
    <mergeCell ref="D17:D31"/>
    <mergeCell ref="A77:A91"/>
    <mergeCell ref="B77:B91"/>
    <mergeCell ref="C77:C91"/>
    <mergeCell ref="D77:D91"/>
    <mergeCell ref="A32:A46"/>
    <mergeCell ref="B32:B46"/>
    <mergeCell ref="C32:C46"/>
    <mergeCell ref="D32:D46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BAA8D-FA2D-D947-BD2A-333AF1D6A6A7}">
  <dimension ref="A1:K826"/>
  <sheetViews>
    <sheetView zoomScale="92" zoomScaleNormal="15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6" sqref="K6"/>
    </sheetView>
  </sheetViews>
  <sheetFormatPr baseColWidth="10" defaultRowHeight="16" x14ac:dyDescent="0.2"/>
  <cols>
    <col min="1" max="1" width="13" style="17" customWidth="1"/>
    <col min="2" max="2" width="12.33203125" customWidth="1"/>
    <col min="4" max="4" width="11.6640625" style="53" customWidth="1"/>
    <col min="5" max="5" width="9.5" customWidth="1"/>
    <col min="6" max="6" width="8.6640625" customWidth="1"/>
    <col min="10" max="10" width="11.83203125" bestFit="1" customWidth="1"/>
    <col min="11" max="11" width="12" bestFit="1" customWidth="1"/>
  </cols>
  <sheetData>
    <row r="1" spans="1:11" ht="18" thickBot="1" x14ac:dyDescent="0.25">
      <c r="A1" s="16" t="s">
        <v>2</v>
      </c>
      <c r="B1" s="8" t="s">
        <v>0</v>
      </c>
      <c r="C1" s="16" t="s">
        <v>1</v>
      </c>
      <c r="D1" s="52" t="s">
        <v>33</v>
      </c>
      <c r="E1" s="8" t="s">
        <v>4</v>
      </c>
      <c r="F1" s="18" t="s">
        <v>7</v>
      </c>
      <c r="G1" s="8" t="s">
        <v>5</v>
      </c>
      <c r="H1" s="40" t="s">
        <v>6</v>
      </c>
    </row>
    <row r="2" spans="1:11" x14ac:dyDescent="0.2">
      <c r="A2" s="98">
        <v>3118004698</v>
      </c>
      <c r="B2" s="63"/>
      <c r="C2" s="74" t="s">
        <v>10</v>
      </c>
      <c r="D2" s="71" t="s">
        <v>34</v>
      </c>
      <c r="E2" s="9">
        <v>86</v>
      </c>
      <c r="F2" s="19"/>
      <c r="G2" s="58"/>
      <c r="H2" s="58">
        <f>F2*G2</f>
        <v>0</v>
      </c>
      <c r="J2" s="4" t="s">
        <v>6</v>
      </c>
      <c r="K2" s="4">
        <f>F16+F31+F46+F61+F76+F91+F106+F121+F136+F151+F166+F181+F196+F211+F226+F241+F256+F271+F286+F301+F316+F331+F346+F361+F376+F391+F406+F421+F436+F451+F466+F481+F496+F511+F526+F541+F556+F571+F586+F601+F616+F631+F646+F661+F676+F691+F706+F721+F736+F751+F766+F781+F796+F811+F826</f>
        <v>829</v>
      </c>
    </row>
    <row r="3" spans="1:11" x14ac:dyDescent="0.2">
      <c r="A3" s="99"/>
      <c r="B3" s="64"/>
      <c r="C3" s="69"/>
      <c r="D3" s="72"/>
      <c r="E3" s="1">
        <v>92</v>
      </c>
      <c r="F3" s="20"/>
      <c r="G3" s="58"/>
      <c r="H3" s="58">
        <f t="shared" ref="H3:H15" si="0">F3*G3</f>
        <v>0</v>
      </c>
      <c r="J3" s="4" t="s">
        <v>106</v>
      </c>
      <c r="K3" s="124">
        <f>H16+H31+H46+H61+H76+H91+H106+H121+H136+H151+H166+H181+H196+H211+H226+H241+H256+H271+H286+H301+H316+H331+H346+H361+H376+H391+H406+H421+H436+H451+H466+H481+H496+H511+H526+H541+H556+H571+H586+H601+H616+H631+H646+H661+H676+H691+H706+H721+H736+H751+H766+H781+H796+H811+H826</f>
        <v>442900</v>
      </c>
    </row>
    <row r="4" spans="1:11" x14ac:dyDescent="0.2">
      <c r="A4" s="99"/>
      <c r="B4" s="64"/>
      <c r="C4" s="69"/>
      <c r="D4" s="72"/>
      <c r="E4" s="1">
        <v>98</v>
      </c>
      <c r="F4" s="20">
        <v>9</v>
      </c>
      <c r="G4" s="58">
        <v>500</v>
      </c>
      <c r="H4" s="58">
        <f t="shared" si="0"/>
        <v>4500</v>
      </c>
    </row>
    <row r="5" spans="1:11" x14ac:dyDescent="0.2">
      <c r="A5" s="99"/>
      <c r="B5" s="64"/>
      <c r="C5" s="69"/>
      <c r="D5" s="72"/>
      <c r="E5" s="1">
        <v>104</v>
      </c>
      <c r="F5" s="20">
        <v>9</v>
      </c>
      <c r="G5" s="58">
        <v>500</v>
      </c>
      <c r="H5" s="58">
        <f t="shared" si="0"/>
        <v>4500</v>
      </c>
      <c r="K5" s="125">
        <f>K3/K2</f>
        <v>534.25814234016889</v>
      </c>
    </row>
    <row r="6" spans="1:11" x14ac:dyDescent="0.2">
      <c r="A6" s="99"/>
      <c r="B6" s="64"/>
      <c r="C6" s="69"/>
      <c r="D6" s="72"/>
      <c r="E6" s="1">
        <v>110</v>
      </c>
      <c r="F6" s="20">
        <v>9</v>
      </c>
      <c r="G6" s="58">
        <v>500</v>
      </c>
      <c r="H6" s="58">
        <f t="shared" si="0"/>
        <v>4500</v>
      </c>
    </row>
    <row r="7" spans="1:11" x14ac:dyDescent="0.2">
      <c r="A7" s="99"/>
      <c r="B7" s="64"/>
      <c r="C7" s="69"/>
      <c r="D7" s="72"/>
      <c r="E7" s="1">
        <v>116</v>
      </c>
      <c r="F7" s="20">
        <v>9</v>
      </c>
      <c r="G7" s="58">
        <v>500</v>
      </c>
      <c r="H7" s="58">
        <f t="shared" si="0"/>
        <v>4500</v>
      </c>
    </row>
    <row r="8" spans="1:11" x14ac:dyDescent="0.2">
      <c r="A8" s="99"/>
      <c r="B8" s="64"/>
      <c r="C8" s="69"/>
      <c r="D8" s="72"/>
      <c r="E8" s="1">
        <v>122</v>
      </c>
      <c r="F8" s="20">
        <v>9</v>
      </c>
      <c r="G8" s="58">
        <v>500</v>
      </c>
      <c r="H8" s="58">
        <f t="shared" si="0"/>
        <v>4500</v>
      </c>
    </row>
    <row r="9" spans="1:11" x14ac:dyDescent="0.2">
      <c r="A9" s="99"/>
      <c r="B9" s="64"/>
      <c r="C9" s="69"/>
      <c r="D9" s="72"/>
      <c r="E9" s="1">
        <v>128</v>
      </c>
      <c r="F9" s="20">
        <v>9</v>
      </c>
      <c r="G9" s="58">
        <v>500</v>
      </c>
      <c r="H9" s="58">
        <f t="shared" si="0"/>
        <v>4500</v>
      </c>
    </row>
    <row r="10" spans="1:11" x14ac:dyDescent="0.2">
      <c r="A10" s="99"/>
      <c r="B10" s="65"/>
      <c r="C10" s="69"/>
      <c r="D10" s="72"/>
      <c r="E10" s="5">
        <v>134</v>
      </c>
      <c r="F10" s="21">
        <v>9</v>
      </c>
      <c r="G10" s="58">
        <v>500</v>
      </c>
      <c r="H10" s="58">
        <f t="shared" si="0"/>
        <v>4500</v>
      </c>
    </row>
    <row r="11" spans="1:11" x14ac:dyDescent="0.2">
      <c r="A11" s="99"/>
      <c r="B11" s="65"/>
      <c r="C11" s="69"/>
      <c r="D11" s="72"/>
      <c r="E11" s="5">
        <v>140</v>
      </c>
      <c r="F11" s="21">
        <v>8</v>
      </c>
      <c r="G11" s="58">
        <v>500</v>
      </c>
      <c r="H11" s="58">
        <f t="shared" si="0"/>
        <v>4000</v>
      </c>
    </row>
    <row r="12" spans="1:11" x14ac:dyDescent="0.2">
      <c r="A12" s="99"/>
      <c r="B12" s="65"/>
      <c r="C12" s="69"/>
      <c r="D12" s="72"/>
      <c r="E12" s="5">
        <v>146</v>
      </c>
      <c r="F12" s="21">
        <v>9</v>
      </c>
      <c r="G12" s="58">
        <v>500</v>
      </c>
      <c r="H12" s="58">
        <f t="shared" si="0"/>
        <v>4500</v>
      </c>
    </row>
    <row r="13" spans="1:11" x14ac:dyDescent="0.2">
      <c r="A13" s="99"/>
      <c r="B13" s="65"/>
      <c r="C13" s="69"/>
      <c r="D13" s="72"/>
      <c r="E13" s="5">
        <v>152</v>
      </c>
      <c r="F13" s="21"/>
      <c r="G13" s="58"/>
      <c r="H13" s="58">
        <f t="shared" si="0"/>
        <v>0</v>
      </c>
    </row>
    <row r="14" spans="1:11" x14ac:dyDescent="0.2">
      <c r="A14" s="99"/>
      <c r="B14" s="65"/>
      <c r="C14" s="69"/>
      <c r="D14" s="72"/>
      <c r="E14" s="5">
        <v>158</v>
      </c>
      <c r="F14" s="21"/>
      <c r="G14" s="58"/>
      <c r="H14" s="58">
        <f t="shared" si="0"/>
        <v>0</v>
      </c>
    </row>
    <row r="15" spans="1:11" ht="17" thickBot="1" x14ac:dyDescent="0.25">
      <c r="A15" s="99"/>
      <c r="B15" s="65"/>
      <c r="C15" s="69"/>
      <c r="D15" s="72"/>
      <c r="E15" s="6">
        <v>164</v>
      </c>
      <c r="F15" s="22"/>
      <c r="G15" s="58"/>
      <c r="H15" s="58">
        <f t="shared" si="0"/>
        <v>0</v>
      </c>
    </row>
    <row r="16" spans="1:11" ht="17" thickBot="1" x14ac:dyDescent="0.25">
      <c r="A16" s="100"/>
      <c r="B16" s="66"/>
      <c r="C16" s="70"/>
      <c r="D16" s="94"/>
      <c r="E16" s="25" t="s">
        <v>8</v>
      </c>
      <c r="F16" s="26">
        <f>SUM(F2:F15)</f>
        <v>80</v>
      </c>
      <c r="G16" s="117"/>
      <c r="H16" s="26">
        <f t="shared" ref="H16" si="1">SUM(H2:H15)</f>
        <v>40000</v>
      </c>
    </row>
    <row r="17" spans="1:8" x14ac:dyDescent="0.2">
      <c r="A17" s="98">
        <v>31180046101</v>
      </c>
      <c r="B17" s="63"/>
      <c r="C17" s="74" t="s">
        <v>10</v>
      </c>
      <c r="D17" s="71" t="s">
        <v>36</v>
      </c>
      <c r="E17" s="9">
        <v>86</v>
      </c>
      <c r="F17" s="19"/>
      <c r="G17" s="58"/>
      <c r="H17" s="58">
        <f>F17*G17</f>
        <v>0</v>
      </c>
    </row>
    <row r="18" spans="1:8" x14ac:dyDescent="0.2">
      <c r="A18" s="99"/>
      <c r="B18" s="64"/>
      <c r="C18" s="69"/>
      <c r="D18" s="72"/>
      <c r="E18" s="1">
        <v>92</v>
      </c>
      <c r="F18" s="20"/>
      <c r="G18" s="58"/>
      <c r="H18" s="58">
        <f t="shared" ref="H18:H30" si="2">F18*G18</f>
        <v>0</v>
      </c>
    </row>
    <row r="19" spans="1:8" x14ac:dyDescent="0.2">
      <c r="A19" s="99"/>
      <c r="B19" s="64"/>
      <c r="C19" s="69"/>
      <c r="D19" s="72"/>
      <c r="E19" s="1">
        <v>98</v>
      </c>
      <c r="F19" s="20">
        <v>5</v>
      </c>
      <c r="G19" s="58">
        <v>500</v>
      </c>
      <c r="H19" s="58">
        <f t="shared" si="2"/>
        <v>2500</v>
      </c>
    </row>
    <row r="20" spans="1:8" x14ac:dyDescent="0.2">
      <c r="A20" s="99"/>
      <c r="B20" s="64"/>
      <c r="C20" s="69"/>
      <c r="D20" s="72"/>
      <c r="E20" s="1">
        <v>104</v>
      </c>
      <c r="F20" s="20">
        <v>9</v>
      </c>
      <c r="G20" s="58">
        <v>500</v>
      </c>
      <c r="H20" s="58">
        <f t="shared" si="2"/>
        <v>4500</v>
      </c>
    </row>
    <row r="21" spans="1:8" x14ac:dyDescent="0.2">
      <c r="A21" s="99"/>
      <c r="B21" s="64"/>
      <c r="C21" s="69"/>
      <c r="D21" s="72"/>
      <c r="E21" s="1">
        <v>110</v>
      </c>
      <c r="F21" s="20">
        <v>10</v>
      </c>
      <c r="G21" s="58">
        <v>500</v>
      </c>
      <c r="H21" s="58">
        <f t="shared" si="2"/>
        <v>5000</v>
      </c>
    </row>
    <row r="22" spans="1:8" x14ac:dyDescent="0.2">
      <c r="A22" s="99"/>
      <c r="B22" s="64"/>
      <c r="C22" s="69"/>
      <c r="D22" s="72"/>
      <c r="E22" s="1">
        <v>116</v>
      </c>
      <c r="F22" s="20">
        <v>11</v>
      </c>
      <c r="G22" s="58">
        <v>500</v>
      </c>
      <c r="H22" s="58">
        <f t="shared" si="2"/>
        <v>5500</v>
      </c>
    </row>
    <row r="23" spans="1:8" x14ac:dyDescent="0.2">
      <c r="A23" s="99"/>
      <c r="B23" s="64"/>
      <c r="C23" s="69"/>
      <c r="D23" s="72"/>
      <c r="E23" s="1">
        <v>122</v>
      </c>
      <c r="F23" s="20">
        <v>8</v>
      </c>
      <c r="G23" s="58">
        <v>500</v>
      </c>
      <c r="H23" s="58">
        <f t="shared" si="2"/>
        <v>4000</v>
      </c>
    </row>
    <row r="24" spans="1:8" x14ac:dyDescent="0.2">
      <c r="A24" s="99"/>
      <c r="B24" s="64"/>
      <c r="C24" s="69"/>
      <c r="D24" s="72"/>
      <c r="E24" s="1">
        <v>128</v>
      </c>
      <c r="F24" s="20">
        <v>8</v>
      </c>
      <c r="G24" s="58">
        <v>500</v>
      </c>
      <c r="H24" s="58">
        <f t="shared" si="2"/>
        <v>4000</v>
      </c>
    </row>
    <row r="25" spans="1:8" x14ac:dyDescent="0.2">
      <c r="A25" s="99"/>
      <c r="B25" s="65"/>
      <c r="C25" s="69"/>
      <c r="D25" s="72"/>
      <c r="E25" s="5">
        <v>134</v>
      </c>
      <c r="F25" s="21"/>
      <c r="G25" s="58"/>
      <c r="H25" s="58">
        <f t="shared" si="2"/>
        <v>0</v>
      </c>
    </row>
    <row r="26" spans="1:8" x14ac:dyDescent="0.2">
      <c r="A26" s="99"/>
      <c r="B26" s="65"/>
      <c r="C26" s="69"/>
      <c r="D26" s="72"/>
      <c r="E26" s="5">
        <v>140</v>
      </c>
      <c r="F26" s="21"/>
      <c r="G26" s="58"/>
      <c r="H26" s="58">
        <f t="shared" si="2"/>
        <v>0</v>
      </c>
    </row>
    <row r="27" spans="1:8" x14ac:dyDescent="0.2">
      <c r="A27" s="99"/>
      <c r="B27" s="65"/>
      <c r="C27" s="69"/>
      <c r="D27" s="72"/>
      <c r="E27" s="5">
        <v>146</v>
      </c>
      <c r="F27" s="21"/>
      <c r="G27" s="58"/>
      <c r="H27" s="58">
        <f t="shared" si="2"/>
        <v>0</v>
      </c>
    </row>
    <row r="28" spans="1:8" x14ac:dyDescent="0.2">
      <c r="A28" s="99"/>
      <c r="B28" s="65"/>
      <c r="C28" s="69"/>
      <c r="D28" s="72"/>
      <c r="E28" s="5">
        <v>152</v>
      </c>
      <c r="F28" s="21"/>
      <c r="G28" s="58"/>
      <c r="H28" s="58">
        <f t="shared" si="2"/>
        <v>0</v>
      </c>
    </row>
    <row r="29" spans="1:8" x14ac:dyDescent="0.2">
      <c r="A29" s="99"/>
      <c r="B29" s="65"/>
      <c r="C29" s="69"/>
      <c r="D29" s="72"/>
      <c r="E29" s="5">
        <v>158</v>
      </c>
      <c r="F29" s="21"/>
      <c r="G29" s="58"/>
      <c r="H29" s="58">
        <f t="shared" si="2"/>
        <v>0</v>
      </c>
    </row>
    <row r="30" spans="1:8" ht="17" thickBot="1" x14ac:dyDescent="0.25">
      <c r="A30" s="99"/>
      <c r="B30" s="65"/>
      <c r="C30" s="69"/>
      <c r="D30" s="72"/>
      <c r="E30" s="6">
        <v>164</v>
      </c>
      <c r="F30" s="22"/>
      <c r="G30" s="58"/>
      <c r="H30" s="58">
        <f t="shared" si="2"/>
        <v>0</v>
      </c>
    </row>
    <row r="31" spans="1:8" ht="17" thickBot="1" x14ac:dyDescent="0.25">
      <c r="A31" s="100"/>
      <c r="B31" s="66"/>
      <c r="C31" s="70"/>
      <c r="D31" s="94"/>
      <c r="E31" s="25" t="s">
        <v>8</v>
      </c>
      <c r="F31" s="26">
        <f>SUM(F17:F30)</f>
        <v>51</v>
      </c>
      <c r="G31" s="26"/>
      <c r="H31" s="26">
        <f t="shared" ref="H31" si="3">SUM(H17:H30)</f>
        <v>25500</v>
      </c>
    </row>
    <row r="32" spans="1:8" x14ac:dyDescent="0.2">
      <c r="A32" s="98">
        <v>31180046100</v>
      </c>
      <c r="B32" s="63"/>
      <c r="C32" s="74" t="s">
        <v>31</v>
      </c>
      <c r="D32" s="71" t="s">
        <v>22</v>
      </c>
      <c r="E32" s="9">
        <v>86</v>
      </c>
      <c r="F32" s="19"/>
      <c r="G32" s="58"/>
      <c r="H32" s="58">
        <f>F32*G32</f>
        <v>0</v>
      </c>
    </row>
    <row r="33" spans="1:8" x14ac:dyDescent="0.2">
      <c r="A33" s="99"/>
      <c r="B33" s="64"/>
      <c r="C33" s="69"/>
      <c r="D33" s="72"/>
      <c r="E33" s="1">
        <v>92</v>
      </c>
      <c r="F33" s="20"/>
      <c r="G33" s="58"/>
      <c r="H33" s="58">
        <f t="shared" ref="H33:H45" si="4">F33*G33</f>
        <v>0</v>
      </c>
    </row>
    <row r="34" spans="1:8" x14ac:dyDescent="0.2">
      <c r="A34" s="99"/>
      <c r="B34" s="64"/>
      <c r="C34" s="69"/>
      <c r="D34" s="72"/>
      <c r="E34" s="1">
        <v>98</v>
      </c>
      <c r="F34" s="20">
        <v>9</v>
      </c>
      <c r="G34" s="58">
        <v>500</v>
      </c>
      <c r="H34" s="58">
        <f t="shared" si="4"/>
        <v>4500</v>
      </c>
    </row>
    <row r="35" spans="1:8" x14ac:dyDescent="0.2">
      <c r="A35" s="99"/>
      <c r="B35" s="64"/>
      <c r="C35" s="69"/>
      <c r="D35" s="72"/>
      <c r="E35" s="1">
        <v>104</v>
      </c>
      <c r="F35" s="20">
        <v>10</v>
      </c>
      <c r="G35" s="58">
        <v>500</v>
      </c>
      <c r="H35" s="58">
        <f t="shared" si="4"/>
        <v>5000</v>
      </c>
    </row>
    <row r="36" spans="1:8" x14ac:dyDescent="0.2">
      <c r="A36" s="99"/>
      <c r="B36" s="64"/>
      <c r="C36" s="69"/>
      <c r="D36" s="72"/>
      <c r="E36" s="1">
        <v>110</v>
      </c>
      <c r="F36" s="20">
        <v>9</v>
      </c>
      <c r="G36" s="58">
        <v>500</v>
      </c>
      <c r="H36" s="58">
        <f t="shared" si="4"/>
        <v>4500</v>
      </c>
    </row>
    <row r="37" spans="1:8" x14ac:dyDescent="0.2">
      <c r="A37" s="99"/>
      <c r="B37" s="64"/>
      <c r="C37" s="69"/>
      <c r="D37" s="72"/>
      <c r="E37" s="1">
        <v>116</v>
      </c>
      <c r="F37" s="20">
        <v>10</v>
      </c>
      <c r="G37" s="58">
        <v>500</v>
      </c>
      <c r="H37" s="58">
        <f t="shared" si="4"/>
        <v>5000</v>
      </c>
    </row>
    <row r="38" spans="1:8" x14ac:dyDescent="0.2">
      <c r="A38" s="99"/>
      <c r="B38" s="64"/>
      <c r="C38" s="69"/>
      <c r="D38" s="72"/>
      <c r="E38" s="1">
        <v>122</v>
      </c>
      <c r="F38" s="20">
        <v>8</v>
      </c>
      <c r="G38" s="58">
        <v>500</v>
      </c>
      <c r="H38" s="58">
        <f t="shared" si="4"/>
        <v>4000</v>
      </c>
    </row>
    <row r="39" spans="1:8" x14ac:dyDescent="0.2">
      <c r="A39" s="99"/>
      <c r="B39" s="64"/>
      <c r="C39" s="69"/>
      <c r="D39" s="72"/>
      <c r="E39" s="1">
        <v>128</v>
      </c>
      <c r="F39" s="20">
        <v>8</v>
      </c>
      <c r="G39" s="58">
        <v>500</v>
      </c>
      <c r="H39" s="58">
        <f t="shared" si="4"/>
        <v>4000</v>
      </c>
    </row>
    <row r="40" spans="1:8" x14ac:dyDescent="0.2">
      <c r="A40" s="99"/>
      <c r="B40" s="65"/>
      <c r="C40" s="69"/>
      <c r="D40" s="72"/>
      <c r="E40" s="5">
        <v>134</v>
      </c>
      <c r="F40" s="21"/>
      <c r="G40" s="58"/>
      <c r="H40" s="58">
        <f t="shared" si="4"/>
        <v>0</v>
      </c>
    </row>
    <row r="41" spans="1:8" x14ac:dyDescent="0.2">
      <c r="A41" s="99"/>
      <c r="B41" s="65"/>
      <c r="C41" s="69"/>
      <c r="D41" s="72"/>
      <c r="E41" s="5">
        <v>140</v>
      </c>
      <c r="F41" s="21"/>
      <c r="G41" s="58"/>
      <c r="H41" s="58">
        <f t="shared" si="4"/>
        <v>0</v>
      </c>
    </row>
    <row r="42" spans="1:8" x14ac:dyDescent="0.2">
      <c r="A42" s="99"/>
      <c r="B42" s="65"/>
      <c r="C42" s="69"/>
      <c r="D42" s="72"/>
      <c r="E42" s="5">
        <v>146</v>
      </c>
      <c r="F42" s="21"/>
      <c r="G42" s="58"/>
      <c r="H42" s="58">
        <f t="shared" si="4"/>
        <v>0</v>
      </c>
    </row>
    <row r="43" spans="1:8" x14ac:dyDescent="0.2">
      <c r="A43" s="99"/>
      <c r="B43" s="65"/>
      <c r="C43" s="69"/>
      <c r="D43" s="72"/>
      <c r="E43" s="5">
        <v>152</v>
      </c>
      <c r="F43" s="21"/>
      <c r="G43" s="58"/>
      <c r="H43" s="58">
        <f t="shared" si="4"/>
        <v>0</v>
      </c>
    </row>
    <row r="44" spans="1:8" x14ac:dyDescent="0.2">
      <c r="A44" s="99"/>
      <c r="B44" s="65"/>
      <c r="C44" s="69"/>
      <c r="D44" s="72"/>
      <c r="E44" s="5">
        <v>158</v>
      </c>
      <c r="F44" s="21"/>
      <c r="G44" s="58"/>
      <c r="H44" s="58">
        <f t="shared" si="4"/>
        <v>0</v>
      </c>
    </row>
    <row r="45" spans="1:8" ht="17" thickBot="1" x14ac:dyDescent="0.25">
      <c r="A45" s="99"/>
      <c r="B45" s="65"/>
      <c r="C45" s="69"/>
      <c r="D45" s="72"/>
      <c r="E45" s="6">
        <v>164</v>
      </c>
      <c r="F45" s="22"/>
      <c r="G45" s="58"/>
      <c r="H45" s="58">
        <f t="shared" si="4"/>
        <v>0</v>
      </c>
    </row>
    <row r="46" spans="1:8" ht="17" thickBot="1" x14ac:dyDescent="0.25">
      <c r="A46" s="100"/>
      <c r="B46" s="66"/>
      <c r="C46" s="70"/>
      <c r="D46" s="94"/>
      <c r="E46" s="25" t="s">
        <v>8</v>
      </c>
      <c r="F46" s="26">
        <f>SUM(F32:F45)</f>
        <v>54</v>
      </c>
      <c r="G46" s="26"/>
      <c r="H46" s="26">
        <f t="shared" ref="H46" si="5">SUM(H32:H45)</f>
        <v>27000</v>
      </c>
    </row>
    <row r="47" spans="1:8" x14ac:dyDescent="0.2">
      <c r="A47" s="98">
        <v>31180046105</v>
      </c>
      <c r="B47" s="63"/>
      <c r="C47" s="74" t="s">
        <v>32</v>
      </c>
      <c r="D47" s="71" t="s">
        <v>34</v>
      </c>
      <c r="E47" s="9">
        <v>86</v>
      </c>
      <c r="F47" s="19"/>
      <c r="G47" s="58"/>
      <c r="H47" s="58">
        <f>F47*G47</f>
        <v>0</v>
      </c>
    </row>
    <row r="48" spans="1:8" x14ac:dyDescent="0.2">
      <c r="A48" s="99"/>
      <c r="B48" s="64"/>
      <c r="C48" s="69"/>
      <c r="D48" s="72"/>
      <c r="E48" s="1">
        <v>92</v>
      </c>
      <c r="F48" s="20"/>
      <c r="G48" s="58"/>
      <c r="H48" s="58">
        <f t="shared" ref="H48:H60" si="6">F48*G48</f>
        <v>0</v>
      </c>
    </row>
    <row r="49" spans="1:8" x14ac:dyDescent="0.2">
      <c r="A49" s="99"/>
      <c r="B49" s="64"/>
      <c r="C49" s="69"/>
      <c r="D49" s="72"/>
      <c r="E49" s="1">
        <v>98</v>
      </c>
      <c r="F49" s="20">
        <v>3</v>
      </c>
      <c r="G49" s="58">
        <v>500</v>
      </c>
      <c r="H49" s="58">
        <f t="shared" si="6"/>
        <v>1500</v>
      </c>
    </row>
    <row r="50" spans="1:8" x14ac:dyDescent="0.2">
      <c r="A50" s="99"/>
      <c r="B50" s="64"/>
      <c r="C50" s="69"/>
      <c r="D50" s="72"/>
      <c r="E50" s="1">
        <v>104</v>
      </c>
      <c r="F50" s="20">
        <v>4</v>
      </c>
      <c r="G50" s="58">
        <v>500</v>
      </c>
      <c r="H50" s="58">
        <f t="shared" si="6"/>
        <v>2000</v>
      </c>
    </row>
    <row r="51" spans="1:8" x14ac:dyDescent="0.2">
      <c r="A51" s="99"/>
      <c r="B51" s="64"/>
      <c r="C51" s="69"/>
      <c r="D51" s="72"/>
      <c r="E51" s="1">
        <v>110</v>
      </c>
      <c r="F51" s="20">
        <v>4</v>
      </c>
      <c r="G51" s="58">
        <v>500</v>
      </c>
      <c r="H51" s="58">
        <f t="shared" si="6"/>
        <v>2000</v>
      </c>
    </row>
    <row r="52" spans="1:8" x14ac:dyDescent="0.2">
      <c r="A52" s="99"/>
      <c r="B52" s="64"/>
      <c r="C52" s="69"/>
      <c r="D52" s="72"/>
      <c r="E52" s="1">
        <v>116</v>
      </c>
      <c r="F52" s="20">
        <v>4</v>
      </c>
      <c r="G52" s="58">
        <v>500</v>
      </c>
      <c r="H52" s="58">
        <f t="shared" si="6"/>
        <v>2000</v>
      </c>
    </row>
    <row r="53" spans="1:8" x14ac:dyDescent="0.2">
      <c r="A53" s="99"/>
      <c r="B53" s="64"/>
      <c r="C53" s="69"/>
      <c r="D53" s="72"/>
      <c r="E53" s="1">
        <v>122</v>
      </c>
      <c r="F53" s="20">
        <v>4</v>
      </c>
      <c r="G53" s="58">
        <v>500</v>
      </c>
      <c r="H53" s="58">
        <f t="shared" si="6"/>
        <v>2000</v>
      </c>
    </row>
    <row r="54" spans="1:8" x14ac:dyDescent="0.2">
      <c r="A54" s="99"/>
      <c r="B54" s="64"/>
      <c r="C54" s="69"/>
      <c r="D54" s="72"/>
      <c r="E54" s="1">
        <v>128</v>
      </c>
      <c r="F54" s="20">
        <v>4</v>
      </c>
      <c r="G54" s="58">
        <v>500</v>
      </c>
      <c r="H54" s="58">
        <f t="shared" si="6"/>
        <v>2000</v>
      </c>
    </row>
    <row r="55" spans="1:8" x14ac:dyDescent="0.2">
      <c r="A55" s="99"/>
      <c r="B55" s="65"/>
      <c r="C55" s="69"/>
      <c r="D55" s="72"/>
      <c r="E55" s="5">
        <v>134</v>
      </c>
      <c r="F55" s="21">
        <v>4</v>
      </c>
      <c r="G55" s="58">
        <v>500</v>
      </c>
      <c r="H55" s="58">
        <f t="shared" si="6"/>
        <v>2000</v>
      </c>
    </row>
    <row r="56" spans="1:8" x14ac:dyDescent="0.2">
      <c r="A56" s="99"/>
      <c r="B56" s="65"/>
      <c r="C56" s="69"/>
      <c r="D56" s="72"/>
      <c r="E56" s="5">
        <v>140</v>
      </c>
      <c r="F56" s="21">
        <v>4</v>
      </c>
      <c r="G56" s="58">
        <v>500</v>
      </c>
      <c r="H56" s="58">
        <f t="shared" si="6"/>
        <v>2000</v>
      </c>
    </row>
    <row r="57" spans="1:8" x14ac:dyDescent="0.2">
      <c r="A57" s="99"/>
      <c r="B57" s="65"/>
      <c r="C57" s="69"/>
      <c r="D57" s="72"/>
      <c r="E57" s="5">
        <v>146</v>
      </c>
      <c r="F57" s="21">
        <v>4</v>
      </c>
      <c r="G57" s="58">
        <v>500</v>
      </c>
      <c r="H57" s="58">
        <f t="shared" si="6"/>
        <v>2000</v>
      </c>
    </row>
    <row r="58" spans="1:8" x14ac:dyDescent="0.2">
      <c r="A58" s="99"/>
      <c r="B58" s="65"/>
      <c r="C58" s="69"/>
      <c r="D58" s="72"/>
      <c r="E58" s="5">
        <v>152</v>
      </c>
      <c r="F58" s="21"/>
      <c r="G58" s="58"/>
      <c r="H58" s="58">
        <f t="shared" si="6"/>
        <v>0</v>
      </c>
    </row>
    <row r="59" spans="1:8" x14ac:dyDescent="0.2">
      <c r="A59" s="99"/>
      <c r="B59" s="65"/>
      <c r="C59" s="69"/>
      <c r="D59" s="72"/>
      <c r="E59" s="5">
        <v>158</v>
      </c>
      <c r="F59" s="21"/>
      <c r="G59" s="58"/>
      <c r="H59" s="58">
        <f t="shared" si="6"/>
        <v>0</v>
      </c>
    </row>
    <row r="60" spans="1:8" ht="17" thickBot="1" x14ac:dyDescent="0.25">
      <c r="A60" s="99"/>
      <c r="B60" s="65"/>
      <c r="C60" s="69"/>
      <c r="D60" s="72"/>
      <c r="E60" s="6">
        <v>164</v>
      </c>
      <c r="F60" s="22"/>
      <c r="G60" s="58"/>
      <c r="H60" s="58">
        <f t="shared" si="6"/>
        <v>0</v>
      </c>
    </row>
    <row r="61" spans="1:8" ht="17" thickBot="1" x14ac:dyDescent="0.25">
      <c r="A61" s="100"/>
      <c r="B61" s="66"/>
      <c r="C61" s="70"/>
      <c r="D61" s="94"/>
      <c r="E61" s="25" t="s">
        <v>8</v>
      </c>
      <c r="F61" s="26">
        <f>SUM(F47:F60)</f>
        <v>35</v>
      </c>
      <c r="G61" s="26"/>
      <c r="H61" s="26">
        <f t="shared" ref="H61" si="7">SUM(H47:H60)</f>
        <v>17500</v>
      </c>
    </row>
    <row r="62" spans="1:8" x14ac:dyDescent="0.2">
      <c r="A62" s="98">
        <v>31180046102</v>
      </c>
      <c r="B62" s="63"/>
      <c r="C62" s="74" t="s">
        <v>10</v>
      </c>
      <c r="D62" s="71" t="s">
        <v>22</v>
      </c>
      <c r="E62" s="9">
        <v>86</v>
      </c>
      <c r="F62" s="19"/>
      <c r="G62" s="58"/>
      <c r="H62" s="58">
        <f>F62*G62</f>
        <v>0</v>
      </c>
    </row>
    <row r="63" spans="1:8" x14ac:dyDescent="0.2">
      <c r="A63" s="99"/>
      <c r="B63" s="64"/>
      <c r="C63" s="69"/>
      <c r="D63" s="72"/>
      <c r="E63" s="1">
        <v>92</v>
      </c>
      <c r="F63" s="20"/>
      <c r="G63" s="58"/>
      <c r="H63" s="58">
        <f t="shared" ref="H63:H75" si="8">F63*G63</f>
        <v>0</v>
      </c>
    </row>
    <row r="64" spans="1:8" x14ac:dyDescent="0.2">
      <c r="A64" s="99"/>
      <c r="B64" s="64"/>
      <c r="C64" s="69"/>
      <c r="D64" s="72"/>
      <c r="E64" s="1">
        <v>98</v>
      </c>
      <c r="F64" s="20"/>
      <c r="G64" s="58"/>
      <c r="H64" s="58">
        <f t="shared" si="8"/>
        <v>0</v>
      </c>
    </row>
    <row r="65" spans="1:8" x14ac:dyDescent="0.2">
      <c r="A65" s="99"/>
      <c r="B65" s="64"/>
      <c r="C65" s="69"/>
      <c r="D65" s="72"/>
      <c r="E65" s="1">
        <v>104</v>
      </c>
      <c r="F65" s="20"/>
      <c r="G65" s="58"/>
      <c r="H65" s="58">
        <f t="shared" si="8"/>
        <v>0</v>
      </c>
    </row>
    <row r="66" spans="1:8" x14ac:dyDescent="0.2">
      <c r="A66" s="99"/>
      <c r="B66" s="64"/>
      <c r="C66" s="69"/>
      <c r="D66" s="72"/>
      <c r="E66" s="1">
        <v>110</v>
      </c>
      <c r="F66" s="20"/>
      <c r="G66" s="58"/>
      <c r="H66" s="58">
        <f t="shared" si="8"/>
        <v>0</v>
      </c>
    </row>
    <row r="67" spans="1:8" x14ac:dyDescent="0.2">
      <c r="A67" s="99"/>
      <c r="B67" s="64"/>
      <c r="C67" s="69"/>
      <c r="D67" s="72"/>
      <c r="E67" s="1">
        <v>116</v>
      </c>
      <c r="F67" s="20">
        <v>9</v>
      </c>
      <c r="G67" s="58">
        <v>500</v>
      </c>
      <c r="H67" s="58">
        <f t="shared" si="8"/>
        <v>4500</v>
      </c>
    </row>
    <row r="68" spans="1:8" x14ac:dyDescent="0.2">
      <c r="A68" s="99"/>
      <c r="B68" s="64"/>
      <c r="C68" s="69"/>
      <c r="D68" s="72"/>
      <c r="E68" s="1">
        <v>122</v>
      </c>
      <c r="F68" s="20">
        <v>11</v>
      </c>
      <c r="G68" s="58">
        <v>500</v>
      </c>
      <c r="H68" s="58">
        <f t="shared" si="8"/>
        <v>5500</v>
      </c>
    </row>
    <row r="69" spans="1:8" x14ac:dyDescent="0.2">
      <c r="A69" s="99"/>
      <c r="B69" s="64"/>
      <c r="C69" s="69"/>
      <c r="D69" s="72"/>
      <c r="E69" s="1">
        <v>128</v>
      </c>
      <c r="F69" s="20">
        <v>8</v>
      </c>
      <c r="G69" s="58">
        <v>500</v>
      </c>
      <c r="H69" s="58">
        <f t="shared" si="8"/>
        <v>4000</v>
      </c>
    </row>
    <row r="70" spans="1:8" x14ac:dyDescent="0.2">
      <c r="A70" s="99"/>
      <c r="B70" s="65"/>
      <c r="C70" s="69"/>
      <c r="D70" s="72"/>
      <c r="E70" s="5">
        <v>134</v>
      </c>
      <c r="F70" s="21">
        <v>2</v>
      </c>
      <c r="G70" s="58">
        <v>500</v>
      </c>
      <c r="H70" s="58">
        <f t="shared" si="8"/>
        <v>1000</v>
      </c>
    </row>
    <row r="71" spans="1:8" x14ac:dyDescent="0.2">
      <c r="A71" s="99"/>
      <c r="B71" s="65"/>
      <c r="C71" s="69"/>
      <c r="D71" s="72"/>
      <c r="E71" s="5">
        <v>140</v>
      </c>
      <c r="F71" s="21"/>
      <c r="G71" s="58"/>
      <c r="H71" s="58">
        <f t="shared" si="8"/>
        <v>0</v>
      </c>
    </row>
    <row r="72" spans="1:8" x14ac:dyDescent="0.2">
      <c r="A72" s="99"/>
      <c r="B72" s="65"/>
      <c r="C72" s="69"/>
      <c r="D72" s="72"/>
      <c r="E72" s="5">
        <v>146</v>
      </c>
      <c r="F72" s="21"/>
      <c r="G72" s="58"/>
      <c r="H72" s="58">
        <f t="shared" si="8"/>
        <v>0</v>
      </c>
    </row>
    <row r="73" spans="1:8" x14ac:dyDescent="0.2">
      <c r="A73" s="99"/>
      <c r="B73" s="65"/>
      <c r="C73" s="69"/>
      <c r="D73" s="72"/>
      <c r="E73" s="5">
        <v>152</v>
      </c>
      <c r="F73" s="21"/>
      <c r="G73" s="58"/>
      <c r="H73" s="58">
        <f t="shared" si="8"/>
        <v>0</v>
      </c>
    </row>
    <row r="74" spans="1:8" x14ac:dyDescent="0.2">
      <c r="A74" s="99"/>
      <c r="B74" s="65"/>
      <c r="C74" s="69"/>
      <c r="D74" s="72"/>
      <c r="E74" s="5">
        <v>158</v>
      </c>
      <c r="F74" s="21"/>
      <c r="G74" s="58"/>
      <c r="H74" s="58">
        <f t="shared" si="8"/>
        <v>0</v>
      </c>
    </row>
    <row r="75" spans="1:8" ht="17" thickBot="1" x14ac:dyDescent="0.25">
      <c r="A75" s="99"/>
      <c r="B75" s="65"/>
      <c r="C75" s="69"/>
      <c r="D75" s="72"/>
      <c r="E75" s="6">
        <v>164</v>
      </c>
      <c r="F75" s="22"/>
      <c r="G75" s="58"/>
      <c r="H75" s="58">
        <f t="shared" si="8"/>
        <v>0</v>
      </c>
    </row>
    <row r="76" spans="1:8" ht="17" thickBot="1" x14ac:dyDescent="0.25">
      <c r="A76" s="100"/>
      <c r="B76" s="66"/>
      <c r="C76" s="70"/>
      <c r="D76" s="94"/>
      <c r="E76" s="25" t="s">
        <v>8</v>
      </c>
      <c r="F76" s="26">
        <f>SUM(F62:F75)</f>
        <v>30</v>
      </c>
      <c r="G76" s="26"/>
      <c r="H76" s="26">
        <f t="shared" ref="H76" si="9">SUM(H62:H75)</f>
        <v>15000</v>
      </c>
    </row>
    <row r="77" spans="1:8" x14ac:dyDescent="0.2">
      <c r="A77" s="98">
        <v>31180046107</v>
      </c>
      <c r="B77" s="63"/>
      <c r="C77" s="74" t="s">
        <v>9</v>
      </c>
      <c r="D77" s="71" t="s">
        <v>37</v>
      </c>
      <c r="E77" s="9">
        <v>86</v>
      </c>
      <c r="F77" s="19"/>
      <c r="G77" s="58"/>
      <c r="H77" s="58">
        <f>F77*G77</f>
        <v>0</v>
      </c>
    </row>
    <row r="78" spans="1:8" x14ac:dyDescent="0.2">
      <c r="A78" s="99"/>
      <c r="B78" s="64"/>
      <c r="C78" s="69"/>
      <c r="D78" s="72"/>
      <c r="E78" s="1">
        <v>92</v>
      </c>
      <c r="F78" s="20"/>
      <c r="G78" s="58"/>
      <c r="H78" s="58">
        <f t="shared" ref="H78:H90" si="10">F78*G78</f>
        <v>0</v>
      </c>
    </row>
    <row r="79" spans="1:8" x14ac:dyDescent="0.2">
      <c r="A79" s="99"/>
      <c r="B79" s="64"/>
      <c r="C79" s="69"/>
      <c r="D79" s="72"/>
      <c r="E79" s="1">
        <v>98</v>
      </c>
      <c r="F79" s="20"/>
      <c r="G79" s="58"/>
      <c r="H79" s="58">
        <f t="shared" si="10"/>
        <v>0</v>
      </c>
    </row>
    <row r="80" spans="1:8" x14ac:dyDescent="0.2">
      <c r="A80" s="99"/>
      <c r="B80" s="64"/>
      <c r="C80" s="69"/>
      <c r="D80" s="72"/>
      <c r="E80" s="1">
        <v>104</v>
      </c>
      <c r="F80" s="20"/>
      <c r="G80" s="58"/>
      <c r="H80" s="58">
        <f t="shared" si="10"/>
        <v>0</v>
      </c>
    </row>
    <row r="81" spans="1:8" x14ac:dyDescent="0.2">
      <c r="A81" s="99"/>
      <c r="B81" s="64"/>
      <c r="C81" s="69"/>
      <c r="D81" s="72"/>
      <c r="E81" s="1">
        <v>110</v>
      </c>
      <c r="F81" s="20"/>
      <c r="G81" s="58"/>
      <c r="H81" s="58">
        <f t="shared" si="10"/>
        <v>0</v>
      </c>
    </row>
    <row r="82" spans="1:8" x14ac:dyDescent="0.2">
      <c r="A82" s="99"/>
      <c r="B82" s="64"/>
      <c r="C82" s="69"/>
      <c r="D82" s="72"/>
      <c r="E82" s="1">
        <v>116</v>
      </c>
      <c r="F82" s="20"/>
      <c r="G82" s="58"/>
      <c r="H82" s="58">
        <f t="shared" si="10"/>
        <v>0</v>
      </c>
    </row>
    <row r="83" spans="1:8" x14ac:dyDescent="0.2">
      <c r="A83" s="99"/>
      <c r="B83" s="64"/>
      <c r="C83" s="69"/>
      <c r="D83" s="72"/>
      <c r="E83" s="1">
        <v>122</v>
      </c>
      <c r="F83" s="20"/>
      <c r="G83" s="58"/>
      <c r="H83" s="58">
        <f t="shared" si="10"/>
        <v>0</v>
      </c>
    </row>
    <row r="84" spans="1:8" x14ac:dyDescent="0.2">
      <c r="A84" s="99"/>
      <c r="B84" s="64"/>
      <c r="C84" s="69"/>
      <c r="D84" s="72"/>
      <c r="E84" s="1">
        <v>128</v>
      </c>
      <c r="F84" s="20"/>
      <c r="G84" s="58"/>
      <c r="H84" s="58">
        <f t="shared" si="10"/>
        <v>0</v>
      </c>
    </row>
    <row r="85" spans="1:8" x14ac:dyDescent="0.2">
      <c r="A85" s="99"/>
      <c r="B85" s="65"/>
      <c r="C85" s="69"/>
      <c r="D85" s="72"/>
      <c r="E85" s="5">
        <v>134</v>
      </c>
      <c r="F85" s="21">
        <v>2</v>
      </c>
      <c r="G85" s="58">
        <v>600</v>
      </c>
      <c r="H85" s="58">
        <f t="shared" si="10"/>
        <v>1200</v>
      </c>
    </row>
    <row r="86" spans="1:8" x14ac:dyDescent="0.2">
      <c r="A86" s="99"/>
      <c r="B86" s="65"/>
      <c r="C86" s="69"/>
      <c r="D86" s="72"/>
      <c r="E86" s="5">
        <v>140</v>
      </c>
      <c r="F86" s="21">
        <v>1</v>
      </c>
      <c r="G86" s="58">
        <v>600</v>
      </c>
      <c r="H86" s="58">
        <f t="shared" si="10"/>
        <v>600</v>
      </c>
    </row>
    <row r="87" spans="1:8" x14ac:dyDescent="0.2">
      <c r="A87" s="99"/>
      <c r="B87" s="65"/>
      <c r="C87" s="69"/>
      <c r="D87" s="72"/>
      <c r="E87" s="5">
        <v>146</v>
      </c>
      <c r="F87" s="21">
        <v>1</v>
      </c>
      <c r="G87" s="58">
        <v>600</v>
      </c>
      <c r="H87" s="58">
        <f t="shared" si="10"/>
        <v>600</v>
      </c>
    </row>
    <row r="88" spans="1:8" x14ac:dyDescent="0.2">
      <c r="A88" s="99"/>
      <c r="B88" s="65"/>
      <c r="C88" s="69"/>
      <c r="D88" s="72"/>
      <c r="E88" s="5">
        <v>152</v>
      </c>
      <c r="F88" s="21">
        <v>2</v>
      </c>
      <c r="G88" s="58">
        <v>600</v>
      </c>
      <c r="H88" s="58">
        <f t="shared" si="10"/>
        <v>1200</v>
      </c>
    </row>
    <row r="89" spans="1:8" x14ac:dyDescent="0.2">
      <c r="A89" s="99"/>
      <c r="B89" s="65"/>
      <c r="C89" s="69"/>
      <c r="D89" s="72"/>
      <c r="E89" s="5">
        <v>158</v>
      </c>
      <c r="F89" s="21"/>
      <c r="G89" s="58"/>
      <c r="H89" s="58">
        <f t="shared" si="10"/>
        <v>0</v>
      </c>
    </row>
    <row r="90" spans="1:8" ht="17" thickBot="1" x14ac:dyDescent="0.25">
      <c r="A90" s="99"/>
      <c r="B90" s="65"/>
      <c r="C90" s="69"/>
      <c r="D90" s="72"/>
      <c r="E90" s="6">
        <v>164</v>
      </c>
      <c r="F90" s="22"/>
      <c r="G90" s="58"/>
      <c r="H90" s="58">
        <f t="shared" si="10"/>
        <v>0</v>
      </c>
    </row>
    <row r="91" spans="1:8" ht="17" thickBot="1" x14ac:dyDescent="0.25">
      <c r="A91" s="100"/>
      <c r="B91" s="66"/>
      <c r="C91" s="70"/>
      <c r="D91" s="94"/>
      <c r="E91" s="25" t="s">
        <v>8</v>
      </c>
      <c r="F91" s="26">
        <f>SUM(F77:F90)</f>
        <v>6</v>
      </c>
      <c r="G91" s="26"/>
      <c r="H91" s="26">
        <f t="shared" ref="H91" si="11">SUM(H77:H90)</f>
        <v>3600</v>
      </c>
    </row>
    <row r="92" spans="1:8" x14ac:dyDescent="0.2">
      <c r="A92" s="98">
        <v>31180046106</v>
      </c>
      <c r="B92" s="63"/>
      <c r="C92" s="74" t="s">
        <v>9</v>
      </c>
      <c r="D92" s="71" t="s">
        <v>34</v>
      </c>
      <c r="E92" s="9">
        <v>86</v>
      </c>
      <c r="F92" s="19"/>
      <c r="G92" s="58"/>
      <c r="H92" s="58">
        <f>F92*G92</f>
        <v>0</v>
      </c>
    </row>
    <row r="93" spans="1:8" x14ac:dyDescent="0.2">
      <c r="A93" s="99"/>
      <c r="B93" s="64"/>
      <c r="C93" s="69"/>
      <c r="D93" s="72"/>
      <c r="E93" s="1">
        <v>92</v>
      </c>
      <c r="F93" s="20"/>
      <c r="G93" s="58"/>
      <c r="H93" s="58">
        <f t="shared" ref="H93:H105" si="12">F93*G93</f>
        <v>0</v>
      </c>
    </row>
    <row r="94" spans="1:8" x14ac:dyDescent="0.2">
      <c r="A94" s="99"/>
      <c r="B94" s="64"/>
      <c r="C94" s="69"/>
      <c r="D94" s="72"/>
      <c r="E94" s="1">
        <v>98</v>
      </c>
      <c r="F94" s="20"/>
      <c r="G94" s="58"/>
      <c r="H94" s="58">
        <f t="shared" si="12"/>
        <v>0</v>
      </c>
    </row>
    <row r="95" spans="1:8" x14ac:dyDescent="0.2">
      <c r="A95" s="99"/>
      <c r="B95" s="64"/>
      <c r="C95" s="69"/>
      <c r="D95" s="72"/>
      <c r="E95" s="1">
        <v>104</v>
      </c>
      <c r="F95" s="20"/>
      <c r="G95" s="58"/>
      <c r="H95" s="58">
        <f t="shared" si="12"/>
        <v>0</v>
      </c>
    </row>
    <row r="96" spans="1:8" x14ac:dyDescent="0.2">
      <c r="A96" s="99"/>
      <c r="B96" s="64"/>
      <c r="C96" s="69"/>
      <c r="D96" s="72"/>
      <c r="E96" s="1">
        <v>110</v>
      </c>
      <c r="F96" s="20"/>
      <c r="G96" s="58"/>
      <c r="H96" s="58">
        <f t="shared" si="12"/>
        <v>0</v>
      </c>
    </row>
    <row r="97" spans="1:8" x14ac:dyDescent="0.2">
      <c r="A97" s="99"/>
      <c r="B97" s="64"/>
      <c r="C97" s="69"/>
      <c r="D97" s="72"/>
      <c r="E97" s="1">
        <v>116</v>
      </c>
      <c r="F97" s="20"/>
      <c r="G97" s="58"/>
      <c r="H97" s="58">
        <f t="shared" si="12"/>
        <v>0</v>
      </c>
    </row>
    <row r="98" spans="1:8" x14ac:dyDescent="0.2">
      <c r="A98" s="99"/>
      <c r="B98" s="64"/>
      <c r="C98" s="69"/>
      <c r="D98" s="72"/>
      <c r="E98" s="1">
        <v>122</v>
      </c>
      <c r="F98" s="20"/>
      <c r="G98" s="58"/>
      <c r="H98" s="58">
        <f t="shared" si="12"/>
        <v>0</v>
      </c>
    </row>
    <row r="99" spans="1:8" x14ac:dyDescent="0.2">
      <c r="A99" s="99"/>
      <c r="B99" s="64"/>
      <c r="C99" s="69"/>
      <c r="D99" s="72"/>
      <c r="E99" s="1">
        <v>128</v>
      </c>
      <c r="F99" s="20"/>
      <c r="G99" s="58"/>
      <c r="H99" s="58">
        <f t="shared" si="12"/>
        <v>0</v>
      </c>
    </row>
    <row r="100" spans="1:8" x14ac:dyDescent="0.2">
      <c r="A100" s="99"/>
      <c r="B100" s="65"/>
      <c r="C100" s="69"/>
      <c r="D100" s="72"/>
      <c r="E100" s="5">
        <v>134</v>
      </c>
      <c r="F100" s="21">
        <v>4</v>
      </c>
      <c r="G100" s="58">
        <v>600</v>
      </c>
      <c r="H100" s="58">
        <f t="shared" si="12"/>
        <v>2400</v>
      </c>
    </row>
    <row r="101" spans="1:8" x14ac:dyDescent="0.2">
      <c r="A101" s="99"/>
      <c r="B101" s="65"/>
      <c r="C101" s="69"/>
      <c r="D101" s="72"/>
      <c r="E101" s="5">
        <v>140</v>
      </c>
      <c r="F101" s="21">
        <v>4</v>
      </c>
      <c r="G101" s="58">
        <v>600</v>
      </c>
      <c r="H101" s="58">
        <f t="shared" si="12"/>
        <v>2400</v>
      </c>
    </row>
    <row r="102" spans="1:8" x14ac:dyDescent="0.2">
      <c r="A102" s="99"/>
      <c r="B102" s="65"/>
      <c r="C102" s="69"/>
      <c r="D102" s="72"/>
      <c r="E102" s="5">
        <v>146</v>
      </c>
      <c r="F102" s="21">
        <v>4</v>
      </c>
      <c r="G102" s="58">
        <v>600</v>
      </c>
      <c r="H102" s="58">
        <f t="shared" si="12"/>
        <v>2400</v>
      </c>
    </row>
    <row r="103" spans="1:8" x14ac:dyDescent="0.2">
      <c r="A103" s="99"/>
      <c r="B103" s="65"/>
      <c r="C103" s="69"/>
      <c r="D103" s="72"/>
      <c r="E103" s="5">
        <v>152</v>
      </c>
      <c r="F103" s="21">
        <v>3</v>
      </c>
      <c r="G103" s="58">
        <v>600</v>
      </c>
      <c r="H103" s="58">
        <f t="shared" si="12"/>
        <v>1800</v>
      </c>
    </row>
    <row r="104" spans="1:8" x14ac:dyDescent="0.2">
      <c r="A104" s="99"/>
      <c r="B104" s="65"/>
      <c r="C104" s="69"/>
      <c r="D104" s="72"/>
      <c r="E104" s="5">
        <v>158</v>
      </c>
      <c r="F104" s="21"/>
      <c r="G104" s="58"/>
      <c r="H104" s="58">
        <f t="shared" si="12"/>
        <v>0</v>
      </c>
    </row>
    <row r="105" spans="1:8" ht="17" thickBot="1" x14ac:dyDescent="0.25">
      <c r="A105" s="99"/>
      <c r="B105" s="65"/>
      <c r="C105" s="69"/>
      <c r="D105" s="72"/>
      <c r="E105" s="6">
        <v>164</v>
      </c>
      <c r="F105" s="22"/>
      <c r="G105" s="58"/>
      <c r="H105" s="58">
        <f t="shared" si="12"/>
        <v>0</v>
      </c>
    </row>
    <row r="106" spans="1:8" ht="17" thickBot="1" x14ac:dyDescent="0.25">
      <c r="A106" s="100"/>
      <c r="B106" s="66"/>
      <c r="C106" s="70"/>
      <c r="D106" s="94"/>
      <c r="E106" s="25" t="s">
        <v>8</v>
      </c>
      <c r="F106" s="26">
        <f>SUM(F92:F105)</f>
        <v>15</v>
      </c>
      <c r="G106" s="26"/>
      <c r="H106" s="26">
        <f t="shared" ref="H106" si="13">SUM(H92:H105)</f>
        <v>9000</v>
      </c>
    </row>
    <row r="107" spans="1:8" x14ac:dyDescent="0.2">
      <c r="A107" s="98">
        <v>31180046104</v>
      </c>
      <c r="B107" s="63"/>
      <c r="C107" s="74" t="s">
        <v>32</v>
      </c>
      <c r="D107" s="71" t="s">
        <v>37</v>
      </c>
      <c r="E107" s="9">
        <v>86</v>
      </c>
      <c r="F107" s="19"/>
      <c r="G107" s="58"/>
      <c r="H107" s="58">
        <f>F107*G107</f>
        <v>0</v>
      </c>
    </row>
    <row r="108" spans="1:8" x14ac:dyDescent="0.2">
      <c r="A108" s="99"/>
      <c r="B108" s="64"/>
      <c r="C108" s="69"/>
      <c r="D108" s="72"/>
      <c r="E108" s="1">
        <v>92</v>
      </c>
      <c r="F108" s="20"/>
      <c r="G108" s="58"/>
      <c r="H108" s="58">
        <f t="shared" ref="H108:H120" si="14">F108*G108</f>
        <v>0</v>
      </c>
    </row>
    <row r="109" spans="1:8" x14ac:dyDescent="0.2">
      <c r="A109" s="99"/>
      <c r="B109" s="64"/>
      <c r="C109" s="69"/>
      <c r="D109" s="72"/>
      <c r="E109" s="1">
        <v>98</v>
      </c>
      <c r="F109" s="20">
        <v>2</v>
      </c>
      <c r="G109" s="58">
        <v>500</v>
      </c>
      <c r="H109" s="58">
        <f t="shared" si="14"/>
        <v>1000</v>
      </c>
    </row>
    <row r="110" spans="1:8" x14ac:dyDescent="0.2">
      <c r="A110" s="99"/>
      <c r="B110" s="64"/>
      <c r="C110" s="69"/>
      <c r="D110" s="72"/>
      <c r="E110" s="1">
        <v>104</v>
      </c>
      <c r="F110" s="20">
        <v>2</v>
      </c>
      <c r="G110" s="58">
        <v>500</v>
      </c>
      <c r="H110" s="58">
        <f t="shared" si="14"/>
        <v>1000</v>
      </c>
    </row>
    <row r="111" spans="1:8" x14ac:dyDescent="0.2">
      <c r="A111" s="99"/>
      <c r="B111" s="64"/>
      <c r="C111" s="69"/>
      <c r="D111" s="72"/>
      <c r="E111" s="1">
        <v>110</v>
      </c>
      <c r="F111" s="20">
        <v>2</v>
      </c>
      <c r="G111" s="58">
        <v>500</v>
      </c>
      <c r="H111" s="58">
        <f t="shared" si="14"/>
        <v>1000</v>
      </c>
    </row>
    <row r="112" spans="1:8" x14ac:dyDescent="0.2">
      <c r="A112" s="99"/>
      <c r="B112" s="64"/>
      <c r="C112" s="69"/>
      <c r="D112" s="72"/>
      <c r="E112" s="1">
        <v>116</v>
      </c>
      <c r="F112" s="20">
        <v>3</v>
      </c>
      <c r="G112" s="58">
        <v>500</v>
      </c>
      <c r="H112" s="58">
        <f t="shared" si="14"/>
        <v>1500</v>
      </c>
    </row>
    <row r="113" spans="1:8" x14ac:dyDescent="0.2">
      <c r="A113" s="99"/>
      <c r="B113" s="64"/>
      <c r="C113" s="69"/>
      <c r="D113" s="72"/>
      <c r="E113" s="1">
        <v>122</v>
      </c>
      <c r="F113" s="20">
        <v>3</v>
      </c>
      <c r="G113" s="58">
        <v>500</v>
      </c>
      <c r="H113" s="58">
        <f t="shared" si="14"/>
        <v>1500</v>
      </c>
    </row>
    <row r="114" spans="1:8" x14ac:dyDescent="0.2">
      <c r="A114" s="99"/>
      <c r="B114" s="64"/>
      <c r="C114" s="69"/>
      <c r="D114" s="72"/>
      <c r="E114" s="1">
        <v>128</v>
      </c>
      <c r="F114" s="20">
        <v>2</v>
      </c>
      <c r="G114" s="58">
        <v>500</v>
      </c>
      <c r="H114" s="58">
        <f t="shared" si="14"/>
        <v>1000</v>
      </c>
    </row>
    <row r="115" spans="1:8" x14ac:dyDescent="0.2">
      <c r="A115" s="99"/>
      <c r="B115" s="65"/>
      <c r="C115" s="69"/>
      <c r="D115" s="72"/>
      <c r="E115" s="5">
        <v>134</v>
      </c>
      <c r="F115" s="21">
        <v>4</v>
      </c>
      <c r="G115" s="58">
        <v>500</v>
      </c>
      <c r="H115" s="58">
        <f t="shared" si="14"/>
        <v>2000</v>
      </c>
    </row>
    <row r="116" spans="1:8" x14ac:dyDescent="0.2">
      <c r="A116" s="99"/>
      <c r="B116" s="65"/>
      <c r="C116" s="69"/>
      <c r="D116" s="72"/>
      <c r="E116" s="5">
        <v>140</v>
      </c>
      <c r="F116" s="21">
        <v>4</v>
      </c>
      <c r="G116" s="58">
        <v>500</v>
      </c>
      <c r="H116" s="58">
        <f t="shared" si="14"/>
        <v>2000</v>
      </c>
    </row>
    <row r="117" spans="1:8" x14ac:dyDescent="0.2">
      <c r="A117" s="99"/>
      <c r="B117" s="65"/>
      <c r="C117" s="69"/>
      <c r="D117" s="72"/>
      <c r="E117" s="5">
        <v>146</v>
      </c>
      <c r="F117" s="21">
        <v>3</v>
      </c>
      <c r="G117" s="58">
        <v>500</v>
      </c>
      <c r="H117" s="58">
        <f t="shared" si="14"/>
        <v>1500</v>
      </c>
    </row>
    <row r="118" spans="1:8" x14ac:dyDescent="0.2">
      <c r="A118" s="99"/>
      <c r="B118" s="65"/>
      <c r="C118" s="69"/>
      <c r="D118" s="72"/>
      <c r="E118" s="5">
        <v>152</v>
      </c>
      <c r="F118" s="21"/>
      <c r="G118" s="58"/>
      <c r="H118" s="58">
        <f t="shared" si="14"/>
        <v>0</v>
      </c>
    </row>
    <row r="119" spans="1:8" x14ac:dyDescent="0.2">
      <c r="A119" s="99"/>
      <c r="B119" s="65"/>
      <c r="C119" s="69"/>
      <c r="D119" s="72"/>
      <c r="E119" s="5">
        <v>158</v>
      </c>
      <c r="F119" s="21"/>
      <c r="G119" s="58"/>
      <c r="H119" s="58">
        <f t="shared" si="14"/>
        <v>0</v>
      </c>
    </row>
    <row r="120" spans="1:8" ht="17" thickBot="1" x14ac:dyDescent="0.25">
      <c r="A120" s="99"/>
      <c r="B120" s="65"/>
      <c r="C120" s="69"/>
      <c r="D120" s="72"/>
      <c r="E120" s="6">
        <v>164</v>
      </c>
      <c r="F120" s="22"/>
      <c r="G120" s="58"/>
      <c r="H120" s="58">
        <f t="shared" si="14"/>
        <v>0</v>
      </c>
    </row>
    <row r="121" spans="1:8" ht="17" thickBot="1" x14ac:dyDescent="0.25">
      <c r="A121" s="100"/>
      <c r="B121" s="66"/>
      <c r="C121" s="70"/>
      <c r="D121" s="94"/>
      <c r="E121" s="25" t="s">
        <v>8</v>
      </c>
      <c r="F121" s="26">
        <f>SUM(F107:F120)</f>
        <v>25</v>
      </c>
      <c r="G121" s="26"/>
      <c r="H121" s="26">
        <f t="shared" ref="H121" si="15">SUM(H107:H120)</f>
        <v>12500</v>
      </c>
    </row>
    <row r="122" spans="1:8" x14ac:dyDescent="0.2">
      <c r="A122" s="98">
        <v>3118004699</v>
      </c>
      <c r="B122" s="63"/>
      <c r="C122" s="74" t="s">
        <v>10</v>
      </c>
      <c r="D122" s="71" t="s">
        <v>36</v>
      </c>
      <c r="E122" s="9">
        <v>86</v>
      </c>
      <c r="F122" s="19"/>
      <c r="G122" s="58"/>
      <c r="H122" s="58">
        <f>F122*G122</f>
        <v>0</v>
      </c>
    </row>
    <row r="123" spans="1:8" x14ac:dyDescent="0.2">
      <c r="A123" s="99"/>
      <c r="B123" s="64"/>
      <c r="C123" s="69"/>
      <c r="D123" s="72"/>
      <c r="E123" s="1">
        <v>92</v>
      </c>
      <c r="F123" s="20"/>
      <c r="G123" s="58"/>
      <c r="H123" s="58">
        <f t="shared" ref="H123:H135" si="16">F123*G123</f>
        <v>0</v>
      </c>
    </row>
    <row r="124" spans="1:8" x14ac:dyDescent="0.2">
      <c r="A124" s="99"/>
      <c r="B124" s="64"/>
      <c r="C124" s="69"/>
      <c r="D124" s="72"/>
      <c r="E124" s="1">
        <v>98</v>
      </c>
      <c r="F124" s="20">
        <v>10</v>
      </c>
      <c r="G124" s="58">
        <v>500</v>
      </c>
      <c r="H124" s="58">
        <f t="shared" si="16"/>
        <v>5000</v>
      </c>
    </row>
    <row r="125" spans="1:8" x14ac:dyDescent="0.2">
      <c r="A125" s="99"/>
      <c r="B125" s="64"/>
      <c r="C125" s="69"/>
      <c r="D125" s="72"/>
      <c r="E125" s="1">
        <v>104</v>
      </c>
      <c r="F125" s="20">
        <v>10</v>
      </c>
      <c r="G125" s="58">
        <v>500</v>
      </c>
      <c r="H125" s="58">
        <f t="shared" si="16"/>
        <v>5000</v>
      </c>
    </row>
    <row r="126" spans="1:8" x14ac:dyDescent="0.2">
      <c r="A126" s="99"/>
      <c r="B126" s="64"/>
      <c r="C126" s="69"/>
      <c r="D126" s="72"/>
      <c r="E126" s="1">
        <v>110</v>
      </c>
      <c r="F126" s="20">
        <v>8</v>
      </c>
      <c r="G126" s="58">
        <v>500</v>
      </c>
      <c r="H126" s="58">
        <f t="shared" si="16"/>
        <v>4000</v>
      </c>
    </row>
    <row r="127" spans="1:8" x14ac:dyDescent="0.2">
      <c r="A127" s="99"/>
      <c r="B127" s="64"/>
      <c r="C127" s="69"/>
      <c r="D127" s="72"/>
      <c r="E127" s="1">
        <v>116</v>
      </c>
      <c r="F127" s="20">
        <v>8</v>
      </c>
      <c r="G127" s="58">
        <v>500</v>
      </c>
      <c r="H127" s="58">
        <f t="shared" si="16"/>
        <v>4000</v>
      </c>
    </row>
    <row r="128" spans="1:8" x14ac:dyDescent="0.2">
      <c r="A128" s="99"/>
      <c r="B128" s="64"/>
      <c r="C128" s="69"/>
      <c r="D128" s="72"/>
      <c r="E128" s="1">
        <v>122</v>
      </c>
      <c r="F128" s="20">
        <v>10</v>
      </c>
      <c r="G128" s="58">
        <v>500</v>
      </c>
      <c r="H128" s="58">
        <f t="shared" si="16"/>
        <v>5000</v>
      </c>
    </row>
    <row r="129" spans="1:8" x14ac:dyDescent="0.2">
      <c r="A129" s="99"/>
      <c r="B129" s="64"/>
      <c r="C129" s="69"/>
      <c r="D129" s="72"/>
      <c r="E129" s="1">
        <v>128</v>
      </c>
      <c r="F129" s="20">
        <v>10</v>
      </c>
      <c r="G129" s="58">
        <v>500</v>
      </c>
      <c r="H129" s="58">
        <f t="shared" si="16"/>
        <v>5000</v>
      </c>
    </row>
    <row r="130" spans="1:8" x14ac:dyDescent="0.2">
      <c r="A130" s="99"/>
      <c r="B130" s="65"/>
      <c r="C130" s="69"/>
      <c r="D130" s="72"/>
      <c r="E130" s="5">
        <v>134</v>
      </c>
      <c r="F130" s="21">
        <v>10</v>
      </c>
      <c r="G130" s="58">
        <v>500</v>
      </c>
      <c r="H130" s="58">
        <f t="shared" si="16"/>
        <v>5000</v>
      </c>
    </row>
    <row r="131" spans="1:8" x14ac:dyDescent="0.2">
      <c r="A131" s="99"/>
      <c r="B131" s="65"/>
      <c r="C131" s="69"/>
      <c r="D131" s="72"/>
      <c r="E131" s="5">
        <v>140</v>
      </c>
      <c r="F131" s="21">
        <v>10</v>
      </c>
      <c r="G131" s="58">
        <v>500</v>
      </c>
      <c r="H131" s="58">
        <f t="shared" si="16"/>
        <v>5000</v>
      </c>
    </row>
    <row r="132" spans="1:8" x14ac:dyDescent="0.2">
      <c r="A132" s="99"/>
      <c r="B132" s="65"/>
      <c r="C132" s="69"/>
      <c r="D132" s="72"/>
      <c r="E132" s="5">
        <v>146</v>
      </c>
      <c r="F132" s="21">
        <v>10</v>
      </c>
      <c r="G132" s="58">
        <v>500</v>
      </c>
      <c r="H132" s="58">
        <f t="shared" si="16"/>
        <v>5000</v>
      </c>
    </row>
    <row r="133" spans="1:8" x14ac:dyDescent="0.2">
      <c r="A133" s="99"/>
      <c r="B133" s="65"/>
      <c r="C133" s="69"/>
      <c r="D133" s="72"/>
      <c r="E133" s="5">
        <v>152</v>
      </c>
      <c r="F133" s="21"/>
      <c r="G133" s="58"/>
      <c r="H133" s="58">
        <f t="shared" si="16"/>
        <v>0</v>
      </c>
    </row>
    <row r="134" spans="1:8" x14ac:dyDescent="0.2">
      <c r="A134" s="99"/>
      <c r="B134" s="65"/>
      <c r="C134" s="69"/>
      <c r="D134" s="72"/>
      <c r="E134" s="5">
        <v>158</v>
      </c>
      <c r="F134" s="21"/>
      <c r="G134" s="58"/>
      <c r="H134" s="58">
        <f t="shared" si="16"/>
        <v>0</v>
      </c>
    </row>
    <row r="135" spans="1:8" ht="17" thickBot="1" x14ac:dyDescent="0.25">
      <c r="A135" s="99"/>
      <c r="B135" s="65"/>
      <c r="C135" s="69"/>
      <c r="D135" s="72"/>
      <c r="E135" s="6">
        <v>164</v>
      </c>
      <c r="F135" s="22"/>
      <c r="G135" s="58"/>
      <c r="H135" s="58">
        <f t="shared" si="16"/>
        <v>0</v>
      </c>
    </row>
    <row r="136" spans="1:8" ht="17" thickBot="1" x14ac:dyDescent="0.25">
      <c r="A136" s="100"/>
      <c r="B136" s="66"/>
      <c r="C136" s="70"/>
      <c r="D136" s="94"/>
      <c r="E136" s="25" t="s">
        <v>8</v>
      </c>
      <c r="F136" s="26">
        <f>SUM(F122:F135)</f>
        <v>86</v>
      </c>
      <c r="G136" s="26"/>
      <c r="H136" s="26">
        <f t="shared" ref="H136" si="17">SUM(H122:H135)</f>
        <v>43000</v>
      </c>
    </row>
    <row r="137" spans="1:8" x14ac:dyDescent="0.2">
      <c r="A137" s="98">
        <v>3118004614</v>
      </c>
      <c r="B137" s="63"/>
      <c r="C137" s="74" t="s">
        <v>30</v>
      </c>
      <c r="D137" s="71" t="s">
        <v>38</v>
      </c>
      <c r="E137" s="9">
        <v>86</v>
      </c>
      <c r="F137" s="19"/>
      <c r="G137" s="58"/>
      <c r="H137" s="58">
        <f>F137*G137</f>
        <v>0</v>
      </c>
    </row>
    <row r="138" spans="1:8" x14ac:dyDescent="0.2">
      <c r="A138" s="99"/>
      <c r="B138" s="64"/>
      <c r="C138" s="69"/>
      <c r="D138" s="72"/>
      <c r="E138" s="1">
        <v>92</v>
      </c>
      <c r="F138" s="20"/>
      <c r="G138" s="58"/>
      <c r="H138" s="58">
        <f t="shared" ref="H138:H150" si="18">F138*G138</f>
        <v>0</v>
      </c>
    </row>
    <row r="139" spans="1:8" x14ac:dyDescent="0.2">
      <c r="A139" s="99"/>
      <c r="B139" s="64"/>
      <c r="C139" s="69"/>
      <c r="D139" s="72"/>
      <c r="E139" s="1">
        <v>98</v>
      </c>
      <c r="F139" s="20"/>
      <c r="G139" s="58"/>
      <c r="H139" s="58">
        <f t="shared" si="18"/>
        <v>0</v>
      </c>
    </row>
    <row r="140" spans="1:8" x14ac:dyDescent="0.2">
      <c r="A140" s="99"/>
      <c r="B140" s="64"/>
      <c r="C140" s="69"/>
      <c r="D140" s="72"/>
      <c r="E140" s="1">
        <v>104</v>
      </c>
      <c r="F140" s="20"/>
      <c r="G140" s="58"/>
      <c r="H140" s="58">
        <f t="shared" si="18"/>
        <v>0</v>
      </c>
    </row>
    <row r="141" spans="1:8" x14ac:dyDescent="0.2">
      <c r="A141" s="99"/>
      <c r="B141" s="64"/>
      <c r="C141" s="69"/>
      <c r="D141" s="72"/>
      <c r="E141" s="1">
        <v>110</v>
      </c>
      <c r="F141" s="20"/>
      <c r="G141" s="58"/>
      <c r="H141" s="58">
        <f t="shared" si="18"/>
        <v>0</v>
      </c>
    </row>
    <row r="142" spans="1:8" x14ac:dyDescent="0.2">
      <c r="A142" s="99"/>
      <c r="B142" s="64"/>
      <c r="C142" s="69"/>
      <c r="D142" s="72"/>
      <c r="E142" s="1">
        <v>116</v>
      </c>
      <c r="F142" s="20">
        <v>6</v>
      </c>
      <c r="G142" s="58">
        <v>500</v>
      </c>
      <c r="H142" s="58">
        <f t="shared" si="18"/>
        <v>3000</v>
      </c>
    </row>
    <row r="143" spans="1:8" x14ac:dyDescent="0.2">
      <c r="A143" s="99"/>
      <c r="B143" s="64"/>
      <c r="C143" s="69"/>
      <c r="D143" s="72"/>
      <c r="E143" s="1">
        <v>122</v>
      </c>
      <c r="F143" s="20">
        <v>3</v>
      </c>
      <c r="G143" s="58">
        <v>500</v>
      </c>
      <c r="H143" s="58">
        <f t="shared" si="18"/>
        <v>1500</v>
      </c>
    </row>
    <row r="144" spans="1:8" x14ac:dyDescent="0.2">
      <c r="A144" s="99"/>
      <c r="B144" s="64"/>
      <c r="C144" s="69"/>
      <c r="D144" s="72"/>
      <c r="E144" s="1">
        <v>128</v>
      </c>
      <c r="F144" s="20">
        <v>6</v>
      </c>
      <c r="G144" s="58">
        <v>500</v>
      </c>
      <c r="H144" s="58">
        <f t="shared" si="18"/>
        <v>3000</v>
      </c>
    </row>
    <row r="145" spans="1:8" x14ac:dyDescent="0.2">
      <c r="A145" s="99"/>
      <c r="B145" s="65"/>
      <c r="C145" s="69"/>
      <c r="D145" s="72"/>
      <c r="E145" s="5">
        <v>134</v>
      </c>
      <c r="F145" s="21">
        <v>3</v>
      </c>
      <c r="G145" s="58">
        <v>500</v>
      </c>
      <c r="H145" s="58">
        <f t="shared" si="18"/>
        <v>1500</v>
      </c>
    </row>
    <row r="146" spans="1:8" x14ac:dyDescent="0.2">
      <c r="A146" s="99"/>
      <c r="B146" s="65"/>
      <c r="C146" s="69"/>
      <c r="D146" s="72"/>
      <c r="E146" s="5">
        <v>140</v>
      </c>
      <c r="F146" s="21">
        <v>2</v>
      </c>
      <c r="G146" s="58">
        <v>500</v>
      </c>
      <c r="H146" s="58">
        <f t="shared" si="18"/>
        <v>1000</v>
      </c>
    </row>
    <row r="147" spans="1:8" x14ac:dyDescent="0.2">
      <c r="A147" s="99"/>
      <c r="B147" s="65"/>
      <c r="C147" s="69"/>
      <c r="D147" s="72"/>
      <c r="E147" s="5">
        <v>146</v>
      </c>
      <c r="F147" s="21"/>
      <c r="G147" s="58"/>
      <c r="H147" s="58">
        <f t="shared" si="18"/>
        <v>0</v>
      </c>
    </row>
    <row r="148" spans="1:8" x14ac:dyDescent="0.2">
      <c r="A148" s="99"/>
      <c r="B148" s="65"/>
      <c r="C148" s="69"/>
      <c r="D148" s="72"/>
      <c r="E148" s="5">
        <v>152</v>
      </c>
      <c r="F148" s="21"/>
      <c r="G148" s="58"/>
      <c r="H148" s="58">
        <f t="shared" si="18"/>
        <v>0</v>
      </c>
    </row>
    <row r="149" spans="1:8" x14ac:dyDescent="0.2">
      <c r="A149" s="99"/>
      <c r="B149" s="65"/>
      <c r="C149" s="69"/>
      <c r="D149" s="72"/>
      <c r="E149" s="5">
        <v>158</v>
      </c>
      <c r="F149" s="21"/>
      <c r="G149" s="58"/>
      <c r="H149" s="58">
        <f t="shared" si="18"/>
        <v>0</v>
      </c>
    </row>
    <row r="150" spans="1:8" ht="17" thickBot="1" x14ac:dyDescent="0.25">
      <c r="A150" s="99"/>
      <c r="B150" s="65"/>
      <c r="C150" s="69"/>
      <c r="D150" s="72"/>
      <c r="E150" s="6">
        <v>164</v>
      </c>
      <c r="F150" s="22"/>
      <c r="G150" s="58"/>
      <c r="H150" s="58">
        <f t="shared" si="18"/>
        <v>0</v>
      </c>
    </row>
    <row r="151" spans="1:8" ht="17" thickBot="1" x14ac:dyDescent="0.25">
      <c r="A151" s="100"/>
      <c r="B151" s="66"/>
      <c r="C151" s="70"/>
      <c r="D151" s="94"/>
      <c r="E151" s="25" t="s">
        <v>8</v>
      </c>
      <c r="F151" s="26">
        <f>SUM(F137:F150)</f>
        <v>20</v>
      </c>
      <c r="G151" s="26"/>
      <c r="H151" s="26">
        <f t="shared" ref="H151" si="19">SUM(H137:H150)</f>
        <v>10000</v>
      </c>
    </row>
    <row r="152" spans="1:8" x14ac:dyDescent="0.2">
      <c r="A152" s="98">
        <v>3118004639</v>
      </c>
      <c r="B152" s="63"/>
      <c r="C152" s="74" t="s">
        <v>39</v>
      </c>
      <c r="D152" s="71" t="s">
        <v>35</v>
      </c>
      <c r="E152" s="9">
        <v>86</v>
      </c>
      <c r="F152" s="19"/>
      <c r="G152" s="58"/>
      <c r="H152" s="58">
        <f>F152*G152</f>
        <v>0</v>
      </c>
    </row>
    <row r="153" spans="1:8" x14ac:dyDescent="0.2">
      <c r="A153" s="99"/>
      <c r="B153" s="64"/>
      <c r="C153" s="69"/>
      <c r="D153" s="72"/>
      <c r="E153" s="1">
        <v>92</v>
      </c>
      <c r="F153" s="20"/>
      <c r="G153" s="58"/>
      <c r="H153" s="58">
        <f t="shared" ref="H153:H165" si="20">F153*G153</f>
        <v>0</v>
      </c>
    </row>
    <row r="154" spans="1:8" x14ac:dyDescent="0.2">
      <c r="A154" s="99"/>
      <c r="B154" s="64"/>
      <c r="C154" s="69"/>
      <c r="D154" s="72"/>
      <c r="E154" s="1">
        <v>98</v>
      </c>
      <c r="F154" s="20"/>
      <c r="G154" s="58"/>
      <c r="H154" s="58">
        <f t="shared" si="20"/>
        <v>0</v>
      </c>
    </row>
    <row r="155" spans="1:8" x14ac:dyDescent="0.2">
      <c r="A155" s="99"/>
      <c r="B155" s="64"/>
      <c r="C155" s="69"/>
      <c r="D155" s="72"/>
      <c r="E155" s="1">
        <v>104</v>
      </c>
      <c r="F155" s="20"/>
      <c r="G155" s="58"/>
      <c r="H155" s="58">
        <f t="shared" si="20"/>
        <v>0</v>
      </c>
    </row>
    <row r="156" spans="1:8" x14ac:dyDescent="0.2">
      <c r="A156" s="99"/>
      <c r="B156" s="64"/>
      <c r="C156" s="69"/>
      <c r="D156" s="72"/>
      <c r="E156" s="1">
        <v>110</v>
      </c>
      <c r="F156" s="20"/>
      <c r="G156" s="58"/>
      <c r="H156" s="58">
        <f t="shared" si="20"/>
        <v>0</v>
      </c>
    </row>
    <row r="157" spans="1:8" x14ac:dyDescent="0.2">
      <c r="A157" s="99"/>
      <c r="B157" s="64"/>
      <c r="C157" s="69"/>
      <c r="D157" s="72"/>
      <c r="E157" s="1">
        <v>116</v>
      </c>
      <c r="F157" s="20">
        <v>1</v>
      </c>
      <c r="G157" s="58">
        <v>600</v>
      </c>
      <c r="H157" s="58">
        <f t="shared" si="20"/>
        <v>600</v>
      </c>
    </row>
    <row r="158" spans="1:8" x14ac:dyDescent="0.2">
      <c r="A158" s="99"/>
      <c r="B158" s="64"/>
      <c r="C158" s="69"/>
      <c r="D158" s="72"/>
      <c r="E158" s="1">
        <v>122</v>
      </c>
      <c r="F158" s="20"/>
      <c r="G158" s="58"/>
      <c r="H158" s="58">
        <f t="shared" si="20"/>
        <v>0</v>
      </c>
    </row>
    <row r="159" spans="1:8" x14ac:dyDescent="0.2">
      <c r="A159" s="99"/>
      <c r="B159" s="64"/>
      <c r="C159" s="69"/>
      <c r="D159" s="72"/>
      <c r="E159" s="1">
        <v>128</v>
      </c>
      <c r="F159" s="20">
        <v>2</v>
      </c>
      <c r="G159" s="58">
        <v>600</v>
      </c>
      <c r="H159" s="58">
        <f t="shared" si="20"/>
        <v>1200</v>
      </c>
    </row>
    <row r="160" spans="1:8" x14ac:dyDescent="0.2">
      <c r="A160" s="99"/>
      <c r="B160" s="65"/>
      <c r="C160" s="69"/>
      <c r="D160" s="72"/>
      <c r="E160" s="5">
        <v>134</v>
      </c>
      <c r="F160" s="21"/>
      <c r="G160" s="58"/>
      <c r="H160" s="58">
        <f t="shared" si="20"/>
        <v>0</v>
      </c>
    </row>
    <row r="161" spans="1:8" x14ac:dyDescent="0.2">
      <c r="A161" s="99"/>
      <c r="B161" s="65"/>
      <c r="C161" s="69"/>
      <c r="D161" s="72"/>
      <c r="E161" s="5">
        <v>140</v>
      </c>
      <c r="F161" s="21">
        <v>1</v>
      </c>
      <c r="G161" s="58">
        <v>600</v>
      </c>
      <c r="H161" s="58">
        <f t="shared" si="20"/>
        <v>600</v>
      </c>
    </row>
    <row r="162" spans="1:8" x14ac:dyDescent="0.2">
      <c r="A162" s="99"/>
      <c r="B162" s="65"/>
      <c r="C162" s="69"/>
      <c r="D162" s="72"/>
      <c r="E162" s="5">
        <v>146</v>
      </c>
      <c r="F162" s="21"/>
      <c r="G162" s="58"/>
      <c r="H162" s="58">
        <f t="shared" si="20"/>
        <v>0</v>
      </c>
    </row>
    <row r="163" spans="1:8" x14ac:dyDescent="0.2">
      <c r="A163" s="99"/>
      <c r="B163" s="65"/>
      <c r="C163" s="69"/>
      <c r="D163" s="72"/>
      <c r="E163" s="5">
        <v>152</v>
      </c>
      <c r="F163" s="21"/>
      <c r="G163" s="58"/>
      <c r="H163" s="58">
        <f t="shared" si="20"/>
        <v>0</v>
      </c>
    </row>
    <row r="164" spans="1:8" x14ac:dyDescent="0.2">
      <c r="A164" s="99"/>
      <c r="B164" s="65"/>
      <c r="C164" s="69"/>
      <c r="D164" s="72"/>
      <c r="E164" s="5">
        <v>158</v>
      </c>
      <c r="F164" s="21"/>
      <c r="G164" s="58"/>
      <c r="H164" s="58">
        <f t="shared" si="20"/>
        <v>0</v>
      </c>
    </row>
    <row r="165" spans="1:8" ht="17" thickBot="1" x14ac:dyDescent="0.25">
      <c r="A165" s="99"/>
      <c r="B165" s="65"/>
      <c r="C165" s="69"/>
      <c r="D165" s="72"/>
      <c r="E165" s="6">
        <v>164</v>
      </c>
      <c r="F165" s="22"/>
      <c r="G165" s="58"/>
      <c r="H165" s="58">
        <f t="shared" si="20"/>
        <v>0</v>
      </c>
    </row>
    <row r="166" spans="1:8" ht="17" thickBot="1" x14ac:dyDescent="0.25">
      <c r="A166" s="100"/>
      <c r="B166" s="66"/>
      <c r="C166" s="70"/>
      <c r="D166" s="94"/>
      <c r="E166" s="25" t="s">
        <v>8</v>
      </c>
      <c r="F166" s="26">
        <f>SUM(F152:F165)</f>
        <v>4</v>
      </c>
      <c r="G166" s="26"/>
      <c r="H166" s="26">
        <f t="shared" ref="H166" si="21">SUM(H152:H165)</f>
        <v>2400</v>
      </c>
    </row>
    <row r="167" spans="1:8" x14ac:dyDescent="0.2">
      <c r="A167" s="98">
        <v>31180046111</v>
      </c>
      <c r="B167" s="63"/>
      <c r="C167" s="74" t="s">
        <v>32</v>
      </c>
      <c r="D167" s="71" t="s">
        <v>40</v>
      </c>
      <c r="E167" s="9">
        <v>86</v>
      </c>
      <c r="F167" s="19"/>
      <c r="G167" s="58"/>
      <c r="H167" s="58">
        <f>F167*G167</f>
        <v>0</v>
      </c>
    </row>
    <row r="168" spans="1:8" x14ac:dyDescent="0.2">
      <c r="A168" s="99"/>
      <c r="B168" s="64"/>
      <c r="C168" s="69"/>
      <c r="D168" s="72"/>
      <c r="E168" s="1">
        <v>92</v>
      </c>
      <c r="F168" s="20"/>
      <c r="G168" s="58"/>
      <c r="H168" s="58">
        <f t="shared" ref="H168:H180" si="22">F168*G168</f>
        <v>0</v>
      </c>
    </row>
    <row r="169" spans="1:8" x14ac:dyDescent="0.2">
      <c r="A169" s="99"/>
      <c r="B169" s="64"/>
      <c r="C169" s="69"/>
      <c r="D169" s="72"/>
      <c r="E169" s="1">
        <v>98</v>
      </c>
      <c r="F169" s="20"/>
      <c r="G169" s="58"/>
      <c r="H169" s="58">
        <f t="shared" si="22"/>
        <v>0</v>
      </c>
    </row>
    <row r="170" spans="1:8" x14ac:dyDescent="0.2">
      <c r="A170" s="99"/>
      <c r="B170" s="64"/>
      <c r="C170" s="69"/>
      <c r="D170" s="72"/>
      <c r="E170" s="1">
        <v>104</v>
      </c>
      <c r="F170" s="20"/>
      <c r="G170" s="58"/>
      <c r="H170" s="58">
        <f t="shared" si="22"/>
        <v>0</v>
      </c>
    </row>
    <row r="171" spans="1:8" x14ac:dyDescent="0.2">
      <c r="A171" s="99"/>
      <c r="B171" s="64"/>
      <c r="C171" s="69"/>
      <c r="D171" s="72"/>
      <c r="E171" s="1">
        <v>110</v>
      </c>
      <c r="F171" s="20"/>
      <c r="G171" s="58"/>
      <c r="H171" s="58">
        <f t="shared" si="22"/>
        <v>0</v>
      </c>
    </row>
    <row r="172" spans="1:8" x14ac:dyDescent="0.2">
      <c r="A172" s="99"/>
      <c r="B172" s="64"/>
      <c r="C172" s="69"/>
      <c r="D172" s="72"/>
      <c r="E172" s="1">
        <v>116</v>
      </c>
      <c r="F172" s="20"/>
      <c r="G172" s="58"/>
      <c r="H172" s="58">
        <f t="shared" si="22"/>
        <v>0</v>
      </c>
    </row>
    <row r="173" spans="1:8" x14ac:dyDescent="0.2">
      <c r="A173" s="99"/>
      <c r="B173" s="64"/>
      <c r="C173" s="69"/>
      <c r="D173" s="72"/>
      <c r="E173" s="1">
        <v>122</v>
      </c>
      <c r="F173" s="20"/>
      <c r="G173" s="58"/>
      <c r="H173" s="58">
        <f t="shared" si="22"/>
        <v>0</v>
      </c>
    </row>
    <row r="174" spans="1:8" x14ac:dyDescent="0.2">
      <c r="A174" s="99"/>
      <c r="B174" s="64"/>
      <c r="C174" s="69"/>
      <c r="D174" s="72"/>
      <c r="E174" s="1">
        <v>128</v>
      </c>
      <c r="F174" s="20"/>
      <c r="G174" s="58"/>
      <c r="H174" s="58">
        <f t="shared" si="22"/>
        <v>0</v>
      </c>
    </row>
    <row r="175" spans="1:8" x14ac:dyDescent="0.2">
      <c r="A175" s="99"/>
      <c r="B175" s="65"/>
      <c r="C175" s="69"/>
      <c r="D175" s="72"/>
      <c r="E175" s="5">
        <v>134</v>
      </c>
      <c r="F175" s="21"/>
      <c r="G175" s="58"/>
      <c r="H175" s="58">
        <f t="shared" si="22"/>
        <v>0</v>
      </c>
    </row>
    <row r="176" spans="1:8" x14ac:dyDescent="0.2">
      <c r="A176" s="99"/>
      <c r="B176" s="65"/>
      <c r="C176" s="69"/>
      <c r="D176" s="72"/>
      <c r="E176" s="5">
        <v>140</v>
      </c>
      <c r="F176" s="21"/>
      <c r="G176" s="58"/>
      <c r="H176" s="58">
        <f t="shared" si="22"/>
        <v>0</v>
      </c>
    </row>
    <row r="177" spans="1:8" x14ac:dyDescent="0.2">
      <c r="A177" s="99"/>
      <c r="B177" s="65"/>
      <c r="C177" s="69"/>
      <c r="D177" s="72"/>
      <c r="E177" s="5">
        <v>146</v>
      </c>
      <c r="F177" s="21"/>
      <c r="G177" s="58"/>
      <c r="H177" s="58">
        <f t="shared" si="22"/>
        <v>0</v>
      </c>
    </row>
    <row r="178" spans="1:8" x14ac:dyDescent="0.2">
      <c r="A178" s="99"/>
      <c r="B178" s="65"/>
      <c r="C178" s="69"/>
      <c r="D178" s="72"/>
      <c r="E178" s="5">
        <v>152</v>
      </c>
      <c r="F178" s="21">
        <v>1</v>
      </c>
      <c r="G178" s="58">
        <v>600</v>
      </c>
      <c r="H178" s="58">
        <f t="shared" si="22"/>
        <v>600</v>
      </c>
    </row>
    <row r="179" spans="1:8" x14ac:dyDescent="0.2">
      <c r="A179" s="99"/>
      <c r="B179" s="65"/>
      <c r="C179" s="69"/>
      <c r="D179" s="72"/>
      <c r="E179" s="5">
        <v>158</v>
      </c>
      <c r="F179" s="21">
        <v>1</v>
      </c>
      <c r="G179" s="58">
        <v>600</v>
      </c>
      <c r="H179" s="58">
        <f t="shared" si="22"/>
        <v>600</v>
      </c>
    </row>
    <row r="180" spans="1:8" ht="17" thickBot="1" x14ac:dyDescent="0.25">
      <c r="A180" s="99"/>
      <c r="B180" s="65"/>
      <c r="C180" s="69"/>
      <c r="D180" s="72"/>
      <c r="E180" s="6">
        <v>164</v>
      </c>
      <c r="F180" s="22"/>
      <c r="G180" s="58"/>
      <c r="H180" s="58">
        <f t="shared" si="22"/>
        <v>0</v>
      </c>
    </row>
    <row r="181" spans="1:8" ht="17" thickBot="1" x14ac:dyDescent="0.25">
      <c r="A181" s="100"/>
      <c r="B181" s="66"/>
      <c r="C181" s="70"/>
      <c r="D181" s="94"/>
      <c r="E181" s="25" t="s">
        <v>8</v>
      </c>
      <c r="F181" s="26">
        <f>SUM(F167:F180)</f>
        <v>2</v>
      </c>
      <c r="G181" s="26"/>
      <c r="H181" s="26">
        <f t="shared" ref="H181" si="23">SUM(H167:H180)</f>
        <v>1200</v>
      </c>
    </row>
    <row r="182" spans="1:8" x14ac:dyDescent="0.2">
      <c r="A182" s="98">
        <v>31180046110</v>
      </c>
      <c r="B182" s="63"/>
      <c r="C182" s="74" t="s">
        <v>32</v>
      </c>
      <c r="D182" s="71" t="s">
        <v>40</v>
      </c>
      <c r="E182" s="9">
        <v>86</v>
      </c>
      <c r="F182" s="19"/>
      <c r="G182" s="58"/>
      <c r="H182" s="58">
        <f>F182*G182</f>
        <v>0</v>
      </c>
    </row>
    <row r="183" spans="1:8" x14ac:dyDescent="0.2">
      <c r="A183" s="99"/>
      <c r="B183" s="64"/>
      <c r="C183" s="69"/>
      <c r="D183" s="72"/>
      <c r="E183" s="1">
        <v>92</v>
      </c>
      <c r="F183" s="20"/>
      <c r="G183" s="58"/>
      <c r="H183" s="58">
        <f t="shared" ref="H183:H195" si="24">F183*G183</f>
        <v>0</v>
      </c>
    </row>
    <row r="184" spans="1:8" x14ac:dyDescent="0.2">
      <c r="A184" s="99"/>
      <c r="B184" s="64"/>
      <c r="C184" s="69"/>
      <c r="D184" s="72"/>
      <c r="E184" s="1">
        <v>98</v>
      </c>
      <c r="F184" s="20"/>
      <c r="G184" s="58"/>
      <c r="H184" s="58">
        <f t="shared" si="24"/>
        <v>0</v>
      </c>
    </row>
    <row r="185" spans="1:8" x14ac:dyDescent="0.2">
      <c r="A185" s="99"/>
      <c r="B185" s="64"/>
      <c r="C185" s="69"/>
      <c r="D185" s="72"/>
      <c r="E185" s="1">
        <v>104</v>
      </c>
      <c r="F185" s="20"/>
      <c r="G185" s="58"/>
      <c r="H185" s="58">
        <f t="shared" si="24"/>
        <v>0</v>
      </c>
    </row>
    <row r="186" spans="1:8" x14ac:dyDescent="0.2">
      <c r="A186" s="99"/>
      <c r="B186" s="64"/>
      <c r="C186" s="69"/>
      <c r="D186" s="72"/>
      <c r="E186" s="1">
        <v>110</v>
      </c>
      <c r="F186" s="20"/>
      <c r="G186" s="58"/>
      <c r="H186" s="58">
        <f t="shared" si="24"/>
        <v>0</v>
      </c>
    </row>
    <row r="187" spans="1:8" x14ac:dyDescent="0.2">
      <c r="A187" s="99"/>
      <c r="B187" s="64"/>
      <c r="C187" s="69"/>
      <c r="D187" s="72"/>
      <c r="E187" s="1">
        <v>116</v>
      </c>
      <c r="F187" s="20"/>
      <c r="G187" s="58"/>
      <c r="H187" s="58">
        <f t="shared" si="24"/>
        <v>0</v>
      </c>
    </row>
    <row r="188" spans="1:8" x14ac:dyDescent="0.2">
      <c r="A188" s="99"/>
      <c r="B188" s="64"/>
      <c r="C188" s="69"/>
      <c r="D188" s="72"/>
      <c r="E188" s="1">
        <v>122</v>
      </c>
      <c r="F188" s="20"/>
      <c r="G188" s="58"/>
      <c r="H188" s="58">
        <f t="shared" si="24"/>
        <v>0</v>
      </c>
    </row>
    <row r="189" spans="1:8" x14ac:dyDescent="0.2">
      <c r="A189" s="99"/>
      <c r="B189" s="64"/>
      <c r="C189" s="69"/>
      <c r="D189" s="72"/>
      <c r="E189" s="1">
        <v>128</v>
      </c>
      <c r="F189" s="20"/>
      <c r="G189" s="58"/>
      <c r="H189" s="58">
        <f t="shared" si="24"/>
        <v>0</v>
      </c>
    </row>
    <row r="190" spans="1:8" x14ac:dyDescent="0.2">
      <c r="A190" s="99"/>
      <c r="B190" s="65"/>
      <c r="C190" s="69"/>
      <c r="D190" s="72"/>
      <c r="E190" s="5">
        <v>134</v>
      </c>
      <c r="F190" s="21"/>
      <c r="G190" s="58"/>
      <c r="H190" s="58">
        <f t="shared" si="24"/>
        <v>0</v>
      </c>
    </row>
    <row r="191" spans="1:8" x14ac:dyDescent="0.2">
      <c r="A191" s="99"/>
      <c r="B191" s="65"/>
      <c r="C191" s="69"/>
      <c r="D191" s="72"/>
      <c r="E191" s="5">
        <v>140</v>
      </c>
      <c r="F191" s="21"/>
      <c r="G191" s="58"/>
      <c r="H191" s="58">
        <f t="shared" si="24"/>
        <v>0</v>
      </c>
    </row>
    <row r="192" spans="1:8" x14ac:dyDescent="0.2">
      <c r="A192" s="99"/>
      <c r="B192" s="65"/>
      <c r="C192" s="69"/>
      <c r="D192" s="72"/>
      <c r="E192" s="5">
        <v>146</v>
      </c>
      <c r="F192" s="21"/>
      <c r="G192" s="58"/>
      <c r="H192" s="58">
        <f t="shared" si="24"/>
        <v>0</v>
      </c>
    </row>
    <row r="193" spans="1:8" x14ac:dyDescent="0.2">
      <c r="A193" s="99"/>
      <c r="B193" s="65"/>
      <c r="C193" s="69"/>
      <c r="D193" s="72"/>
      <c r="E193" s="5">
        <v>152</v>
      </c>
      <c r="F193" s="21">
        <v>2</v>
      </c>
      <c r="G193" s="58">
        <v>600</v>
      </c>
      <c r="H193" s="58">
        <f t="shared" si="24"/>
        <v>1200</v>
      </c>
    </row>
    <row r="194" spans="1:8" x14ac:dyDescent="0.2">
      <c r="A194" s="99"/>
      <c r="B194" s="65"/>
      <c r="C194" s="69"/>
      <c r="D194" s="72"/>
      <c r="E194" s="5">
        <v>158</v>
      </c>
      <c r="F194" s="21">
        <v>1</v>
      </c>
      <c r="G194" s="58">
        <v>600</v>
      </c>
      <c r="H194" s="58">
        <f t="shared" si="24"/>
        <v>600</v>
      </c>
    </row>
    <row r="195" spans="1:8" ht="17" thickBot="1" x14ac:dyDescent="0.25">
      <c r="A195" s="99"/>
      <c r="B195" s="65"/>
      <c r="C195" s="69"/>
      <c r="D195" s="72"/>
      <c r="E195" s="6">
        <v>164</v>
      </c>
      <c r="F195" s="22"/>
      <c r="G195" s="58"/>
      <c r="H195" s="58">
        <f t="shared" si="24"/>
        <v>0</v>
      </c>
    </row>
    <row r="196" spans="1:8" ht="17" thickBot="1" x14ac:dyDescent="0.25">
      <c r="A196" s="100"/>
      <c r="B196" s="66"/>
      <c r="C196" s="70"/>
      <c r="D196" s="94"/>
      <c r="E196" s="25" t="s">
        <v>8</v>
      </c>
      <c r="F196" s="26">
        <f>SUM(F182:F195)</f>
        <v>3</v>
      </c>
      <c r="G196" s="26"/>
      <c r="H196" s="26">
        <f t="shared" ref="H196" si="25">SUM(H182:H195)</f>
        <v>1800</v>
      </c>
    </row>
    <row r="197" spans="1:8" x14ac:dyDescent="0.2">
      <c r="A197" s="98">
        <v>31180046108</v>
      </c>
      <c r="B197" s="63"/>
      <c r="C197" s="74" t="s">
        <v>9</v>
      </c>
      <c r="D197" s="71" t="s">
        <v>34</v>
      </c>
      <c r="E197" s="9">
        <v>86</v>
      </c>
      <c r="F197" s="19"/>
      <c r="G197" s="58"/>
      <c r="H197" s="58">
        <f>F197*G197</f>
        <v>0</v>
      </c>
    </row>
    <row r="198" spans="1:8" x14ac:dyDescent="0.2">
      <c r="A198" s="99"/>
      <c r="B198" s="64"/>
      <c r="C198" s="69"/>
      <c r="D198" s="72"/>
      <c r="E198" s="1">
        <v>92</v>
      </c>
      <c r="F198" s="20"/>
      <c r="G198" s="58"/>
      <c r="H198" s="58">
        <f t="shared" ref="H198:H210" si="26">F198*G198</f>
        <v>0</v>
      </c>
    </row>
    <row r="199" spans="1:8" x14ac:dyDescent="0.2">
      <c r="A199" s="99"/>
      <c r="B199" s="64"/>
      <c r="C199" s="69"/>
      <c r="D199" s="72"/>
      <c r="E199" s="1">
        <v>98</v>
      </c>
      <c r="F199" s="20"/>
      <c r="G199" s="58"/>
      <c r="H199" s="58">
        <f t="shared" si="26"/>
        <v>0</v>
      </c>
    </row>
    <row r="200" spans="1:8" x14ac:dyDescent="0.2">
      <c r="A200" s="99"/>
      <c r="B200" s="64"/>
      <c r="C200" s="69"/>
      <c r="D200" s="72"/>
      <c r="E200" s="1">
        <v>104</v>
      </c>
      <c r="F200" s="20"/>
      <c r="G200" s="58"/>
      <c r="H200" s="58">
        <f t="shared" si="26"/>
        <v>0</v>
      </c>
    </row>
    <row r="201" spans="1:8" x14ac:dyDescent="0.2">
      <c r="A201" s="99"/>
      <c r="B201" s="64"/>
      <c r="C201" s="69"/>
      <c r="D201" s="72"/>
      <c r="E201" s="1">
        <v>110</v>
      </c>
      <c r="F201" s="20"/>
      <c r="G201" s="58"/>
      <c r="H201" s="58">
        <f t="shared" si="26"/>
        <v>0</v>
      </c>
    </row>
    <row r="202" spans="1:8" x14ac:dyDescent="0.2">
      <c r="A202" s="99"/>
      <c r="B202" s="64"/>
      <c r="C202" s="69"/>
      <c r="D202" s="72"/>
      <c r="E202" s="1">
        <v>116</v>
      </c>
      <c r="F202" s="20">
        <v>1</v>
      </c>
      <c r="G202" s="58">
        <v>600</v>
      </c>
      <c r="H202" s="58">
        <f t="shared" si="26"/>
        <v>600</v>
      </c>
    </row>
    <row r="203" spans="1:8" x14ac:dyDescent="0.2">
      <c r="A203" s="99"/>
      <c r="B203" s="64"/>
      <c r="C203" s="69"/>
      <c r="D203" s="72"/>
      <c r="E203" s="1">
        <v>122</v>
      </c>
      <c r="F203" s="20"/>
      <c r="G203" s="58"/>
      <c r="H203" s="58">
        <f t="shared" si="26"/>
        <v>0</v>
      </c>
    </row>
    <row r="204" spans="1:8" x14ac:dyDescent="0.2">
      <c r="A204" s="99"/>
      <c r="B204" s="64"/>
      <c r="C204" s="69"/>
      <c r="D204" s="72"/>
      <c r="E204" s="1">
        <v>128</v>
      </c>
      <c r="F204" s="20"/>
      <c r="G204" s="58"/>
      <c r="H204" s="58">
        <f t="shared" si="26"/>
        <v>0</v>
      </c>
    </row>
    <row r="205" spans="1:8" x14ac:dyDescent="0.2">
      <c r="A205" s="99"/>
      <c r="B205" s="65"/>
      <c r="C205" s="69"/>
      <c r="D205" s="72"/>
      <c r="E205" s="5">
        <v>134</v>
      </c>
      <c r="F205" s="21">
        <v>1</v>
      </c>
      <c r="G205" s="58">
        <v>600</v>
      </c>
      <c r="H205" s="58">
        <f t="shared" si="26"/>
        <v>600</v>
      </c>
    </row>
    <row r="206" spans="1:8" x14ac:dyDescent="0.2">
      <c r="A206" s="99"/>
      <c r="B206" s="65"/>
      <c r="C206" s="69"/>
      <c r="D206" s="72"/>
      <c r="E206" s="5">
        <v>140</v>
      </c>
      <c r="F206" s="21"/>
      <c r="G206" s="58"/>
      <c r="H206" s="58">
        <f t="shared" si="26"/>
        <v>0</v>
      </c>
    </row>
    <row r="207" spans="1:8" x14ac:dyDescent="0.2">
      <c r="A207" s="99"/>
      <c r="B207" s="65"/>
      <c r="C207" s="69"/>
      <c r="D207" s="72"/>
      <c r="E207" s="5">
        <v>146</v>
      </c>
      <c r="F207" s="21"/>
      <c r="G207" s="58"/>
      <c r="H207" s="58">
        <f t="shared" si="26"/>
        <v>0</v>
      </c>
    </row>
    <row r="208" spans="1:8" x14ac:dyDescent="0.2">
      <c r="A208" s="99"/>
      <c r="B208" s="65"/>
      <c r="C208" s="69"/>
      <c r="D208" s="72"/>
      <c r="E208" s="5">
        <v>152</v>
      </c>
      <c r="F208" s="21"/>
      <c r="G208" s="58"/>
      <c r="H208" s="58">
        <f t="shared" si="26"/>
        <v>0</v>
      </c>
    </row>
    <row r="209" spans="1:8" x14ac:dyDescent="0.2">
      <c r="A209" s="99"/>
      <c r="B209" s="65"/>
      <c r="C209" s="69"/>
      <c r="D209" s="72"/>
      <c r="E209" s="5">
        <v>158</v>
      </c>
      <c r="F209" s="21"/>
      <c r="G209" s="58"/>
      <c r="H209" s="58">
        <f t="shared" si="26"/>
        <v>0</v>
      </c>
    </row>
    <row r="210" spans="1:8" ht="17" thickBot="1" x14ac:dyDescent="0.25">
      <c r="A210" s="99"/>
      <c r="B210" s="65"/>
      <c r="C210" s="69"/>
      <c r="D210" s="72"/>
      <c r="E210" s="6">
        <v>164</v>
      </c>
      <c r="F210" s="22"/>
      <c r="G210" s="58"/>
      <c r="H210" s="58">
        <f t="shared" si="26"/>
        <v>0</v>
      </c>
    </row>
    <row r="211" spans="1:8" ht="17" thickBot="1" x14ac:dyDescent="0.25">
      <c r="A211" s="100"/>
      <c r="B211" s="66"/>
      <c r="C211" s="70"/>
      <c r="D211" s="94"/>
      <c r="E211" s="25" t="s">
        <v>8</v>
      </c>
      <c r="F211" s="26">
        <f>SUM(F197:F210)</f>
        <v>2</v>
      </c>
      <c r="G211" s="26"/>
      <c r="H211" s="26">
        <f t="shared" ref="H211" si="27">SUM(H197:H210)</f>
        <v>1200</v>
      </c>
    </row>
    <row r="212" spans="1:8" x14ac:dyDescent="0.2">
      <c r="A212" s="98">
        <v>31180046103</v>
      </c>
      <c r="B212" s="63"/>
      <c r="C212" s="74" t="s">
        <v>10</v>
      </c>
      <c r="D212" s="71" t="s">
        <v>36</v>
      </c>
      <c r="E212" s="9">
        <v>86</v>
      </c>
      <c r="F212" s="19"/>
      <c r="G212" s="58"/>
      <c r="H212" s="58">
        <f>F212*G212</f>
        <v>0</v>
      </c>
    </row>
    <row r="213" spans="1:8" x14ac:dyDescent="0.2">
      <c r="A213" s="99"/>
      <c r="B213" s="64"/>
      <c r="C213" s="69"/>
      <c r="D213" s="72"/>
      <c r="E213" s="1">
        <v>92</v>
      </c>
      <c r="F213" s="20"/>
      <c r="G213" s="58"/>
      <c r="H213" s="58">
        <f t="shared" ref="H213:H225" si="28">F213*G213</f>
        <v>0</v>
      </c>
    </row>
    <row r="214" spans="1:8" x14ac:dyDescent="0.2">
      <c r="A214" s="99"/>
      <c r="B214" s="64"/>
      <c r="C214" s="69"/>
      <c r="D214" s="72"/>
      <c r="E214" s="1">
        <v>98</v>
      </c>
      <c r="F214" s="20"/>
      <c r="G214" s="58"/>
      <c r="H214" s="58">
        <f t="shared" si="28"/>
        <v>0</v>
      </c>
    </row>
    <row r="215" spans="1:8" x14ac:dyDescent="0.2">
      <c r="A215" s="99"/>
      <c r="B215" s="64"/>
      <c r="C215" s="69"/>
      <c r="D215" s="72"/>
      <c r="E215" s="1">
        <v>104</v>
      </c>
      <c r="F215" s="20"/>
      <c r="G215" s="58"/>
      <c r="H215" s="58">
        <f t="shared" si="28"/>
        <v>0</v>
      </c>
    </row>
    <row r="216" spans="1:8" x14ac:dyDescent="0.2">
      <c r="A216" s="99"/>
      <c r="B216" s="64"/>
      <c r="C216" s="69"/>
      <c r="D216" s="72"/>
      <c r="E216" s="1">
        <v>110</v>
      </c>
      <c r="F216" s="20"/>
      <c r="G216" s="58"/>
      <c r="H216" s="58">
        <f t="shared" si="28"/>
        <v>0</v>
      </c>
    </row>
    <row r="217" spans="1:8" x14ac:dyDescent="0.2">
      <c r="A217" s="99"/>
      <c r="B217" s="64"/>
      <c r="C217" s="69"/>
      <c r="D217" s="72"/>
      <c r="E217" s="1">
        <v>116</v>
      </c>
      <c r="F217" s="118">
        <v>11</v>
      </c>
      <c r="G217" s="58">
        <v>500</v>
      </c>
      <c r="H217" s="58">
        <f t="shared" si="28"/>
        <v>5500</v>
      </c>
    </row>
    <row r="218" spans="1:8" x14ac:dyDescent="0.2">
      <c r="A218" s="99"/>
      <c r="B218" s="64"/>
      <c r="C218" s="69"/>
      <c r="D218" s="72"/>
      <c r="E218" s="1">
        <v>122</v>
      </c>
      <c r="F218" s="118">
        <v>2</v>
      </c>
      <c r="G218" s="58">
        <v>500</v>
      </c>
      <c r="H218" s="58">
        <f t="shared" si="28"/>
        <v>1000</v>
      </c>
    </row>
    <row r="219" spans="1:8" x14ac:dyDescent="0.2">
      <c r="A219" s="99"/>
      <c r="B219" s="64"/>
      <c r="C219" s="69"/>
      <c r="D219" s="72"/>
      <c r="E219" s="1">
        <v>128</v>
      </c>
      <c r="F219" s="118">
        <v>7</v>
      </c>
      <c r="G219" s="58">
        <v>500</v>
      </c>
      <c r="H219" s="58">
        <f t="shared" si="28"/>
        <v>3500</v>
      </c>
    </row>
    <row r="220" spans="1:8" x14ac:dyDescent="0.2">
      <c r="A220" s="99"/>
      <c r="B220" s="65"/>
      <c r="C220" s="69"/>
      <c r="D220" s="72"/>
      <c r="E220" s="5">
        <v>134</v>
      </c>
      <c r="F220" s="119">
        <v>8</v>
      </c>
      <c r="G220" s="58">
        <v>500</v>
      </c>
      <c r="H220" s="58">
        <f t="shared" si="28"/>
        <v>4000</v>
      </c>
    </row>
    <row r="221" spans="1:8" x14ac:dyDescent="0.2">
      <c r="A221" s="99"/>
      <c r="B221" s="65"/>
      <c r="C221" s="69"/>
      <c r="D221" s="72"/>
      <c r="E221" s="5">
        <v>140</v>
      </c>
      <c r="F221" s="21"/>
      <c r="G221" s="58"/>
      <c r="H221" s="58">
        <f t="shared" si="28"/>
        <v>0</v>
      </c>
    </row>
    <row r="222" spans="1:8" x14ac:dyDescent="0.2">
      <c r="A222" s="99"/>
      <c r="B222" s="65"/>
      <c r="C222" s="69"/>
      <c r="D222" s="72"/>
      <c r="E222" s="5">
        <v>146</v>
      </c>
      <c r="F222" s="21"/>
      <c r="G222" s="58"/>
      <c r="H222" s="58">
        <f t="shared" si="28"/>
        <v>0</v>
      </c>
    </row>
    <row r="223" spans="1:8" x14ac:dyDescent="0.2">
      <c r="A223" s="99"/>
      <c r="B223" s="65"/>
      <c r="C223" s="69"/>
      <c r="D223" s="72"/>
      <c r="E223" s="5">
        <v>152</v>
      </c>
      <c r="F223" s="21"/>
      <c r="G223" s="58"/>
      <c r="H223" s="58">
        <f t="shared" si="28"/>
        <v>0</v>
      </c>
    </row>
    <row r="224" spans="1:8" x14ac:dyDescent="0.2">
      <c r="A224" s="99"/>
      <c r="B224" s="65"/>
      <c r="C224" s="69"/>
      <c r="D224" s="72"/>
      <c r="E224" s="5">
        <v>158</v>
      </c>
      <c r="F224" s="21"/>
      <c r="G224" s="58"/>
      <c r="H224" s="58">
        <f t="shared" si="28"/>
        <v>0</v>
      </c>
    </row>
    <row r="225" spans="1:8" ht="17" thickBot="1" x14ac:dyDescent="0.25">
      <c r="A225" s="99"/>
      <c r="B225" s="65"/>
      <c r="C225" s="69"/>
      <c r="D225" s="72"/>
      <c r="E225" s="6">
        <v>164</v>
      </c>
      <c r="F225" s="22"/>
      <c r="G225" s="58"/>
      <c r="H225" s="58">
        <f t="shared" si="28"/>
        <v>0</v>
      </c>
    </row>
    <row r="226" spans="1:8" ht="17" thickBot="1" x14ac:dyDescent="0.25">
      <c r="A226" s="100"/>
      <c r="B226" s="66"/>
      <c r="C226" s="70"/>
      <c r="D226" s="94"/>
      <c r="E226" s="25" t="s">
        <v>8</v>
      </c>
      <c r="F226" s="26">
        <f>SUM(F212:F225)</f>
        <v>28</v>
      </c>
      <c r="G226" s="26"/>
      <c r="H226" s="26">
        <f t="shared" ref="H226" si="29">SUM(H212:H225)</f>
        <v>14000</v>
      </c>
    </row>
    <row r="227" spans="1:8" x14ac:dyDescent="0.2">
      <c r="A227" s="98">
        <v>3218004695</v>
      </c>
      <c r="B227" s="63"/>
      <c r="C227" s="74" t="s">
        <v>30</v>
      </c>
      <c r="D227" s="71" t="s">
        <v>41</v>
      </c>
      <c r="E227" s="9">
        <v>86</v>
      </c>
      <c r="F227" s="19"/>
      <c r="G227" s="58"/>
      <c r="H227" s="58">
        <f>F227*G227</f>
        <v>0</v>
      </c>
    </row>
    <row r="228" spans="1:8" x14ac:dyDescent="0.2">
      <c r="A228" s="99"/>
      <c r="B228" s="64"/>
      <c r="C228" s="69"/>
      <c r="D228" s="72"/>
      <c r="E228" s="1">
        <v>92</v>
      </c>
      <c r="F228" s="20"/>
      <c r="G228" s="58"/>
      <c r="H228" s="58">
        <f t="shared" ref="H228:H240" si="30">F228*G228</f>
        <v>0</v>
      </c>
    </row>
    <row r="229" spans="1:8" x14ac:dyDescent="0.2">
      <c r="A229" s="99"/>
      <c r="B229" s="64"/>
      <c r="C229" s="69"/>
      <c r="D229" s="72"/>
      <c r="E229" s="1">
        <v>98</v>
      </c>
      <c r="F229" s="20"/>
      <c r="G229" s="58"/>
      <c r="H229" s="58">
        <f t="shared" si="30"/>
        <v>0</v>
      </c>
    </row>
    <row r="230" spans="1:8" x14ac:dyDescent="0.2">
      <c r="A230" s="99"/>
      <c r="B230" s="64"/>
      <c r="C230" s="69"/>
      <c r="D230" s="72"/>
      <c r="E230" s="1">
        <v>104</v>
      </c>
      <c r="F230" s="20">
        <v>3</v>
      </c>
      <c r="G230" s="58">
        <v>500</v>
      </c>
      <c r="H230" s="58">
        <f t="shared" si="30"/>
        <v>1500</v>
      </c>
    </row>
    <row r="231" spans="1:8" x14ac:dyDescent="0.2">
      <c r="A231" s="99"/>
      <c r="B231" s="64"/>
      <c r="C231" s="69"/>
      <c r="D231" s="72"/>
      <c r="E231" s="1">
        <v>110</v>
      </c>
      <c r="F231" s="20">
        <v>2</v>
      </c>
      <c r="G231" s="58">
        <v>500</v>
      </c>
      <c r="H231" s="58">
        <f t="shared" si="30"/>
        <v>1000</v>
      </c>
    </row>
    <row r="232" spans="1:8" x14ac:dyDescent="0.2">
      <c r="A232" s="99"/>
      <c r="B232" s="64"/>
      <c r="C232" s="69"/>
      <c r="D232" s="72"/>
      <c r="E232" s="1">
        <v>116</v>
      </c>
      <c r="F232" s="20">
        <v>2</v>
      </c>
      <c r="G232" s="58">
        <v>500</v>
      </c>
      <c r="H232" s="58">
        <f t="shared" si="30"/>
        <v>1000</v>
      </c>
    </row>
    <row r="233" spans="1:8" x14ac:dyDescent="0.2">
      <c r="A233" s="99"/>
      <c r="B233" s="64"/>
      <c r="C233" s="69"/>
      <c r="D233" s="72"/>
      <c r="E233" s="1">
        <v>122</v>
      </c>
      <c r="F233" s="20">
        <v>3</v>
      </c>
      <c r="G233" s="58">
        <v>500</v>
      </c>
      <c r="H233" s="58">
        <f t="shared" si="30"/>
        <v>1500</v>
      </c>
    </row>
    <row r="234" spans="1:8" x14ac:dyDescent="0.2">
      <c r="A234" s="99"/>
      <c r="B234" s="64"/>
      <c r="C234" s="69"/>
      <c r="D234" s="72"/>
      <c r="E234" s="1">
        <v>128</v>
      </c>
      <c r="F234" s="20">
        <v>1</v>
      </c>
      <c r="G234" s="58">
        <v>500</v>
      </c>
      <c r="H234" s="58">
        <f t="shared" si="30"/>
        <v>500</v>
      </c>
    </row>
    <row r="235" spans="1:8" x14ac:dyDescent="0.2">
      <c r="A235" s="99"/>
      <c r="B235" s="65"/>
      <c r="C235" s="69"/>
      <c r="D235" s="72"/>
      <c r="E235" s="5">
        <v>134</v>
      </c>
      <c r="F235" s="21">
        <v>2</v>
      </c>
      <c r="G235" s="58">
        <v>500</v>
      </c>
      <c r="H235" s="58">
        <f t="shared" si="30"/>
        <v>1000</v>
      </c>
    </row>
    <row r="236" spans="1:8" x14ac:dyDescent="0.2">
      <c r="A236" s="99"/>
      <c r="B236" s="65"/>
      <c r="C236" s="69"/>
      <c r="D236" s="72"/>
      <c r="E236" s="5">
        <v>140</v>
      </c>
      <c r="F236" s="21">
        <v>2</v>
      </c>
      <c r="G236" s="58">
        <v>500</v>
      </c>
      <c r="H236" s="58">
        <f t="shared" si="30"/>
        <v>1000</v>
      </c>
    </row>
    <row r="237" spans="1:8" x14ac:dyDescent="0.2">
      <c r="A237" s="99"/>
      <c r="B237" s="65"/>
      <c r="C237" s="69"/>
      <c r="D237" s="72"/>
      <c r="E237" s="5">
        <v>146</v>
      </c>
      <c r="F237" s="21"/>
      <c r="G237" s="58"/>
      <c r="H237" s="58">
        <f t="shared" si="30"/>
        <v>0</v>
      </c>
    </row>
    <row r="238" spans="1:8" x14ac:dyDescent="0.2">
      <c r="A238" s="99"/>
      <c r="B238" s="65"/>
      <c r="C238" s="69"/>
      <c r="D238" s="72"/>
      <c r="E238" s="5">
        <v>152</v>
      </c>
      <c r="F238" s="21"/>
      <c r="G238" s="58"/>
      <c r="H238" s="58">
        <f t="shared" si="30"/>
        <v>0</v>
      </c>
    </row>
    <row r="239" spans="1:8" x14ac:dyDescent="0.2">
      <c r="A239" s="99"/>
      <c r="B239" s="65"/>
      <c r="C239" s="69"/>
      <c r="D239" s="72"/>
      <c r="E239" s="5">
        <v>158</v>
      </c>
      <c r="F239" s="21"/>
      <c r="G239" s="58"/>
      <c r="H239" s="58">
        <f t="shared" si="30"/>
        <v>0</v>
      </c>
    </row>
    <row r="240" spans="1:8" ht="17" thickBot="1" x14ac:dyDescent="0.25">
      <c r="A240" s="99"/>
      <c r="B240" s="65"/>
      <c r="C240" s="69"/>
      <c r="D240" s="72"/>
      <c r="E240" s="6">
        <v>164</v>
      </c>
      <c r="F240" s="22"/>
      <c r="G240" s="58"/>
      <c r="H240" s="58">
        <f t="shared" si="30"/>
        <v>0</v>
      </c>
    </row>
    <row r="241" spans="1:8" ht="17" thickBot="1" x14ac:dyDescent="0.25">
      <c r="A241" s="100"/>
      <c r="B241" s="66"/>
      <c r="C241" s="70"/>
      <c r="D241" s="94"/>
      <c r="E241" s="25" t="s">
        <v>8</v>
      </c>
      <c r="F241" s="26">
        <f>SUM(F227:F240)</f>
        <v>15</v>
      </c>
      <c r="G241" s="26"/>
      <c r="H241" s="26">
        <f t="shared" ref="H241" si="31">SUM(H227:H240)</f>
        <v>7500</v>
      </c>
    </row>
    <row r="242" spans="1:8" x14ac:dyDescent="0.2">
      <c r="A242" s="98" t="s">
        <v>98</v>
      </c>
      <c r="B242" s="63"/>
      <c r="C242" s="74" t="s">
        <v>30</v>
      </c>
      <c r="D242" s="71" t="s">
        <v>42</v>
      </c>
      <c r="E242" s="9">
        <v>86</v>
      </c>
      <c r="F242" s="19"/>
      <c r="G242" s="58"/>
      <c r="H242" s="58">
        <f>F242*G242</f>
        <v>0</v>
      </c>
    </row>
    <row r="243" spans="1:8" x14ac:dyDescent="0.2">
      <c r="A243" s="99"/>
      <c r="B243" s="64"/>
      <c r="C243" s="69"/>
      <c r="D243" s="72"/>
      <c r="E243" s="1">
        <v>92</v>
      </c>
      <c r="F243" s="20"/>
      <c r="G243" s="58"/>
      <c r="H243" s="58">
        <f t="shared" ref="H243:H255" si="32">F243*G243</f>
        <v>0</v>
      </c>
    </row>
    <row r="244" spans="1:8" x14ac:dyDescent="0.2">
      <c r="A244" s="99"/>
      <c r="B244" s="64"/>
      <c r="C244" s="69"/>
      <c r="D244" s="72"/>
      <c r="E244" s="1">
        <v>98</v>
      </c>
      <c r="F244" s="20"/>
      <c r="G244" s="58"/>
      <c r="H244" s="58">
        <f t="shared" si="32"/>
        <v>0</v>
      </c>
    </row>
    <row r="245" spans="1:8" x14ac:dyDescent="0.2">
      <c r="A245" s="99"/>
      <c r="B245" s="64"/>
      <c r="C245" s="69"/>
      <c r="D245" s="72"/>
      <c r="E245" s="1">
        <v>104</v>
      </c>
      <c r="F245" s="20"/>
      <c r="G245" s="58"/>
      <c r="H245" s="58">
        <f t="shared" si="32"/>
        <v>0</v>
      </c>
    </row>
    <row r="246" spans="1:8" x14ac:dyDescent="0.2">
      <c r="A246" s="99"/>
      <c r="B246" s="64"/>
      <c r="C246" s="69"/>
      <c r="D246" s="72"/>
      <c r="E246" s="1">
        <v>110</v>
      </c>
      <c r="F246" s="20"/>
      <c r="G246" s="58"/>
      <c r="H246" s="58">
        <f t="shared" si="32"/>
        <v>0</v>
      </c>
    </row>
    <row r="247" spans="1:8" x14ac:dyDescent="0.2">
      <c r="A247" s="99"/>
      <c r="B247" s="64"/>
      <c r="C247" s="69"/>
      <c r="D247" s="72"/>
      <c r="E247" s="1">
        <v>116</v>
      </c>
      <c r="F247" s="20">
        <v>8</v>
      </c>
      <c r="G247" s="58">
        <v>600</v>
      </c>
      <c r="H247" s="58">
        <f t="shared" si="32"/>
        <v>4800</v>
      </c>
    </row>
    <row r="248" spans="1:8" x14ac:dyDescent="0.2">
      <c r="A248" s="99"/>
      <c r="B248" s="64"/>
      <c r="C248" s="69"/>
      <c r="D248" s="72"/>
      <c r="E248" s="1">
        <v>122</v>
      </c>
      <c r="F248" s="20">
        <v>2</v>
      </c>
      <c r="G248" s="58">
        <v>600</v>
      </c>
      <c r="H248" s="58">
        <f t="shared" si="32"/>
        <v>1200</v>
      </c>
    </row>
    <row r="249" spans="1:8" x14ac:dyDescent="0.2">
      <c r="A249" s="99"/>
      <c r="B249" s="64"/>
      <c r="C249" s="69"/>
      <c r="D249" s="72"/>
      <c r="E249" s="1">
        <v>128</v>
      </c>
      <c r="F249" s="20">
        <v>3</v>
      </c>
      <c r="G249" s="58">
        <v>600</v>
      </c>
      <c r="H249" s="58">
        <f t="shared" si="32"/>
        <v>1800</v>
      </c>
    </row>
    <row r="250" spans="1:8" x14ac:dyDescent="0.2">
      <c r="A250" s="99"/>
      <c r="B250" s="65"/>
      <c r="C250" s="69"/>
      <c r="D250" s="72"/>
      <c r="E250" s="5">
        <v>134</v>
      </c>
      <c r="F250" s="21">
        <v>1</v>
      </c>
      <c r="G250" s="58">
        <v>600</v>
      </c>
      <c r="H250" s="58">
        <f t="shared" si="32"/>
        <v>600</v>
      </c>
    </row>
    <row r="251" spans="1:8" x14ac:dyDescent="0.2">
      <c r="A251" s="99"/>
      <c r="B251" s="65"/>
      <c r="C251" s="69"/>
      <c r="D251" s="72"/>
      <c r="E251" s="5">
        <v>140</v>
      </c>
      <c r="F251" s="21">
        <v>4</v>
      </c>
      <c r="G251" s="58">
        <v>600</v>
      </c>
      <c r="H251" s="58">
        <f t="shared" si="32"/>
        <v>2400</v>
      </c>
    </row>
    <row r="252" spans="1:8" x14ac:dyDescent="0.2">
      <c r="A252" s="99"/>
      <c r="B252" s="65"/>
      <c r="C252" s="69"/>
      <c r="D252" s="72"/>
      <c r="E252" s="5">
        <v>146</v>
      </c>
      <c r="F252" s="21">
        <v>3</v>
      </c>
      <c r="G252" s="58">
        <v>600</v>
      </c>
      <c r="H252" s="58">
        <f t="shared" si="32"/>
        <v>1800</v>
      </c>
    </row>
    <row r="253" spans="1:8" x14ac:dyDescent="0.2">
      <c r="A253" s="99"/>
      <c r="B253" s="65"/>
      <c r="C253" s="69"/>
      <c r="D253" s="72"/>
      <c r="E253" s="5">
        <v>152</v>
      </c>
      <c r="F253" s="21">
        <v>1</v>
      </c>
      <c r="G253" s="58">
        <v>600</v>
      </c>
      <c r="H253" s="58">
        <f t="shared" si="32"/>
        <v>600</v>
      </c>
    </row>
    <row r="254" spans="1:8" x14ac:dyDescent="0.2">
      <c r="A254" s="99"/>
      <c r="B254" s="65"/>
      <c r="C254" s="69"/>
      <c r="D254" s="72"/>
      <c r="E254" s="5">
        <v>158</v>
      </c>
      <c r="F254" s="21"/>
      <c r="G254" s="58"/>
      <c r="H254" s="58">
        <f t="shared" si="32"/>
        <v>0</v>
      </c>
    </row>
    <row r="255" spans="1:8" ht="17" thickBot="1" x14ac:dyDescent="0.25">
      <c r="A255" s="99"/>
      <c r="B255" s="65"/>
      <c r="C255" s="69"/>
      <c r="D255" s="72"/>
      <c r="E255" s="6">
        <v>164</v>
      </c>
      <c r="F255" s="22"/>
      <c r="G255" s="58"/>
      <c r="H255" s="58">
        <f t="shared" si="32"/>
        <v>0</v>
      </c>
    </row>
    <row r="256" spans="1:8" ht="17" thickBot="1" x14ac:dyDescent="0.25">
      <c r="A256" s="100"/>
      <c r="B256" s="66"/>
      <c r="C256" s="70"/>
      <c r="D256" s="94"/>
      <c r="E256" s="25" t="s">
        <v>8</v>
      </c>
      <c r="F256" s="26">
        <f>SUM(F242:F255)</f>
        <v>22</v>
      </c>
      <c r="G256" s="26"/>
      <c r="H256" s="26">
        <f t="shared" ref="H256" si="33">SUM(H242:H255)</f>
        <v>13200</v>
      </c>
    </row>
    <row r="257" spans="1:8" x14ac:dyDescent="0.2">
      <c r="A257" s="98">
        <v>3118004632</v>
      </c>
      <c r="B257" s="63"/>
      <c r="C257" s="74" t="s">
        <v>44</v>
      </c>
      <c r="D257" s="71" t="s">
        <v>35</v>
      </c>
      <c r="E257" s="9">
        <v>86</v>
      </c>
      <c r="F257" s="19"/>
      <c r="G257" s="58"/>
      <c r="H257" s="58">
        <f>F257*G257</f>
        <v>0</v>
      </c>
    </row>
    <row r="258" spans="1:8" x14ac:dyDescent="0.2">
      <c r="A258" s="99"/>
      <c r="B258" s="64"/>
      <c r="C258" s="69"/>
      <c r="D258" s="72"/>
      <c r="E258" s="1">
        <v>92</v>
      </c>
      <c r="F258" s="20"/>
      <c r="G258" s="58"/>
      <c r="H258" s="58">
        <f t="shared" ref="H258:H270" si="34">F258*G258</f>
        <v>0</v>
      </c>
    </row>
    <row r="259" spans="1:8" x14ac:dyDescent="0.2">
      <c r="A259" s="99"/>
      <c r="B259" s="64"/>
      <c r="C259" s="69"/>
      <c r="D259" s="72"/>
      <c r="E259" s="1">
        <v>98</v>
      </c>
      <c r="F259" s="20"/>
      <c r="G259" s="58"/>
      <c r="H259" s="58">
        <f t="shared" si="34"/>
        <v>0</v>
      </c>
    </row>
    <row r="260" spans="1:8" x14ac:dyDescent="0.2">
      <c r="A260" s="99"/>
      <c r="B260" s="64"/>
      <c r="C260" s="69"/>
      <c r="D260" s="72"/>
      <c r="E260" s="1">
        <v>104</v>
      </c>
      <c r="F260" s="20"/>
      <c r="G260" s="58"/>
      <c r="H260" s="58">
        <f t="shared" si="34"/>
        <v>0</v>
      </c>
    </row>
    <row r="261" spans="1:8" x14ac:dyDescent="0.2">
      <c r="A261" s="99"/>
      <c r="B261" s="64"/>
      <c r="C261" s="69"/>
      <c r="D261" s="72"/>
      <c r="E261" s="1">
        <v>110</v>
      </c>
      <c r="F261" s="20"/>
      <c r="G261" s="58"/>
      <c r="H261" s="58">
        <f t="shared" si="34"/>
        <v>0</v>
      </c>
    </row>
    <row r="262" spans="1:8" x14ac:dyDescent="0.2">
      <c r="A262" s="99"/>
      <c r="B262" s="64"/>
      <c r="C262" s="69"/>
      <c r="D262" s="72"/>
      <c r="E262" s="1">
        <v>116</v>
      </c>
      <c r="F262" s="20">
        <v>1</v>
      </c>
      <c r="G262" s="58">
        <v>500</v>
      </c>
      <c r="H262" s="58">
        <f t="shared" si="34"/>
        <v>500</v>
      </c>
    </row>
    <row r="263" spans="1:8" x14ac:dyDescent="0.2">
      <c r="A263" s="99"/>
      <c r="B263" s="64"/>
      <c r="C263" s="69"/>
      <c r="D263" s="72"/>
      <c r="E263" s="1">
        <v>122</v>
      </c>
      <c r="F263" s="20">
        <v>2</v>
      </c>
      <c r="G263" s="58">
        <v>500</v>
      </c>
      <c r="H263" s="58">
        <f t="shared" si="34"/>
        <v>1000</v>
      </c>
    </row>
    <row r="264" spans="1:8" x14ac:dyDescent="0.2">
      <c r="A264" s="99"/>
      <c r="B264" s="64"/>
      <c r="C264" s="69"/>
      <c r="D264" s="72"/>
      <c r="E264" s="1">
        <v>128</v>
      </c>
      <c r="F264" s="20"/>
      <c r="G264" s="58"/>
      <c r="H264" s="58">
        <f t="shared" si="34"/>
        <v>0</v>
      </c>
    </row>
    <row r="265" spans="1:8" x14ac:dyDescent="0.2">
      <c r="A265" s="99"/>
      <c r="B265" s="65"/>
      <c r="C265" s="69"/>
      <c r="D265" s="72"/>
      <c r="E265" s="5">
        <v>134</v>
      </c>
      <c r="F265" s="21"/>
      <c r="G265" s="58"/>
      <c r="H265" s="58">
        <f t="shared" si="34"/>
        <v>0</v>
      </c>
    </row>
    <row r="266" spans="1:8" x14ac:dyDescent="0.2">
      <c r="A266" s="99"/>
      <c r="B266" s="65"/>
      <c r="C266" s="69"/>
      <c r="D266" s="72"/>
      <c r="E266" s="5">
        <v>140</v>
      </c>
      <c r="F266" s="21"/>
      <c r="G266" s="58"/>
      <c r="H266" s="58">
        <f t="shared" si="34"/>
        <v>0</v>
      </c>
    </row>
    <row r="267" spans="1:8" x14ac:dyDescent="0.2">
      <c r="A267" s="99"/>
      <c r="B267" s="65"/>
      <c r="C267" s="69"/>
      <c r="D267" s="72"/>
      <c r="E267" s="5">
        <v>146</v>
      </c>
      <c r="F267" s="21"/>
      <c r="G267" s="58"/>
      <c r="H267" s="58">
        <f t="shared" si="34"/>
        <v>0</v>
      </c>
    </row>
    <row r="268" spans="1:8" x14ac:dyDescent="0.2">
      <c r="A268" s="99"/>
      <c r="B268" s="65"/>
      <c r="C268" s="69"/>
      <c r="D268" s="72"/>
      <c r="E268" s="5">
        <v>152</v>
      </c>
      <c r="F268" s="21"/>
      <c r="G268" s="58"/>
      <c r="H268" s="58">
        <f t="shared" si="34"/>
        <v>0</v>
      </c>
    </row>
    <row r="269" spans="1:8" x14ac:dyDescent="0.2">
      <c r="A269" s="99"/>
      <c r="B269" s="65"/>
      <c r="C269" s="69"/>
      <c r="D269" s="72"/>
      <c r="E269" s="5">
        <v>158</v>
      </c>
      <c r="F269" s="21"/>
      <c r="G269" s="58"/>
      <c r="H269" s="58">
        <f t="shared" si="34"/>
        <v>0</v>
      </c>
    </row>
    <row r="270" spans="1:8" ht="17" thickBot="1" x14ac:dyDescent="0.25">
      <c r="A270" s="99"/>
      <c r="B270" s="65"/>
      <c r="C270" s="69"/>
      <c r="D270" s="72"/>
      <c r="E270" s="6">
        <v>164</v>
      </c>
      <c r="F270" s="22"/>
      <c r="G270" s="58"/>
      <c r="H270" s="58">
        <f t="shared" si="34"/>
        <v>0</v>
      </c>
    </row>
    <row r="271" spans="1:8" ht="17" thickBot="1" x14ac:dyDescent="0.25">
      <c r="A271" s="100"/>
      <c r="B271" s="66"/>
      <c r="C271" s="70"/>
      <c r="D271" s="94"/>
      <c r="E271" s="25" t="s">
        <v>8</v>
      </c>
      <c r="F271" s="26">
        <f>SUM(F257:F270)</f>
        <v>3</v>
      </c>
      <c r="G271" s="26"/>
      <c r="H271" s="26">
        <f t="shared" ref="H271" si="35">SUM(H257:H270)</f>
        <v>1500</v>
      </c>
    </row>
    <row r="272" spans="1:8" x14ac:dyDescent="0.2">
      <c r="A272" s="98">
        <v>3118004610</v>
      </c>
      <c r="B272" s="63"/>
      <c r="C272" s="74" t="s">
        <v>45</v>
      </c>
      <c r="D272" s="71" t="s">
        <v>35</v>
      </c>
      <c r="E272" s="9">
        <v>86</v>
      </c>
      <c r="F272" s="19"/>
      <c r="G272" s="58"/>
      <c r="H272" s="58">
        <f>F272*G272</f>
        <v>0</v>
      </c>
    </row>
    <row r="273" spans="1:8" x14ac:dyDescent="0.2">
      <c r="A273" s="99"/>
      <c r="B273" s="64"/>
      <c r="C273" s="69"/>
      <c r="D273" s="72"/>
      <c r="E273" s="1">
        <v>92</v>
      </c>
      <c r="F273" s="20"/>
      <c r="G273" s="58"/>
      <c r="H273" s="58">
        <f t="shared" ref="H273:H285" si="36">F273*G273</f>
        <v>0</v>
      </c>
    </row>
    <row r="274" spans="1:8" x14ac:dyDescent="0.2">
      <c r="A274" s="99"/>
      <c r="B274" s="64"/>
      <c r="C274" s="69"/>
      <c r="D274" s="72"/>
      <c r="E274" s="1">
        <v>98</v>
      </c>
      <c r="F274" s="20"/>
      <c r="G274" s="58"/>
      <c r="H274" s="58">
        <f t="shared" si="36"/>
        <v>0</v>
      </c>
    </row>
    <row r="275" spans="1:8" x14ac:dyDescent="0.2">
      <c r="A275" s="99"/>
      <c r="B275" s="64"/>
      <c r="C275" s="69"/>
      <c r="D275" s="72"/>
      <c r="E275" s="1">
        <v>104</v>
      </c>
      <c r="F275" s="20"/>
      <c r="G275" s="58"/>
      <c r="H275" s="58">
        <f t="shared" si="36"/>
        <v>0</v>
      </c>
    </row>
    <row r="276" spans="1:8" x14ac:dyDescent="0.2">
      <c r="A276" s="99"/>
      <c r="B276" s="64"/>
      <c r="C276" s="69"/>
      <c r="D276" s="72"/>
      <c r="E276" s="1">
        <v>110</v>
      </c>
      <c r="F276" s="20"/>
      <c r="G276" s="58"/>
      <c r="H276" s="58">
        <f t="shared" si="36"/>
        <v>0</v>
      </c>
    </row>
    <row r="277" spans="1:8" x14ac:dyDescent="0.2">
      <c r="A277" s="99"/>
      <c r="B277" s="64"/>
      <c r="C277" s="69"/>
      <c r="D277" s="72"/>
      <c r="E277" s="1">
        <v>116</v>
      </c>
      <c r="F277" s="20">
        <v>4</v>
      </c>
      <c r="G277" s="58">
        <v>600</v>
      </c>
      <c r="H277" s="58">
        <f t="shared" si="36"/>
        <v>2400</v>
      </c>
    </row>
    <row r="278" spans="1:8" x14ac:dyDescent="0.2">
      <c r="A278" s="99"/>
      <c r="B278" s="64"/>
      <c r="C278" s="69"/>
      <c r="D278" s="72"/>
      <c r="E278" s="1">
        <v>122</v>
      </c>
      <c r="F278" s="20">
        <v>5</v>
      </c>
      <c r="G278" s="58">
        <v>600</v>
      </c>
      <c r="H278" s="58">
        <f t="shared" si="36"/>
        <v>3000</v>
      </c>
    </row>
    <row r="279" spans="1:8" x14ac:dyDescent="0.2">
      <c r="A279" s="99"/>
      <c r="B279" s="64"/>
      <c r="C279" s="69"/>
      <c r="D279" s="72"/>
      <c r="E279" s="1">
        <v>128</v>
      </c>
      <c r="F279" s="20">
        <v>5</v>
      </c>
      <c r="G279" s="58">
        <v>600</v>
      </c>
      <c r="H279" s="58">
        <f t="shared" si="36"/>
        <v>3000</v>
      </c>
    </row>
    <row r="280" spans="1:8" x14ac:dyDescent="0.2">
      <c r="A280" s="99"/>
      <c r="B280" s="65"/>
      <c r="C280" s="69"/>
      <c r="D280" s="72"/>
      <c r="E280" s="5">
        <v>134</v>
      </c>
      <c r="F280" s="21">
        <v>3</v>
      </c>
      <c r="G280" s="58">
        <v>600</v>
      </c>
      <c r="H280" s="58">
        <f t="shared" si="36"/>
        <v>1800</v>
      </c>
    </row>
    <row r="281" spans="1:8" x14ac:dyDescent="0.2">
      <c r="A281" s="99"/>
      <c r="B281" s="65"/>
      <c r="C281" s="69"/>
      <c r="D281" s="72"/>
      <c r="E281" s="5">
        <v>140</v>
      </c>
      <c r="F281" s="21">
        <v>5</v>
      </c>
      <c r="G281" s="58">
        <v>600</v>
      </c>
      <c r="H281" s="58">
        <f t="shared" si="36"/>
        <v>3000</v>
      </c>
    </row>
    <row r="282" spans="1:8" x14ac:dyDescent="0.2">
      <c r="A282" s="99"/>
      <c r="B282" s="65"/>
      <c r="C282" s="69"/>
      <c r="D282" s="72"/>
      <c r="E282" s="5">
        <v>146</v>
      </c>
      <c r="F282" s="21">
        <v>4</v>
      </c>
      <c r="G282" s="58">
        <v>600</v>
      </c>
      <c r="H282" s="58">
        <f t="shared" si="36"/>
        <v>2400</v>
      </c>
    </row>
    <row r="283" spans="1:8" x14ac:dyDescent="0.2">
      <c r="A283" s="99"/>
      <c r="B283" s="65"/>
      <c r="C283" s="69"/>
      <c r="D283" s="72"/>
      <c r="E283" s="5">
        <v>152</v>
      </c>
      <c r="F283" s="21"/>
      <c r="G283" s="58"/>
      <c r="H283" s="58">
        <f t="shared" si="36"/>
        <v>0</v>
      </c>
    </row>
    <row r="284" spans="1:8" x14ac:dyDescent="0.2">
      <c r="A284" s="99"/>
      <c r="B284" s="65"/>
      <c r="C284" s="69"/>
      <c r="D284" s="72"/>
      <c r="E284" s="5">
        <v>158</v>
      </c>
      <c r="F284" s="21"/>
      <c r="G284" s="58"/>
      <c r="H284" s="58">
        <f t="shared" si="36"/>
        <v>0</v>
      </c>
    </row>
    <row r="285" spans="1:8" ht="17" thickBot="1" x14ac:dyDescent="0.25">
      <c r="A285" s="99"/>
      <c r="B285" s="65"/>
      <c r="C285" s="69"/>
      <c r="D285" s="72"/>
      <c r="E285" s="6">
        <v>164</v>
      </c>
      <c r="F285" s="22"/>
      <c r="G285" s="58"/>
      <c r="H285" s="58">
        <f t="shared" si="36"/>
        <v>0</v>
      </c>
    </row>
    <row r="286" spans="1:8" ht="17" thickBot="1" x14ac:dyDescent="0.25">
      <c r="A286" s="100"/>
      <c r="B286" s="66"/>
      <c r="C286" s="70"/>
      <c r="D286" s="94"/>
      <c r="E286" s="25" t="s">
        <v>8</v>
      </c>
      <c r="F286" s="26">
        <f>SUM(F272:F285)</f>
        <v>26</v>
      </c>
      <c r="G286" s="26"/>
      <c r="H286" s="26">
        <f t="shared" ref="H286" si="37">SUM(H272:H285)</f>
        <v>15600</v>
      </c>
    </row>
    <row r="287" spans="1:8" x14ac:dyDescent="0.2">
      <c r="A287" s="98">
        <v>3118004697</v>
      </c>
      <c r="B287" s="63"/>
      <c r="C287" s="74" t="s">
        <v>46</v>
      </c>
      <c r="D287" s="71" t="s">
        <v>35</v>
      </c>
      <c r="E287" s="9">
        <v>86</v>
      </c>
      <c r="F287" s="19"/>
      <c r="G287" s="58"/>
      <c r="H287" s="58">
        <f>F287*G287</f>
        <v>0</v>
      </c>
    </row>
    <row r="288" spans="1:8" x14ac:dyDescent="0.2">
      <c r="A288" s="99"/>
      <c r="B288" s="64"/>
      <c r="C288" s="69"/>
      <c r="D288" s="72"/>
      <c r="E288" s="1">
        <v>92</v>
      </c>
      <c r="F288" s="20"/>
      <c r="G288" s="58"/>
      <c r="H288" s="58">
        <f t="shared" ref="H288:H300" si="38">F288*G288</f>
        <v>0</v>
      </c>
    </row>
    <row r="289" spans="1:8" x14ac:dyDescent="0.2">
      <c r="A289" s="99"/>
      <c r="B289" s="64"/>
      <c r="C289" s="69"/>
      <c r="D289" s="72"/>
      <c r="E289" s="1">
        <v>98</v>
      </c>
      <c r="F289" s="20">
        <v>1</v>
      </c>
      <c r="G289" s="58">
        <v>600</v>
      </c>
      <c r="H289" s="58">
        <f t="shared" si="38"/>
        <v>600</v>
      </c>
    </row>
    <row r="290" spans="1:8" x14ac:dyDescent="0.2">
      <c r="A290" s="99"/>
      <c r="B290" s="64"/>
      <c r="C290" s="69"/>
      <c r="D290" s="72"/>
      <c r="E290" s="1">
        <v>104</v>
      </c>
      <c r="F290" s="20">
        <v>1</v>
      </c>
      <c r="G290" s="58">
        <v>600</v>
      </c>
      <c r="H290" s="58">
        <f t="shared" si="38"/>
        <v>600</v>
      </c>
    </row>
    <row r="291" spans="1:8" x14ac:dyDescent="0.2">
      <c r="A291" s="99"/>
      <c r="B291" s="64"/>
      <c r="C291" s="69"/>
      <c r="D291" s="72"/>
      <c r="E291" s="1">
        <v>110</v>
      </c>
      <c r="F291" s="20">
        <v>2</v>
      </c>
      <c r="G291" s="58">
        <v>600</v>
      </c>
      <c r="H291" s="58">
        <f t="shared" si="38"/>
        <v>1200</v>
      </c>
    </row>
    <row r="292" spans="1:8" x14ac:dyDescent="0.2">
      <c r="A292" s="99"/>
      <c r="B292" s="64"/>
      <c r="C292" s="69"/>
      <c r="D292" s="72"/>
      <c r="E292" s="1">
        <v>116</v>
      </c>
      <c r="F292" s="20">
        <v>1</v>
      </c>
      <c r="G292" s="58">
        <v>600</v>
      </c>
      <c r="H292" s="58">
        <f t="shared" si="38"/>
        <v>600</v>
      </c>
    </row>
    <row r="293" spans="1:8" x14ac:dyDescent="0.2">
      <c r="A293" s="99"/>
      <c r="B293" s="64"/>
      <c r="C293" s="69"/>
      <c r="D293" s="72"/>
      <c r="E293" s="1">
        <v>122</v>
      </c>
      <c r="F293" s="20">
        <v>1</v>
      </c>
      <c r="G293" s="58">
        <v>600</v>
      </c>
      <c r="H293" s="58">
        <f t="shared" si="38"/>
        <v>600</v>
      </c>
    </row>
    <row r="294" spans="1:8" x14ac:dyDescent="0.2">
      <c r="A294" s="99"/>
      <c r="B294" s="64"/>
      <c r="C294" s="69"/>
      <c r="D294" s="72"/>
      <c r="E294" s="1">
        <v>128</v>
      </c>
      <c r="F294" s="20"/>
      <c r="G294" s="58"/>
      <c r="H294" s="58">
        <f t="shared" si="38"/>
        <v>0</v>
      </c>
    </row>
    <row r="295" spans="1:8" x14ac:dyDescent="0.2">
      <c r="A295" s="99"/>
      <c r="B295" s="65"/>
      <c r="C295" s="69"/>
      <c r="D295" s="72"/>
      <c r="E295" s="5">
        <v>134</v>
      </c>
      <c r="F295" s="21">
        <v>2</v>
      </c>
      <c r="G295" s="58">
        <v>600</v>
      </c>
      <c r="H295" s="58">
        <f t="shared" si="38"/>
        <v>1200</v>
      </c>
    </row>
    <row r="296" spans="1:8" x14ac:dyDescent="0.2">
      <c r="A296" s="99"/>
      <c r="B296" s="65"/>
      <c r="C296" s="69"/>
      <c r="D296" s="72"/>
      <c r="E296" s="5">
        <v>140</v>
      </c>
      <c r="F296" s="21">
        <v>2</v>
      </c>
      <c r="G296" s="58">
        <v>600</v>
      </c>
      <c r="H296" s="58">
        <f t="shared" si="38"/>
        <v>1200</v>
      </c>
    </row>
    <row r="297" spans="1:8" x14ac:dyDescent="0.2">
      <c r="A297" s="99"/>
      <c r="B297" s="65"/>
      <c r="C297" s="69"/>
      <c r="D297" s="72"/>
      <c r="E297" s="5">
        <v>146</v>
      </c>
      <c r="F297" s="21"/>
      <c r="G297" s="58"/>
      <c r="H297" s="58">
        <f t="shared" si="38"/>
        <v>0</v>
      </c>
    </row>
    <row r="298" spans="1:8" x14ac:dyDescent="0.2">
      <c r="A298" s="99"/>
      <c r="B298" s="65"/>
      <c r="C298" s="69"/>
      <c r="D298" s="72"/>
      <c r="E298" s="5">
        <v>152</v>
      </c>
      <c r="F298" s="21"/>
      <c r="G298" s="58"/>
      <c r="H298" s="58">
        <f t="shared" si="38"/>
        <v>0</v>
      </c>
    </row>
    <row r="299" spans="1:8" x14ac:dyDescent="0.2">
      <c r="A299" s="99"/>
      <c r="B299" s="65"/>
      <c r="C299" s="69"/>
      <c r="D299" s="72"/>
      <c r="E299" s="5">
        <v>158</v>
      </c>
      <c r="F299" s="21"/>
      <c r="G299" s="58"/>
      <c r="H299" s="58">
        <f t="shared" si="38"/>
        <v>0</v>
      </c>
    </row>
    <row r="300" spans="1:8" ht="17" thickBot="1" x14ac:dyDescent="0.25">
      <c r="A300" s="99"/>
      <c r="B300" s="65"/>
      <c r="C300" s="69"/>
      <c r="D300" s="72"/>
      <c r="E300" s="6">
        <v>164</v>
      </c>
      <c r="F300" s="22"/>
      <c r="G300" s="58"/>
      <c r="H300" s="58">
        <f t="shared" si="38"/>
        <v>0</v>
      </c>
    </row>
    <row r="301" spans="1:8" ht="17" thickBot="1" x14ac:dyDescent="0.25">
      <c r="A301" s="100"/>
      <c r="B301" s="66"/>
      <c r="C301" s="70"/>
      <c r="D301" s="94"/>
      <c r="E301" s="25" t="s">
        <v>8</v>
      </c>
      <c r="F301" s="26">
        <f>SUM(F287:F300)</f>
        <v>10</v>
      </c>
      <c r="G301" s="26"/>
      <c r="H301" s="26">
        <f t="shared" ref="H301" si="39">SUM(H287:H300)</f>
        <v>6000</v>
      </c>
    </row>
    <row r="302" spans="1:8" x14ac:dyDescent="0.2">
      <c r="A302" s="98">
        <v>31180046108</v>
      </c>
      <c r="B302" s="63"/>
      <c r="C302" s="74" t="s">
        <v>32</v>
      </c>
      <c r="D302" s="71" t="s">
        <v>34</v>
      </c>
      <c r="E302" s="9">
        <v>86</v>
      </c>
      <c r="F302" s="19"/>
      <c r="G302" s="58"/>
      <c r="H302" s="58">
        <f>F302*G302</f>
        <v>0</v>
      </c>
    </row>
    <row r="303" spans="1:8" x14ac:dyDescent="0.2">
      <c r="A303" s="99"/>
      <c r="B303" s="64"/>
      <c r="C303" s="69"/>
      <c r="D303" s="72"/>
      <c r="E303" s="1">
        <v>92</v>
      </c>
      <c r="F303" s="20"/>
      <c r="G303" s="58"/>
      <c r="H303" s="58">
        <f t="shared" ref="H303:H315" si="40">F303*G303</f>
        <v>0</v>
      </c>
    </row>
    <row r="304" spans="1:8" x14ac:dyDescent="0.2">
      <c r="A304" s="99"/>
      <c r="B304" s="64"/>
      <c r="C304" s="69"/>
      <c r="D304" s="72"/>
      <c r="E304" s="1">
        <v>98</v>
      </c>
      <c r="F304" s="20"/>
      <c r="G304" s="58"/>
      <c r="H304" s="58">
        <f t="shared" si="40"/>
        <v>0</v>
      </c>
    </row>
    <row r="305" spans="1:8" x14ac:dyDescent="0.2">
      <c r="A305" s="99"/>
      <c r="B305" s="64"/>
      <c r="C305" s="69"/>
      <c r="D305" s="72"/>
      <c r="E305" s="1">
        <v>104</v>
      </c>
      <c r="F305" s="20"/>
      <c r="G305" s="58"/>
      <c r="H305" s="58">
        <f t="shared" si="40"/>
        <v>0</v>
      </c>
    </row>
    <row r="306" spans="1:8" x14ac:dyDescent="0.2">
      <c r="A306" s="99"/>
      <c r="B306" s="64"/>
      <c r="C306" s="69"/>
      <c r="D306" s="72"/>
      <c r="E306" s="1">
        <v>110</v>
      </c>
      <c r="F306" s="20"/>
      <c r="G306" s="58"/>
      <c r="H306" s="58">
        <f t="shared" si="40"/>
        <v>0</v>
      </c>
    </row>
    <row r="307" spans="1:8" x14ac:dyDescent="0.2">
      <c r="A307" s="99"/>
      <c r="B307" s="64"/>
      <c r="C307" s="69"/>
      <c r="D307" s="72"/>
      <c r="E307" s="1">
        <v>116</v>
      </c>
      <c r="F307" s="20"/>
      <c r="G307" s="58"/>
      <c r="H307" s="58">
        <f t="shared" si="40"/>
        <v>0</v>
      </c>
    </row>
    <row r="308" spans="1:8" x14ac:dyDescent="0.2">
      <c r="A308" s="99"/>
      <c r="B308" s="64"/>
      <c r="C308" s="69"/>
      <c r="D308" s="72"/>
      <c r="E308" s="1">
        <v>122</v>
      </c>
      <c r="F308" s="20">
        <v>2</v>
      </c>
      <c r="G308" s="58">
        <v>600</v>
      </c>
      <c r="H308" s="58">
        <f t="shared" si="40"/>
        <v>1200</v>
      </c>
    </row>
    <row r="309" spans="1:8" x14ac:dyDescent="0.2">
      <c r="A309" s="99"/>
      <c r="B309" s="64"/>
      <c r="C309" s="69"/>
      <c r="D309" s="72"/>
      <c r="E309" s="1">
        <v>128</v>
      </c>
      <c r="F309" s="20"/>
      <c r="G309" s="58"/>
      <c r="H309" s="58">
        <f t="shared" si="40"/>
        <v>0</v>
      </c>
    </row>
    <row r="310" spans="1:8" x14ac:dyDescent="0.2">
      <c r="A310" s="99"/>
      <c r="B310" s="65"/>
      <c r="C310" s="69"/>
      <c r="D310" s="72"/>
      <c r="E310" s="5">
        <v>134</v>
      </c>
      <c r="F310" s="21"/>
      <c r="G310" s="58"/>
      <c r="H310" s="58">
        <f t="shared" si="40"/>
        <v>0</v>
      </c>
    </row>
    <row r="311" spans="1:8" x14ac:dyDescent="0.2">
      <c r="A311" s="99"/>
      <c r="B311" s="65"/>
      <c r="C311" s="69"/>
      <c r="D311" s="72"/>
      <c r="E311" s="5">
        <v>140</v>
      </c>
      <c r="F311" s="21"/>
      <c r="G311" s="58"/>
      <c r="H311" s="58">
        <f t="shared" si="40"/>
        <v>0</v>
      </c>
    </row>
    <row r="312" spans="1:8" x14ac:dyDescent="0.2">
      <c r="A312" s="99"/>
      <c r="B312" s="65"/>
      <c r="C312" s="69"/>
      <c r="D312" s="72"/>
      <c r="E312" s="5">
        <v>146</v>
      </c>
      <c r="F312" s="21"/>
      <c r="G312" s="58"/>
      <c r="H312" s="58">
        <f t="shared" si="40"/>
        <v>0</v>
      </c>
    </row>
    <row r="313" spans="1:8" x14ac:dyDescent="0.2">
      <c r="A313" s="99"/>
      <c r="B313" s="65"/>
      <c r="C313" s="69"/>
      <c r="D313" s="72"/>
      <c r="E313" s="5">
        <v>152</v>
      </c>
      <c r="F313" s="21"/>
      <c r="G313" s="58"/>
      <c r="H313" s="58">
        <f t="shared" si="40"/>
        <v>0</v>
      </c>
    </row>
    <row r="314" spans="1:8" x14ac:dyDescent="0.2">
      <c r="A314" s="99"/>
      <c r="B314" s="65"/>
      <c r="C314" s="69"/>
      <c r="D314" s="72"/>
      <c r="E314" s="5">
        <v>158</v>
      </c>
      <c r="F314" s="21"/>
      <c r="G314" s="58"/>
      <c r="H314" s="58">
        <f t="shared" si="40"/>
        <v>0</v>
      </c>
    </row>
    <row r="315" spans="1:8" ht="17" thickBot="1" x14ac:dyDescent="0.25">
      <c r="A315" s="99"/>
      <c r="B315" s="65"/>
      <c r="C315" s="69"/>
      <c r="D315" s="72"/>
      <c r="E315" s="6">
        <v>164</v>
      </c>
      <c r="F315" s="22"/>
      <c r="G315" s="58"/>
      <c r="H315" s="58">
        <f t="shared" si="40"/>
        <v>0</v>
      </c>
    </row>
    <row r="316" spans="1:8" ht="17" thickBot="1" x14ac:dyDescent="0.25">
      <c r="A316" s="100"/>
      <c r="B316" s="66"/>
      <c r="C316" s="70"/>
      <c r="D316" s="94"/>
      <c r="E316" s="25" t="s">
        <v>8</v>
      </c>
      <c r="F316" s="26">
        <f>SUM(F302:F315)</f>
        <v>2</v>
      </c>
      <c r="G316" s="26"/>
      <c r="H316" s="26">
        <f t="shared" ref="H316" si="41">SUM(H302:H315)</f>
        <v>1200</v>
      </c>
    </row>
    <row r="317" spans="1:8" x14ac:dyDescent="0.2">
      <c r="A317" s="98">
        <v>31180046109</v>
      </c>
      <c r="B317" s="63"/>
      <c r="C317" s="74" t="s">
        <v>9</v>
      </c>
      <c r="D317" s="71" t="s">
        <v>37</v>
      </c>
      <c r="E317" s="9">
        <v>86</v>
      </c>
      <c r="F317" s="19"/>
      <c r="G317" s="58"/>
      <c r="H317" s="58"/>
    </row>
    <row r="318" spans="1:8" x14ac:dyDescent="0.2">
      <c r="A318" s="99"/>
      <c r="B318" s="64"/>
      <c r="C318" s="69"/>
      <c r="D318" s="72"/>
      <c r="E318" s="1">
        <v>92</v>
      </c>
      <c r="F318" s="20"/>
      <c r="G318" s="58"/>
      <c r="H318" s="58"/>
    </row>
    <row r="319" spans="1:8" x14ac:dyDescent="0.2">
      <c r="A319" s="99"/>
      <c r="B319" s="64"/>
      <c r="C319" s="69"/>
      <c r="D319" s="72"/>
      <c r="E319" s="1">
        <v>98</v>
      </c>
      <c r="F319" s="20"/>
      <c r="G319" s="58"/>
      <c r="H319" s="58"/>
    </row>
    <row r="320" spans="1:8" x14ac:dyDescent="0.2">
      <c r="A320" s="99"/>
      <c r="B320" s="64"/>
      <c r="C320" s="69"/>
      <c r="D320" s="72"/>
      <c r="E320" s="1">
        <v>104</v>
      </c>
      <c r="F320" s="20"/>
      <c r="G320" s="58"/>
      <c r="H320" s="58"/>
    </row>
    <row r="321" spans="1:8" x14ac:dyDescent="0.2">
      <c r="A321" s="99"/>
      <c r="B321" s="64"/>
      <c r="C321" s="69"/>
      <c r="D321" s="72"/>
      <c r="E321" s="1">
        <v>110</v>
      </c>
      <c r="F321" s="20"/>
      <c r="G321" s="58"/>
      <c r="H321" s="58"/>
    </row>
    <row r="322" spans="1:8" x14ac:dyDescent="0.2">
      <c r="A322" s="99"/>
      <c r="B322" s="64"/>
      <c r="C322" s="69"/>
      <c r="D322" s="72"/>
      <c r="E322" s="1">
        <v>116</v>
      </c>
      <c r="F322" s="20">
        <v>2</v>
      </c>
      <c r="G322" s="58">
        <v>600</v>
      </c>
      <c r="H322" s="58">
        <f t="shared" ref="H322:H325" si="42">F322*G322</f>
        <v>1200</v>
      </c>
    </row>
    <row r="323" spans="1:8" x14ac:dyDescent="0.2">
      <c r="A323" s="99"/>
      <c r="B323" s="64"/>
      <c r="C323" s="69"/>
      <c r="D323" s="72"/>
      <c r="E323" s="1">
        <v>122</v>
      </c>
      <c r="F323" s="20">
        <v>2</v>
      </c>
      <c r="G323" s="58">
        <v>600</v>
      </c>
      <c r="H323" s="58">
        <f t="shared" si="42"/>
        <v>1200</v>
      </c>
    </row>
    <row r="324" spans="1:8" x14ac:dyDescent="0.2">
      <c r="A324" s="99"/>
      <c r="B324" s="64"/>
      <c r="C324" s="69"/>
      <c r="D324" s="72"/>
      <c r="E324" s="1">
        <v>128</v>
      </c>
      <c r="F324" s="20">
        <v>2</v>
      </c>
      <c r="G324" s="58">
        <v>600</v>
      </c>
      <c r="H324" s="58">
        <f t="shared" si="42"/>
        <v>1200</v>
      </c>
    </row>
    <row r="325" spans="1:8" x14ac:dyDescent="0.2">
      <c r="A325" s="99"/>
      <c r="B325" s="65"/>
      <c r="C325" s="69"/>
      <c r="D325" s="72"/>
      <c r="E325" s="5">
        <v>134</v>
      </c>
      <c r="F325" s="21">
        <v>2</v>
      </c>
      <c r="G325" s="58">
        <v>600</v>
      </c>
      <c r="H325" s="58">
        <f t="shared" si="42"/>
        <v>1200</v>
      </c>
    </row>
    <row r="326" spans="1:8" x14ac:dyDescent="0.2">
      <c r="A326" s="99"/>
      <c r="B326" s="65"/>
      <c r="C326" s="69"/>
      <c r="D326" s="72"/>
      <c r="E326" s="5">
        <v>140</v>
      </c>
      <c r="F326" s="21"/>
      <c r="G326" s="58"/>
      <c r="H326" s="58"/>
    </row>
    <row r="327" spans="1:8" x14ac:dyDescent="0.2">
      <c r="A327" s="99"/>
      <c r="B327" s="65"/>
      <c r="C327" s="69"/>
      <c r="D327" s="72"/>
      <c r="E327" s="5">
        <v>146</v>
      </c>
      <c r="F327" s="21"/>
      <c r="G327" s="58"/>
      <c r="H327" s="58"/>
    </row>
    <row r="328" spans="1:8" x14ac:dyDescent="0.2">
      <c r="A328" s="99"/>
      <c r="B328" s="65"/>
      <c r="C328" s="69"/>
      <c r="D328" s="72"/>
      <c r="E328" s="5">
        <v>152</v>
      </c>
      <c r="F328" s="21"/>
      <c r="G328" s="58"/>
      <c r="H328" s="58"/>
    </row>
    <row r="329" spans="1:8" x14ac:dyDescent="0.2">
      <c r="A329" s="99"/>
      <c r="B329" s="65"/>
      <c r="C329" s="69"/>
      <c r="D329" s="72"/>
      <c r="E329" s="5">
        <v>158</v>
      </c>
      <c r="F329" s="21"/>
      <c r="G329" s="58"/>
      <c r="H329" s="58"/>
    </row>
    <row r="330" spans="1:8" ht="17" thickBot="1" x14ac:dyDescent="0.25">
      <c r="A330" s="99"/>
      <c r="B330" s="65"/>
      <c r="C330" s="69"/>
      <c r="D330" s="72"/>
      <c r="E330" s="6">
        <v>164</v>
      </c>
      <c r="F330" s="22"/>
      <c r="G330" s="58"/>
      <c r="H330" s="58"/>
    </row>
    <row r="331" spans="1:8" ht="17" thickBot="1" x14ac:dyDescent="0.25">
      <c r="A331" s="100"/>
      <c r="B331" s="66"/>
      <c r="C331" s="70"/>
      <c r="D331" s="94"/>
      <c r="E331" s="25" t="s">
        <v>8</v>
      </c>
      <c r="F331" s="26">
        <f>SUM(F317:F330)</f>
        <v>8</v>
      </c>
      <c r="G331" s="26"/>
      <c r="H331" s="26">
        <f t="shared" ref="H331" si="43">SUM(H317:H330)</f>
        <v>4800</v>
      </c>
    </row>
    <row r="332" spans="1:8" x14ac:dyDescent="0.2">
      <c r="A332" s="98">
        <v>32022040062</v>
      </c>
      <c r="B332" s="63"/>
      <c r="C332" s="74" t="s">
        <v>47</v>
      </c>
      <c r="D332" s="71" t="s">
        <v>36</v>
      </c>
      <c r="E332" s="9">
        <v>86</v>
      </c>
      <c r="F332" s="19"/>
      <c r="G332" s="58"/>
      <c r="H332" s="58">
        <f>F332*G332</f>
        <v>0</v>
      </c>
    </row>
    <row r="333" spans="1:8" x14ac:dyDescent="0.2">
      <c r="A333" s="99"/>
      <c r="B333" s="64"/>
      <c r="C333" s="69"/>
      <c r="D333" s="72"/>
      <c r="E333" s="1">
        <v>92</v>
      </c>
      <c r="F333" s="20"/>
      <c r="G333" s="58"/>
      <c r="H333" s="58">
        <f t="shared" ref="H333:H345" si="44">F333*G333</f>
        <v>0</v>
      </c>
    </row>
    <row r="334" spans="1:8" x14ac:dyDescent="0.2">
      <c r="A334" s="99"/>
      <c r="B334" s="64"/>
      <c r="C334" s="69"/>
      <c r="D334" s="72"/>
      <c r="E334" s="1">
        <v>98</v>
      </c>
      <c r="F334" s="20"/>
      <c r="G334" s="58"/>
      <c r="H334" s="58">
        <f t="shared" si="44"/>
        <v>0</v>
      </c>
    </row>
    <row r="335" spans="1:8" x14ac:dyDescent="0.2">
      <c r="A335" s="99"/>
      <c r="B335" s="64"/>
      <c r="C335" s="69"/>
      <c r="D335" s="72"/>
      <c r="E335" s="1">
        <v>104</v>
      </c>
      <c r="F335" s="20"/>
      <c r="G335" s="58"/>
      <c r="H335" s="58">
        <f t="shared" si="44"/>
        <v>0</v>
      </c>
    </row>
    <row r="336" spans="1:8" x14ac:dyDescent="0.2">
      <c r="A336" s="99"/>
      <c r="B336" s="64"/>
      <c r="C336" s="69"/>
      <c r="D336" s="72"/>
      <c r="E336" s="1">
        <v>110</v>
      </c>
      <c r="F336" s="20"/>
      <c r="G336" s="58"/>
      <c r="H336" s="58">
        <f t="shared" si="44"/>
        <v>0</v>
      </c>
    </row>
    <row r="337" spans="1:8" x14ac:dyDescent="0.2">
      <c r="A337" s="99"/>
      <c r="B337" s="64"/>
      <c r="C337" s="69"/>
      <c r="D337" s="72"/>
      <c r="E337" s="1">
        <v>116</v>
      </c>
      <c r="F337" s="20">
        <v>2</v>
      </c>
      <c r="G337" s="58">
        <v>600</v>
      </c>
      <c r="H337" s="58">
        <f t="shared" si="44"/>
        <v>1200</v>
      </c>
    </row>
    <row r="338" spans="1:8" x14ac:dyDescent="0.2">
      <c r="A338" s="99"/>
      <c r="B338" s="64"/>
      <c r="C338" s="69"/>
      <c r="D338" s="72"/>
      <c r="E338" s="1">
        <v>122</v>
      </c>
      <c r="F338" s="20">
        <v>2</v>
      </c>
      <c r="G338" s="58">
        <v>600</v>
      </c>
      <c r="H338" s="58">
        <f t="shared" si="44"/>
        <v>1200</v>
      </c>
    </row>
    <row r="339" spans="1:8" x14ac:dyDescent="0.2">
      <c r="A339" s="99"/>
      <c r="B339" s="64"/>
      <c r="C339" s="69"/>
      <c r="D339" s="72"/>
      <c r="E339" s="1">
        <v>128</v>
      </c>
      <c r="F339" s="20">
        <v>2</v>
      </c>
      <c r="G339" s="58">
        <v>600</v>
      </c>
      <c r="H339" s="58">
        <f t="shared" si="44"/>
        <v>1200</v>
      </c>
    </row>
    <row r="340" spans="1:8" x14ac:dyDescent="0.2">
      <c r="A340" s="99"/>
      <c r="B340" s="65"/>
      <c r="C340" s="69"/>
      <c r="D340" s="72"/>
      <c r="E340" s="5">
        <v>134</v>
      </c>
      <c r="F340" s="21">
        <v>1</v>
      </c>
      <c r="G340" s="58">
        <v>600</v>
      </c>
      <c r="H340" s="58">
        <f t="shared" si="44"/>
        <v>600</v>
      </c>
    </row>
    <row r="341" spans="1:8" x14ac:dyDescent="0.2">
      <c r="A341" s="99"/>
      <c r="B341" s="65"/>
      <c r="C341" s="69"/>
      <c r="D341" s="72"/>
      <c r="E341" s="5">
        <v>140</v>
      </c>
      <c r="F341" s="21">
        <v>1</v>
      </c>
      <c r="G341" s="58">
        <v>600</v>
      </c>
      <c r="H341" s="58">
        <f t="shared" si="44"/>
        <v>600</v>
      </c>
    </row>
    <row r="342" spans="1:8" x14ac:dyDescent="0.2">
      <c r="A342" s="99"/>
      <c r="B342" s="65"/>
      <c r="C342" s="69"/>
      <c r="D342" s="72"/>
      <c r="E342" s="5">
        <v>146</v>
      </c>
      <c r="F342" s="21"/>
      <c r="G342" s="58"/>
      <c r="H342" s="58">
        <f t="shared" si="44"/>
        <v>0</v>
      </c>
    </row>
    <row r="343" spans="1:8" x14ac:dyDescent="0.2">
      <c r="A343" s="99"/>
      <c r="B343" s="65"/>
      <c r="C343" s="69"/>
      <c r="D343" s="72"/>
      <c r="E343" s="5">
        <v>152</v>
      </c>
      <c r="F343" s="21"/>
      <c r="G343" s="58"/>
      <c r="H343" s="58">
        <f t="shared" si="44"/>
        <v>0</v>
      </c>
    </row>
    <row r="344" spans="1:8" x14ac:dyDescent="0.2">
      <c r="A344" s="99"/>
      <c r="B344" s="65"/>
      <c r="C344" s="69"/>
      <c r="D344" s="72"/>
      <c r="E344" s="5">
        <v>158</v>
      </c>
      <c r="F344" s="21"/>
      <c r="G344" s="58"/>
      <c r="H344" s="58">
        <f t="shared" si="44"/>
        <v>0</v>
      </c>
    </row>
    <row r="345" spans="1:8" ht="17" thickBot="1" x14ac:dyDescent="0.25">
      <c r="A345" s="99"/>
      <c r="B345" s="65"/>
      <c r="C345" s="69"/>
      <c r="D345" s="72"/>
      <c r="E345" s="6">
        <v>164</v>
      </c>
      <c r="F345" s="22"/>
      <c r="G345" s="58"/>
      <c r="H345" s="58">
        <f t="shared" si="44"/>
        <v>0</v>
      </c>
    </row>
    <row r="346" spans="1:8" ht="17" thickBot="1" x14ac:dyDescent="0.25">
      <c r="A346" s="100"/>
      <c r="B346" s="66"/>
      <c r="C346" s="70"/>
      <c r="D346" s="94"/>
      <c r="E346" s="25" t="s">
        <v>8</v>
      </c>
      <c r="F346" s="26">
        <f>SUM(F332:F345)</f>
        <v>8</v>
      </c>
      <c r="G346" s="26"/>
      <c r="H346" s="26">
        <f t="shared" ref="H346" si="45">SUM(H332:H345)</f>
        <v>4800</v>
      </c>
    </row>
    <row r="347" spans="1:8" x14ac:dyDescent="0.2">
      <c r="A347" s="95">
        <v>311870060</v>
      </c>
      <c r="B347" s="63"/>
      <c r="C347" s="74" t="s">
        <v>46</v>
      </c>
      <c r="D347" s="71" t="s">
        <v>35</v>
      </c>
      <c r="E347" s="9">
        <v>86</v>
      </c>
      <c r="F347" s="19"/>
      <c r="G347" s="58"/>
      <c r="H347" s="58">
        <f>F347*G347</f>
        <v>0</v>
      </c>
    </row>
    <row r="348" spans="1:8" x14ac:dyDescent="0.2">
      <c r="A348" s="96"/>
      <c r="B348" s="64"/>
      <c r="C348" s="69"/>
      <c r="D348" s="72"/>
      <c r="E348" s="1">
        <v>92</v>
      </c>
      <c r="F348" s="20"/>
      <c r="G348" s="58"/>
      <c r="H348" s="58">
        <f t="shared" ref="H348:H360" si="46">F348*G348</f>
        <v>0</v>
      </c>
    </row>
    <row r="349" spans="1:8" x14ac:dyDescent="0.2">
      <c r="A349" s="96"/>
      <c r="B349" s="64"/>
      <c r="C349" s="69"/>
      <c r="D349" s="72"/>
      <c r="E349" s="1">
        <v>98</v>
      </c>
      <c r="F349" s="20">
        <v>3</v>
      </c>
      <c r="G349" s="58">
        <v>500</v>
      </c>
      <c r="H349" s="58">
        <f t="shared" si="46"/>
        <v>1500</v>
      </c>
    </row>
    <row r="350" spans="1:8" x14ac:dyDescent="0.2">
      <c r="A350" s="96"/>
      <c r="B350" s="64"/>
      <c r="C350" s="69"/>
      <c r="D350" s="72"/>
      <c r="E350" s="1">
        <v>104</v>
      </c>
      <c r="F350" s="20">
        <v>3</v>
      </c>
      <c r="G350" s="58">
        <v>500</v>
      </c>
      <c r="H350" s="58">
        <f t="shared" si="46"/>
        <v>1500</v>
      </c>
    </row>
    <row r="351" spans="1:8" x14ac:dyDescent="0.2">
      <c r="A351" s="96"/>
      <c r="B351" s="64"/>
      <c r="C351" s="69"/>
      <c r="D351" s="72"/>
      <c r="E351" s="1">
        <v>110</v>
      </c>
      <c r="F351" s="20">
        <v>4</v>
      </c>
      <c r="G351" s="58">
        <v>500</v>
      </c>
      <c r="H351" s="58">
        <f t="shared" si="46"/>
        <v>2000</v>
      </c>
    </row>
    <row r="352" spans="1:8" x14ac:dyDescent="0.2">
      <c r="A352" s="96"/>
      <c r="B352" s="64"/>
      <c r="C352" s="69"/>
      <c r="D352" s="72"/>
      <c r="E352" s="1">
        <v>116</v>
      </c>
      <c r="F352" s="20">
        <v>4</v>
      </c>
      <c r="G352" s="58">
        <v>500</v>
      </c>
      <c r="H352" s="58">
        <f t="shared" si="46"/>
        <v>2000</v>
      </c>
    </row>
    <row r="353" spans="1:8" x14ac:dyDescent="0.2">
      <c r="A353" s="96"/>
      <c r="B353" s="64"/>
      <c r="C353" s="69"/>
      <c r="D353" s="72"/>
      <c r="E353" s="1">
        <v>122</v>
      </c>
      <c r="F353" s="20">
        <v>3</v>
      </c>
      <c r="G353" s="58">
        <v>500</v>
      </c>
      <c r="H353" s="58">
        <f t="shared" si="46"/>
        <v>1500</v>
      </c>
    </row>
    <row r="354" spans="1:8" x14ac:dyDescent="0.2">
      <c r="A354" s="96"/>
      <c r="B354" s="64"/>
      <c r="C354" s="69"/>
      <c r="D354" s="72"/>
      <c r="E354" s="1">
        <v>128</v>
      </c>
      <c r="F354" s="20"/>
      <c r="G354" s="58"/>
      <c r="H354" s="58">
        <f t="shared" si="46"/>
        <v>0</v>
      </c>
    </row>
    <row r="355" spans="1:8" x14ac:dyDescent="0.2">
      <c r="A355" s="96"/>
      <c r="B355" s="65"/>
      <c r="C355" s="69"/>
      <c r="D355" s="72"/>
      <c r="E355" s="5">
        <v>134</v>
      </c>
      <c r="F355" s="21"/>
      <c r="G355" s="58"/>
      <c r="H355" s="58">
        <f t="shared" si="46"/>
        <v>0</v>
      </c>
    </row>
    <row r="356" spans="1:8" x14ac:dyDescent="0.2">
      <c r="A356" s="96"/>
      <c r="B356" s="65"/>
      <c r="C356" s="69"/>
      <c r="D356" s="72"/>
      <c r="E356" s="5">
        <v>140</v>
      </c>
      <c r="F356" s="21"/>
      <c r="G356" s="58"/>
      <c r="H356" s="58">
        <f t="shared" si="46"/>
        <v>0</v>
      </c>
    </row>
    <row r="357" spans="1:8" x14ac:dyDescent="0.2">
      <c r="A357" s="96"/>
      <c r="B357" s="65"/>
      <c r="C357" s="69"/>
      <c r="D357" s="72"/>
      <c r="E357" s="5">
        <v>146</v>
      </c>
      <c r="F357" s="21"/>
      <c r="G357" s="58"/>
      <c r="H357" s="58">
        <f t="shared" si="46"/>
        <v>0</v>
      </c>
    </row>
    <row r="358" spans="1:8" x14ac:dyDescent="0.2">
      <c r="A358" s="96"/>
      <c r="B358" s="65"/>
      <c r="C358" s="69"/>
      <c r="D358" s="72"/>
      <c r="E358" s="5">
        <v>152</v>
      </c>
      <c r="F358" s="21"/>
      <c r="G358" s="58"/>
      <c r="H358" s="58">
        <f t="shared" si="46"/>
        <v>0</v>
      </c>
    </row>
    <row r="359" spans="1:8" x14ac:dyDescent="0.2">
      <c r="A359" s="96"/>
      <c r="B359" s="65"/>
      <c r="C359" s="69"/>
      <c r="D359" s="72"/>
      <c r="E359" s="5">
        <v>158</v>
      </c>
      <c r="F359" s="21"/>
      <c r="G359" s="58"/>
      <c r="H359" s="58">
        <f t="shared" si="46"/>
        <v>0</v>
      </c>
    </row>
    <row r="360" spans="1:8" ht="17" thickBot="1" x14ac:dyDescent="0.25">
      <c r="A360" s="96"/>
      <c r="B360" s="65"/>
      <c r="C360" s="69"/>
      <c r="D360" s="72"/>
      <c r="E360" s="6">
        <v>164</v>
      </c>
      <c r="F360" s="22"/>
      <c r="G360" s="58"/>
      <c r="H360" s="58">
        <f t="shared" si="46"/>
        <v>0</v>
      </c>
    </row>
    <row r="361" spans="1:8" ht="17" thickBot="1" x14ac:dyDescent="0.25">
      <c r="A361" s="97"/>
      <c r="B361" s="66"/>
      <c r="C361" s="70"/>
      <c r="D361" s="94"/>
      <c r="E361" s="25" t="s">
        <v>8</v>
      </c>
      <c r="F361" s="26">
        <f>SUM(F347:F360)</f>
        <v>17</v>
      </c>
      <c r="G361" s="26"/>
      <c r="H361" s="26">
        <f t="shared" ref="H361" si="47">SUM(H347:H360)</f>
        <v>8500</v>
      </c>
    </row>
    <row r="362" spans="1:8" x14ac:dyDescent="0.2">
      <c r="A362" s="95">
        <v>311870061</v>
      </c>
      <c r="B362" s="63"/>
      <c r="C362" s="74" t="s">
        <v>46</v>
      </c>
      <c r="D362" s="71" t="s">
        <v>35</v>
      </c>
      <c r="E362" s="9">
        <v>86</v>
      </c>
      <c r="F362" s="19"/>
      <c r="G362" s="58"/>
      <c r="H362" s="58">
        <f>F362*G362</f>
        <v>0</v>
      </c>
    </row>
    <row r="363" spans="1:8" x14ac:dyDescent="0.2">
      <c r="A363" s="96"/>
      <c r="B363" s="64"/>
      <c r="C363" s="69"/>
      <c r="D363" s="72"/>
      <c r="E363" s="1">
        <v>92</v>
      </c>
      <c r="F363" s="20"/>
      <c r="G363" s="58"/>
      <c r="H363" s="58">
        <f t="shared" ref="H363:H375" si="48">F363*G363</f>
        <v>0</v>
      </c>
    </row>
    <row r="364" spans="1:8" x14ac:dyDescent="0.2">
      <c r="A364" s="96"/>
      <c r="B364" s="64"/>
      <c r="C364" s="69"/>
      <c r="D364" s="72"/>
      <c r="E364" s="1">
        <v>98</v>
      </c>
      <c r="F364" s="20"/>
      <c r="G364" s="58"/>
      <c r="H364" s="58">
        <f t="shared" si="48"/>
        <v>0</v>
      </c>
    </row>
    <row r="365" spans="1:8" x14ac:dyDescent="0.2">
      <c r="A365" s="96"/>
      <c r="B365" s="64"/>
      <c r="C365" s="69"/>
      <c r="D365" s="72"/>
      <c r="E365" s="1">
        <v>104</v>
      </c>
      <c r="F365" s="20">
        <v>6</v>
      </c>
      <c r="G365" s="58">
        <v>500</v>
      </c>
      <c r="H365" s="58">
        <f t="shared" si="48"/>
        <v>3000</v>
      </c>
    </row>
    <row r="366" spans="1:8" x14ac:dyDescent="0.2">
      <c r="A366" s="96"/>
      <c r="B366" s="64"/>
      <c r="C366" s="69"/>
      <c r="D366" s="72"/>
      <c r="E366" s="1">
        <v>110</v>
      </c>
      <c r="F366" s="20"/>
      <c r="G366" s="58"/>
      <c r="H366" s="58">
        <f t="shared" si="48"/>
        <v>0</v>
      </c>
    </row>
    <row r="367" spans="1:8" x14ac:dyDescent="0.2">
      <c r="A367" s="96"/>
      <c r="B367" s="64"/>
      <c r="C367" s="69"/>
      <c r="D367" s="72"/>
      <c r="E367" s="1">
        <v>116</v>
      </c>
      <c r="F367" s="20">
        <v>5</v>
      </c>
      <c r="G367" s="58">
        <v>500</v>
      </c>
      <c r="H367" s="58">
        <f t="shared" si="48"/>
        <v>2500</v>
      </c>
    </row>
    <row r="368" spans="1:8" x14ac:dyDescent="0.2">
      <c r="A368" s="96"/>
      <c r="B368" s="64"/>
      <c r="C368" s="69"/>
      <c r="D368" s="72"/>
      <c r="E368" s="1">
        <v>122</v>
      </c>
      <c r="F368" s="20">
        <v>5</v>
      </c>
      <c r="G368" s="58">
        <v>500</v>
      </c>
      <c r="H368" s="58">
        <f t="shared" si="48"/>
        <v>2500</v>
      </c>
    </row>
    <row r="369" spans="1:8" x14ac:dyDescent="0.2">
      <c r="A369" s="96"/>
      <c r="B369" s="64"/>
      <c r="C369" s="69"/>
      <c r="D369" s="72"/>
      <c r="E369" s="1">
        <v>128</v>
      </c>
      <c r="F369" s="20"/>
      <c r="G369" s="58"/>
      <c r="H369" s="58">
        <f t="shared" si="48"/>
        <v>0</v>
      </c>
    </row>
    <row r="370" spans="1:8" x14ac:dyDescent="0.2">
      <c r="A370" s="96"/>
      <c r="B370" s="65"/>
      <c r="C370" s="69"/>
      <c r="D370" s="72"/>
      <c r="E370" s="5">
        <v>134</v>
      </c>
      <c r="F370" s="21"/>
      <c r="G370" s="58"/>
      <c r="H370" s="58">
        <f t="shared" si="48"/>
        <v>0</v>
      </c>
    </row>
    <row r="371" spans="1:8" x14ac:dyDescent="0.2">
      <c r="A371" s="96"/>
      <c r="B371" s="65"/>
      <c r="C371" s="69"/>
      <c r="D371" s="72"/>
      <c r="E371" s="5">
        <v>140</v>
      </c>
      <c r="F371" s="21"/>
      <c r="G371" s="58"/>
      <c r="H371" s="58">
        <f t="shared" si="48"/>
        <v>0</v>
      </c>
    </row>
    <row r="372" spans="1:8" x14ac:dyDescent="0.2">
      <c r="A372" s="96"/>
      <c r="B372" s="65"/>
      <c r="C372" s="69"/>
      <c r="D372" s="72"/>
      <c r="E372" s="5">
        <v>146</v>
      </c>
      <c r="F372" s="21"/>
      <c r="G372" s="58"/>
      <c r="H372" s="58">
        <f t="shared" si="48"/>
        <v>0</v>
      </c>
    </row>
    <row r="373" spans="1:8" x14ac:dyDescent="0.2">
      <c r="A373" s="96"/>
      <c r="B373" s="65"/>
      <c r="C373" s="69"/>
      <c r="D373" s="72"/>
      <c r="E373" s="5">
        <v>152</v>
      </c>
      <c r="F373" s="21"/>
      <c r="G373" s="58"/>
      <c r="H373" s="58">
        <f t="shared" si="48"/>
        <v>0</v>
      </c>
    </row>
    <row r="374" spans="1:8" x14ac:dyDescent="0.2">
      <c r="A374" s="96"/>
      <c r="B374" s="65"/>
      <c r="C374" s="69"/>
      <c r="D374" s="72"/>
      <c r="E374" s="5">
        <v>158</v>
      </c>
      <c r="F374" s="21"/>
      <c r="G374" s="58"/>
      <c r="H374" s="58">
        <f t="shared" si="48"/>
        <v>0</v>
      </c>
    </row>
    <row r="375" spans="1:8" ht="17" thickBot="1" x14ac:dyDescent="0.25">
      <c r="A375" s="96"/>
      <c r="B375" s="65"/>
      <c r="C375" s="69"/>
      <c r="D375" s="72"/>
      <c r="E375" s="6">
        <v>164</v>
      </c>
      <c r="F375" s="22"/>
      <c r="G375" s="58"/>
      <c r="H375" s="58">
        <f t="shared" si="48"/>
        <v>0</v>
      </c>
    </row>
    <row r="376" spans="1:8" ht="17" thickBot="1" x14ac:dyDescent="0.25">
      <c r="A376" s="97"/>
      <c r="B376" s="66"/>
      <c r="C376" s="70"/>
      <c r="D376" s="94"/>
      <c r="E376" s="25" t="s">
        <v>8</v>
      </c>
      <c r="F376" s="26">
        <f>SUM(F362:F375)</f>
        <v>16</v>
      </c>
      <c r="G376" s="26"/>
      <c r="H376" s="26">
        <f t="shared" ref="H376" si="49">SUM(H362:H375)</f>
        <v>8000</v>
      </c>
    </row>
    <row r="377" spans="1:8" x14ac:dyDescent="0.2">
      <c r="A377" s="98">
        <v>1203727</v>
      </c>
      <c r="B377" s="63"/>
      <c r="C377" s="74" t="s">
        <v>46</v>
      </c>
      <c r="D377" s="71" t="s">
        <v>35</v>
      </c>
      <c r="E377" s="15">
        <v>86</v>
      </c>
      <c r="F377" s="19"/>
      <c r="G377" s="58"/>
      <c r="H377" s="58">
        <f>F377*G377</f>
        <v>0</v>
      </c>
    </row>
    <row r="378" spans="1:8" x14ac:dyDescent="0.2">
      <c r="A378" s="99"/>
      <c r="B378" s="64"/>
      <c r="C378" s="69"/>
      <c r="D378" s="72"/>
      <c r="E378" s="2">
        <v>92</v>
      </c>
      <c r="F378" s="20"/>
      <c r="G378" s="58"/>
      <c r="H378" s="58">
        <f t="shared" ref="H378:H390" si="50">F378*G378</f>
        <v>0</v>
      </c>
    </row>
    <row r="379" spans="1:8" x14ac:dyDescent="0.2">
      <c r="A379" s="99"/>
      <c r="B379" s="64"/>
      <c r="C379" s="69"/>
      <c r="D379" s="72"/>
      <c r="E379" s="2">
        <v>98</v>
      </c>
      <c r="F379" s="20"/>
      <c r="G379" s="58"/>
      <c r="H379" s="58">
        <f t="shared" si="50"/>
        <v>0</v>
      </c>
    </row>
    <row r="380" spans="1:8" x14ac:dyDescent="0.2">
      <c r="A380" s="99"/>
      <c r="B380" s="64"/>
      <c r="C380" s="69"/>
      <c r="D380" s="72"/>
      <c r="E380" s="2">
        <v>104</v>
      </c>
      <c r="F380" s="20">
        <v>1</v>
      </c>
      <c r="G380" s="58">
        <v>500</v>
      </c>
      <c r="H380" s="58">
        <f t="shared" si="50"/>
        <v>500</v>
      </c>
    </row>
    <row r="381" spans="1:8" x14ac:dyDescent="0.2">
      <c r="A381" s="99"/>
      <c r="B381" s="64"/>
      <c r="C381" s="69"/>
      <c r="D381" s="72"/>
      <c r="E381" s="2">
        <v>110</v>
      </c>
      <c r="F381" s="20"/>
      <c r="G381" s="58"/>
      <c r="H381" s="58">
        <f t="shared" si="50"/>
        <v>0</v>
      </c>
    </row>
    <row r="382" spans="1:8" x14ac:dyDescent="0.2">
      <c r="A382" s="99"/>
      <c r="B382" s="64"/>
      <c r="C382" s="69"/>
      <c r="D382" s="72"/>
      <c r="E382" s="2">
        <v>116</v>
      </c>
      <c r="F382" s="20"/>
      <c r="G382" s="58"/>
      <c r="H382" s="58">
        <f t="shared" si="50"/>
        <v>0</v>
      </c>
    </row>
    <row r="383" spans="1:8" x14ac:dyDescent="0.2">
      <c r="A383" s="99"/>
      <c r="B383" s="64"/>
      <c r="C383" s="69"/>
      <c r="D383" s="72"/>
      <c r="E383" s="2">
        <v>122</v>
      </c>
      <c r="F383" s="20"/>
      <c r="G383" s="58"/>
      <c r="H383" s="58">
        <f t="shared" si="50"/>
        <v>0</v>
      </c>
    </row>
    <row r="384" spans="1:8" x14ac:dyDescent="0.2">
      <c r="A384" s="99"/>
      <c r="B384" s="64"/>
      <c r="C384" s="69"/>
      <c r="D384" s="72"/>
      <c r="E384" s="2">
        <v>128</v>
      </c>
      <c r="F384" s="20">
        <v>1</v>
      </c>
      <c r="G384" s="58">
        <v>500</v>
      </c>
      <c r="H384" s="58">
        <f t="shared" si="50"/>
        <v>500</v>
      </c>
    </row>
    <row r="385" spans="1:8" x14ac:dyDescent="0.2">
      <c r="A385" s="99"/>
      <c r="B385" s="65"/>
      <c r="C385" s="69"/>
      <c r="D385" s="72"/>
      <c r="E385" s="5">
        <v>134</v>
      </c>
      <c r="F385" s="21"/>
      <c r="G385" s="58"/>
      <c r="H385" s="58">
        <f t="shared" si="50"/>
        <v>0</v>
      </c>
    </row>
    <row r="386" spans="1:8" x14ac:dyDescent="0.2">
      <c r="A386" s="99"/>
      <c r="B386" s="65"/>
      <c r="C386" s="69"/>
      <c r="D386" s="72"/>
      <c r="E386" s="5">
        <v>140</v>
      </c>
      <c r="F386" s="21"/>
      <c r="G386" s="58"/>
      <c r="H386" s="58">
        <f t="shared" si="50"/>
        <v>0</v>
      </c>
    </row>
    <row r="387" spans="1:8" x14ac:dyDescent="0.2">
      <c r="A387" s="99"/>
      <c r="B387" s="65"/>
      <c r="C387" s="69"/>
      <c r="D387" s="72"/>
      <c r="E387" s="5">
        <v>146</v>
      </c>
      <c r="F387" s="21"/>
      <c r="G387" s="58"/>
      <c r="H387" s="58">
        <f t="shared" si="50"/>
        <v>0</v>
      </c>
    </row>
    <row r="388" spans="1:8" x14ac:dyDescent="0.2">
      <c r="A388" s="99"/>
      <c r="B388" s="65"/>
      <c r="C388" s="69"/>
      <c r="D388" s="72"/>
      <c r="E388" s="5">
        <v>152</v>
      </c>
      <c r="F388" s="21"/>
      <c r="G388" s="58"/>
      <c r="H388" s="58">
        <f t="shared" si="50"/>
        <v>0</v>
      </c>
    </row>
    <row r="389" spans="1:8" x14ac:dyDescent="0.2">
      <c r="A389" s="99"/>
      <c r="B389" s="65"/>
      <c r="C389" s="69"/>
      <c r="D389" s="72"/>
      <c r="E389" s="5">
        <v>158</v>
      </c>
      <c r="F389" s="21"/>
      <c r="G389" s="58"/>
      <c r="H389" s="58">
        <f t="shared" si="50"/>
        <v>0</v>
      </c>
    </row>
    <row r="390" spans="1:8" ht="17" thickBot="1" x14ac:dyDescent="0.25">
      <c r="A390" s="99"/>
      <c r="B390" s="65"/>
      <c r="C390" s="69"/>
      <c r="D390" s="72"/>
      <c r="E390" s="6">
        <v>164</v>
      </c>
      <c r="F390" s="22"/>
      <c r="G390" s="58"/>
      <c r="H390" s="58">
        <f t="shared" si="50"/>
        <v>0</v>
      </c>
    </row>
    <row r="391" spans="1:8" ht="17" thickBot="1" x14ac:dyDescent="0.25">
      <c r="A391" s="100"/>
      <c r="B391" s="66"/>
      <c r="C391" s="70"/>
      <c r="D391" s="94"/>
      <c r="E391" s="25" t="s">
        <v>8</v>
      </c>
      <c r="F391" s="26">
        <f>SUM(F377:F390)</f>
        <v>2</v>
      </c>
      <c r="G391" s="26"/>
      <c r="H391" s="26">
        <f t="shared" ref="H391" si="51">SUM(H377:H390)</f>
        <v>1000</v>
      </c>
    </row>
    <row r="392" spans="1:8" x14ac:dyDescent="0.2">
      <c r="A392" s="98">
        <v>32134004698</v>
      </c>
      <c r="B392" s="63"/>
      <c r="C392" s="74" t="s">
        <v>48</v>
      </c>
      <c r="D392" s="71" t="s">
        <v>49</v>
      </c>
      <c r="E392" s="15">
        <v>86</v>
      </c>
      <c r="F392" s="19"/>
      <c r="G392" s="58"/>
      <c r="H392" s="58">
        <f>F392*G392</f>
        <v>0</v>
      </c>
    </row>
    <row r="393" spans="1:8" x14ac:dyDescent="0.2">
      <c r="A393" s="99"/>
      <c r="B393" s="64"/>
      <c r="C393" s="69"/>
      <c r="D393" s="72"/>
      <c r="E393" s="2">
        <v>92</v>
      </c>
      <c r="F393" s="20"/>
      <c r="G393" s="58"/>
      <c r="H393" s="58">
        <f t="shared" ref="H393:H405" si="52">F393*G393</f>
        <v>0</v>
      </c>
    </row>
    <row r="394" spans="1:8" x14ac:dyDescent="0.2">
      <c r="A394" s="99"/>
      <c r="B394" s="64"/>
      <c r="C394" s="69"/>
      <c r="D394" s="72"/>
      <c r="E394" s="2">
        <v>98</v>
      </c>
      <c r="F394" s="20"/>
      <c r="G394" s="58"/>
      <c r="H394" s="58">
        <f t="shared" si="52"/>
        <v>0</v>
      </c>
    </row>
    <row r="395" spans="1:8" x14ac:dyDescent="0.2">
      <c r="A395" s="99"/>
      <c r="B395" s="64"/>
      <c r="C395" s="69"/>
      <c r="D395" s="72"/>
      <c r="E395" s="2">
        <v>104</v>
      </c>
      <c r="F395" s="20"/>
      <c r="G395" s="58"/>
      <c r="H395" s="58">
        <f t="shared" si="52"/>
        <v>0</v>
      </c>
    </row>
    <row r="396" spans="1:8" x14ac:dyDescent="0.2">
      <c r="A396" s="99"/>
      <c r="B396" s="64"/>
      <c r="C396" s="69"/>
      <c r="D396" s="72"/>
      <c r="E396" s="2">
        <v>110</v>
      </c>
      <c r="F396" s="20"/>
      <c r="G396" s="58"/>
      <c r="H396" s="58">
        <f t="shared" si="52"/>
        <v>0</v>
      </c>
    </row>
    <row r="397" spans="1:8" x14ac:dyDescent="0.2">
      <c r="A397" s="99"/>
      <c r="B397" s="64"/>
      <c r="C397" s="69"/>
      <c r="D397" s="72"/>
      <c r="E397" s="2">
        <v>116</v>
      </c>
      <c r="F397" s="20"/>
      <c r="G397" s="58"/>
      <c r="H397" s="58">
        <f t="shared" si="52"/>
        <v>0</v>
      </c>
    </row>
    <row r="398" spans="1:8" x14ac:dyDescent="0.2">
      <c r="A398" s="99"/>
      <c r="B398" s="64"/>
      <c r="C398" s="69"/>
      <c r="D398" s="72"/>
      <c r="E398" s="2">
        <v>122</v>
      </c>
      <c r="F398" s="20">
        <v>1</v>
      </c>
      <c r="G398" s="58">
        <v>800</v>
      </c>
      <c r="H398" s="58">
        <f t="shared" si="52"/>
        <v>800</v>
      </c>
    </row>
    <row r="399" spans="1:8" x14ac:dyDescent="0.2">
      <c r="A399" s="99"/>
      <c r="B399" s="64"/>
      <c r="C399" s="69"/>
      <c r="D399" s="72"/>
      <c r="E399" s="2">
        <v>128</v>
      </c>
      <c r="F399" s="20"/>
      <c r="G399" s="58"/>
      <c r="H399" s="58">
        <f t="shared" si="52"/>
        <v>0</v>
      </c>
    </row>
    <row r="400" spans="1:8" x14ac:dyDescent="0.2">
      <c r="A400" s="99"/>
      <c r="B400" s="65"/>
      <c r="C400" s="69"/>
      <c r="D400" s="72"/>
      <c r="E400" s="5">
        <v>134</v>
      </c>
      <c r="F400" s="21">
        <v>2</v>
      </c>
      <c r="G400" s="58">
        <v>800</v>
      </c>
      <c r="H400" s="58">
        <f t="shared" si="52"/>
        <v>1600</v>
      </c>
    </row>
    <row r="401" spans="1:8" x14ac:dyDescent="0.2">
      <c r="A401" s="99"/>
      <c r="B401" s="65"/>
      <c r="C401" s="69"/>
      <c r="D401" s="72"/>
      <c r="E401" s="5">
        <v>140</v>
      </c>
      <c r="F401" s="21"/>
      <c r="G401" s="58"/>
      <c r="H401" s="58">
        <f t="shared" si="52"/>
        <v>0</v>
      </c>
    </row>
    <row r="402" spans="1:8" x14ac:dyDescent="0.2">
      <c r="A402" s="99"/>
      <c r="B402" s="65"/>
      <c r="C402" s="69"/>
      <c r="D402" s="72"/>
      <c r="E402" s="5">
        <v>146</v>
      </c>
      <c r="F402" s="21"/>
      <c r="G402" s="58"/>
      <c r="H402" s="58">
        <f t="shared" si="52"/>
        <v>0</v>
      </c>
    </row>
    <row r="403" spans="1:8" x14ac:dyDescent="0.2">
      <c r="A403" s="99"/>
      <c r="B403" s="65"/>
      <c r="C403" s="69"/>
      <c r="D403" s="72"/>
      <c r="E403" s="5">
        <v>152</v>
      </c>
      <c r="F403" s="21"/>
      <c r="G403" s="58"/>
      <c r="H403" s="58">
        <f t="shared" si="52"/>
        <v>0</v>
      </c>
    </row>
    <row r="404" spans="1:8" x14ac:dyDescent="0.2">
      <c r="A404" s="99"/>
      <c r="B404" s="65"/>
      <c r="C404" s="69"/>
      <c r="D404" s="72"/>
      <c r="E404" s="5">
        <v>158</v>
      </c>
      <c r="F404" s="21"/>
      <c r="G404" s="58"/>
      <c r="H404" s="58">
        <f t="shared" si="52"/>
        <v>0</v>
      </c>
    </row>
    <row r="405" spans="1:8" ht="17" thickBot="1" x14ac:dyDescent="0.25">
      <c r="A405" s="99"/>
      <c r="B405" s="65"/>
      <c r="C405" s="69"/>
      <c r="D405" s="72"/>
      <c r="E405" s="6">
        <v>164</v>
      </c>
      <c r="F405" s="22"/>
      <c r="G405" s="58"/>
      <c r="H405" s="58">
        <f t="shared" si="52"/>
        <v>0</v>
      </c>
    </row>
    <row r="406" spans="1:8" ht="17" thickBot="1" x14ac:dyDescent="0.25">
      <c r="A406" s="100"/>
      <c r="B406" s="66"/>
      <c r="C406" s="70"/>
      <c r="D406" s="94"/>
      <c r="E406" s="25" t="s">
        <v>8</v>
      </c>
      <c r="F406" s="26">
        <f>SUM(F392:F405)</f>
        <v>3</v>
      </c>
      <c r="G406" s="26"/>
      <c r="H406" s="26">
        <f t="shared" ref="H406" si="53">SUM(H392:H405)</f>
        <v>2400</v>
      </c>
    </row>
    <row r="407" spans="1:8" x14ac:dyDescent="0.2">
      <c r="A407" s="98">
        <v>32134046100</v>
      </c>
      <c r="B407" s="63"/>
      <c r="C407" s="74" t="s">
        <v>50</v>
      </c>
      <c r="D407" s="71" t="s">
        <v>43</v>
      </c>
      <c r="E407" s="15">
        <v>86</v>
      </c>
      <c r="F407" s="19"/>
      <c r="G407" s="58"/>
      <c r="H407" s="58">
        <f>F407*G407</f>
        <v>0</v>
      </c>
    </row>
    <row r="408" spans="1:8" x14ac:dyDescent="0.2">
      <c r="A408" s="99"/>
      <c r="B408" s="64"/>
      <c r="C408" s="69"/>
      <c r="D408" s="72"/>
      <c r="E408" s="2">
        <v>92</v>
      </c>
      <c r="F408" s="20"/>
      <c r="G408" s="58"/>
      <c r="H408" s="58">
        <f t="shared" ref="H408:H420" si="54">F408*G408</f>
        <v>0</v>
      </c>
    </row>
    <row r="409" spans="1:8" x14ac:dyDescent="0.2">
      <c r="A409" s="99"/>
      <c r="B409" s="64"/>
      <c r="C409" s="69"/>
      <c r="D409" s="72"/>
      <c r="E409" s="2">
        <v>98</v>
      </c>
      <c r="F409" s="20"/>
      <c r="G409" s="58"/>
      <c r="H409" s="58">
        <f t="shared" si="54"/>
        <v>0</v>
      </c>
    </row>
    <row r="410" spans="1:8" x14ac:dyDescent="0.2">
      <c r="A410" s="99"/>
      <c r="B410" s="64"/>
      <c r="C410" s="69"/>
      <c r="D410" s="72"/>
      <c r="E410" s="2">
        <v>104</v>
      </c>
      <c r="F410" s="20"/>
      <c r="G410" s="58"/>
      <c r="H410" s="58">
        <f t="shared" si="54"/>
        <v>0</v>
      </c>
    </row>
    <row r="411" spans="1:8" x14ac:dyDescent="0.2">
      <c r="A411" s="99"/>
      <c r="B411" s="64"/>
      <c r="C411" s="69"/>
      <c r="D411" s="72"/>
      <c r="E411" s="2">
        <v>110</v>
      </c>
      <c r="F411" s="20"/>
      <c r="G411" s="58"/>
      <c r="H411" s="58">
        <f t="shared" si="54"/>
        <v>0</v>
      </c>
    </row>
    <row r="412" spans="1:8" x14ac:dyDescent="0.2">
      <c r="A412" s="99"/>
      <c r="B412" s="64"/>
      <c r="C412" s="69"/>
      <c r="D412" s="72"/>
      <c r="E412" s="2">
        <v>116</v>
      </c>
      <c r="F412" s="20"/>
      <c r="G412" s="58"/>
      <c r="H412" s="58">
        <f t="shared" si="54"/>
        <v>0</v>
      </c>
    </row>
    <row r="413" spans="1:8" x14ac:dyDescent="0.2">
      <c r="A413" s="99"/>
      <c r="B413" s="64"/>
      <c r="C413" s="69"/>
      <c r="D413" s="72"/>
      <c r="E413" s="2">
        <v>122</v>
      </c>
      <c r="F413" s="20">
        <v>2</v>
      </c>
      <c r="G413" s="58">
        <v>800</v>
      </c>
      <c r="H413" s="58">
        <f t="shared" si="54"/>
        <v>1600</v>
      </c>
    </row>
    <row r="414" spans="1:8" x14ac:dyDescent="0.2">
      <c r="A414" s="99"/>
      <c r="B414" s="64"/>
      <c r="C414" s="69"/>
      <c r="D414" s="72"/>
      <c r="E414" s="2">
        <v>128</v>
      </c>
      <c r="F414" s="20"/>
      <c r="G414" s="58"/>
      <c r="H414" s="58">
        <f t="shared" si="54"/>
        <v>0</v>
      </c>
    </row>
    <row r="415" spans="1:8" x14ac:dyDescent="0.2">
      <c r="A415" s="99"/>
      <c r="B415" s="65"/>
      <c r="C415" s="69"/>
      <c r="D415" s="72"/>
      <c r="E415" s="5">
        <v>134</v>
      </c>
      <c r="F415" s="21"/>
      <c r="G415" s="58"/>
      <c r="H415" s="58">
        <f t="shared" si="54"/>
        <v>0</v>
      </c>
    </row>
    <row r="416" spans="1:8" x14ac:dyDescent="0.2">
      <c r="A416" s="99"/>
      <c r="B416" s="65"/>
      <c r="C416" s="69"/>
      <c r="D416" s="72"/>
      <c r="E416" s="5">
        <v>140</v>
      </c>
      <c r="F416" s="21"/>
      <c r="G416" s="58"/>
      <c r="H416" s="58">
        <f t="shared" si="54"/>
        <v>0</v>
      </c>
    </row>
    <row r="417" spans="1:8" x14ac:dyDescent="0.2">
      <c r="A417" s="99"/>
      <c r="B417" s="65"/>
      <c r="C417" s="69"/>
      <c r="D417" s="72"/>
      <c r="E417" s="5">
        <v>146</v>
      </c>
      <c r="F417" s="21"/>
      <c r="G417" s="58"/>
      <c r="H417" s="58">
        <f t="shared" si="54"/>
        <v>0</v>
      </c>
    </row>
    <row r="418" spans="1:8" x14ac:dyDescent="0.2">
      <c r="A418" s="99"/>
      <c r="B418" s="65"/>
      <c r="C418" s="69"/>
      <c r="D418" s="72"/>
      <c r="E418" s="5">
        <v>152</v>
      </c>
      <c r="F418" s="21"/>
      <c r="G418" s="58"/>
      <c r="H418" s="58">
        <f t="shared" si="54"/>
        <v>0</v>
      </c>
    </row>
    <row r="419" spans="1:8" x14ac:dyDescent="0.2">
      <c r="A419" s="99"/>
      <c r="B419" s="65"/>
      <c r="C419" s="69"/>
      <c r="D419" s="72"/>
      <c r="E419" s="5">
        <v>158</v>
      </c>
      <c r="F419" s="21"/>
      <c r="G419" s="58"/>
      <c r="H419" s="58">
        <f t="shared" si="54"/>
        <v>0</v>
      </c>
    </row>
    <row r="420" spans="1:8" ht="17" thickBot="1" x14ac:dyDescent="0.25">
      <c r="A420" s="99"/>
      <c r="B420" s="65"/>
      <c r="C420" s="69"/>
      <c r="D420" s="72"/>
      <c r="E420" s="6">
        <v>164</v>
      </c>
      <c r="F420" s="22"/>
      <c r="G420" s="58"/>
      <c r="H420" s="58">
        <f t="shared" si="54"/>
        <v>0</v>
      </c>
    </row>
    <row r="421" spans="1:8" ht="17" thickBot="1" x14ac:dyDescent="0.25">
      <c r="A421" s="100"/>
      <c r="B421" s="66"/>
      <c r="C421" s="70"/>
      <c r="D421" s="94"/>
      <c r="E421" s="25" t="s">
        <v>8</v>
      </c>
      <c r="F421" s="26">
        <f>SUM(F407:F420)</f>
        <v>2</v>
      </c>
      <c r="G421" s="26"/>
      <c r="H421" s="26">
        <f t="shared" ref="H421" si="55">SUM(H407:H420)</f>
        <v>1600</v>
      </c>
    </row>
    <row r="422" spans="1:8" x14ac:dyDescent="0.2">
      <c r="A422" s="98">
        <v>321870461</v>
      </c>
      <c r="B422" s="63"/>
      <c r="C422" s="74" t="s">
        <v>51</v>
      </c>
      <c r="D422" s="71" t="s">
        <v>52</v>
      </c>
      <c r="E422" s="15">
        <v>86</v>
      </c>
      <c r="F422" s="19"/>
      <c r="G422" s="58"/>
      <c r="H422" s="58">
        <f>F422*G422</f>
        <v>0</v>
      </c>
    </row>
    <row r="423" spans="1:8" x14ac:dyDescent="0.2">
      <c r="A423" s="99"/>
      <c r="B423" s="64"/>
      <c r="C423" s="69"/>
      <c r="D423" s="72"/>
      <c r="E423" s="2">
        <v>92</v>
      </c>
      <c r="F423" s="20"/>
      <c r="G423" s="58"/>
      <c r="H423" s="58">
        <f t="shared" ref="H423:H435" si="56">F423*G423</f>
        <v>0</v>
      </c>
    </row>
    <row r="424" spans="1:8" x14ac:dyDescent="0.2">
      <c r="A424" s="99"/>
      <c r="B424" s="64"/>
      <c r="C424" s="69"/>
      <c r="D424" s="72"/>
      <c r="E424" s="2">
        <v>98</v>
      </c>
      <c r="F424" s="20"/>
      <c r="G424" s="58"/>
      <c r="H424" s="58">
        <f t="shared" si="56"/>
        <v>0</v>
      </c>
    </row>
    <row r="425" spans="1:8" x14ac:dyDescent="0.2">
      <c r="A425" s="99"/>
      <c r="B425" s="64"/>
      <c r="C425" s="69"/>
      <c r="D425" s="72"/>
      <c r="E425" s="2">
        <v>104</v>
      </c>
      <c r="F425" s="20">
        <v>1</v>
      </c>
      <c r="G425" s="58">
        <v>900</v>
      </c>
      <c r="H425" s="58">
        <f t="shared" si="56"/>
        <v>900</v>
      </c>
    </row>
    <row r="426" spans="1:8" x14ac:dyDescent="0.2">
      <c r="A426" s="99"/>
      <c r="B426" s="64"/>
      <c r="C426" s="69"/>
      <c r="D426" s="72"/>
      <c r="E426" s="2">
        <v>110</v>
      </c>
      <c r="F426" s="20">
        <v>1</v>
      </c>
      <c r="G426" s="58">
        <v>900</v>
      </c>
      <c r="H426" s="58">
        <f t="shared" si="56"/>
        <v>900</v>
      </c>
    </row>
    <row r="427" spans="1:8" x14ac:dyDescent="0.2">
      <c r="A427" s="99"/>
      <c r="B427" s="64"/>
      <c r="C427" s="69"/>
      <c r="D427" s="72"/>
      <c r="E427" s="2">
        <v>116</v>
      </c>
      <c r="F427" s="20">
        <v>1</v>
      </c>
      <c r="G427" s="58">
        <v>900</v>
      </c>
      <c r="H427" s="58">
        <f t="shared" si="56"/>
        <v>900</v>
      </c>
    </row>
    <row r="428" spans="1:8" x14ac:dyDescent="0.2">
      <c r="A428" s="99"/>
      <c r="B428" s="64"/>
      <c r="C428" s="69"/>
      <c r="D428" s="72"/>
      <c r="E428" s="2">
        <v>122</v>
      </c>
      <c r="F428" s="20">
        <v>1</v>
      </c>
      <c r="G428" s="58">
        <v>900</v>
      </c>
      <c r="H428" s="58">
        <f t="shared" si="56"/>
        <v>900</v>
      </c>
    </row>
    <row r="429" spans="1:8" x14ac:dyDescent="0.2">
      <c r="A429" s="99"/>
      <c r="B429" s="64"/>
      <c r="C429" s="69"/>
      <c r="D429" s="72"/>
      <c r="E429" s="2">
        <v>128</v>
      </c>
      <c r="F429" s="20"/>
      <c r="G429" s="58"/>
      <c r="H429" s="58">
        <f t="shared" si="56"/>
        <v>0</v>
      </c>
    </row>
    <row r="430" spans="1:8" x14ac:dyDescent="0.2">
      <c r="A430" s="99"/>
      <c r="B430" s="65"/>
      <c r="C430" s="69"/>
      <c r="D430" s="72"/>
      <c r="E430" s="5">
        <v>134</v>
      </c>
      <c r="F430" s="21"/>
      <c r="G430" s="58"/>
      <c r="H430" s="58">
        <f t="shared" si="56"/>
        <v>0</v>
      </c>
    </row>
    <row r="431" spans="1:8" x14ac:dyDescent="0.2">
      <c r="A431" s="99"/>
      <c r="B431" s="65"/>
      <c r="C431" s="69"/>
      <c r="D431" s="72"/>
      <c r="E431" s="5">
        <v>140</v>
      </c>
      <c r="F431" s="21"/>
      <c r="G431" s="58"/>
      <c r="H431" s="58">
        <f t="shared" si="56"/>
        <v>0</v>
      </c>
    </row>
    <row r="432" spans="1:8" x14ac:dyDescent="0.2">
      <c r="A432" s="99"/>
      <c r="B432" s="65"/>
      <c r="C432" s="69"/>
      <c r="D432" s="72"/>
      <c r="E432" s="5">
        <v>146</v>
      </c>
      <c r="F432" s="21"/>
      <c r="G432" s="58"/>
      <c r="H432" s="58">
        <f t="shared" si="56"/>
        <v>0</v>
      </c>
    </row>
    <row r="433" spans="1:8" x14ac:dyDescent="0.2">
      <c r="A433" s="99"/>
      <c r="B433" s="65"/>
      <c r="C433" s="69"/>
      <c r="D433" s="72"/>
      <c r="E433" s="5">
        <v>152</v>
      </c>
      <c r="F433" s="21"/>
      <c r="G433" s="58"/>
      <c r="H433" s="58">
        <f t="shared" si="56"/>
        <v>0</v>
      </c>
    </row>
    <row r="434" spans="1:8" x14ac:dyDescent="0.2">
      <c r="A434" s="99"/>
      <c r="B434" s="65"/>
      <c r="C434" s="69"/>
      <c r="D434" s="72"/>
      <c r="E434" s="5">
        <v>158</v>
      </c>
      <c r="F434" s="21"/>
      <c r="G434" s="58"/>
      <c r="H434" s="58">
        <f t="shared" si="56"/>
        <v>0</v>
      </c>
    </row>
    <row r="435" spans="1:8" ht="17" thickBot="1" x14ac:dyDescent="0.25">
      <c r="A435" s="99"/>
      <c r="B435" s="65"/>
      <c r="C435" s="69"/>
      <c r="D435" s="72"/>
      <c r="E435" s="6">
        <v>164</v>
      </c>
      <c r="F435" s="22"/>
      <c r="G435" s="58"/>
      <c r="H435" s="58">
        <f t="shared" si="56"/>
        <v>0</v>
      </c>
    </row>
    <row r="436" spans="1:8" ht="17" thickBot="1" x14ac:dyDescent="0.25">
      <c r="A436" s="100"/>
      <c r="B436" s="66"/>
      <c r="C436" s="70"/>
      <c r="D436" s="94"/>
      <c r="E436" s="25" t="s">
        <v>8</v>
      </c>
      <c r="F436" s="26">
        <f>SUM(F422:F435)</f>
        <v>4</v>
      </c>
      <c r="G436" s="26"/>
      <c r="H436" s="26">
        <f t="shared" ref="H436" si="57">SUM(H422:H435)</f>
        <v>3600</v>
      </c>
    </row>
    <row r="437" spans="1:8" x14ac:dyDescent="0.2">
      <c r="A437" s="98">
        <v>3118004635</v>
      </c>
      <c r="B437" s="63"/>
      <c r="C437" s="74" t="s">
        <v>30</v>
      </c>
      <c r="D437" s="71" t="s">
        <v>29</v>
      </c>
      <c r="E437" s="28">
        <v>86</v>
      </c>
      <c r="F437" s="19"/>
      <c r="G437" s="58"/>
      <c r="H437" s="58">
        <f>F437*G437</f>
        <v>0</v>
      </c>
    </row>
    <row r="438" spans="1:8" x14ac:dyDescent="0.2">
      <c r="A438" s="99"/>
      <c r="B438" s="64"/>
      <c r="C438" s="69"/>
      <c r="D438" s="72"/>
      <c r="E438" s="29">
        <v>92</v>
      </c>
      <c r="F438" s="20"/>
      <c r="G438" s="58"/>
      <c r="H438" s="58">
        <f t="shared" ref="H438:H450" si="58">F438*G438</f>
        <v>0</v>
      </c>
    </row>
    <row r="439" spans="1:8" x14ac:dyDescent="0.2">
      <c r="A439" s="99"/>
      <c r="B439" s="64"/>
      <c r="C439" s="69"/>
      <c r="D439" s="72"/>
      <c r="E439" s="29">
        <v>98</v>
      </c>
      <c r="F439" s="20"/>
      <c r="G439" s="58"/>
      <c r="H439" s="58">
        <f t="shared" si="58"/>
        <v>0</v>
      </c>
    </row>
    <row r="440" spans="1:8" x14ac:dyDescent="0.2">
      <c r="A440" s="99"/>
      <c r="B440" s="64"/>
      <c r="C440" s="69"/>
      <c r="D440" s="72"/>
      <c r="E440" s="29">
        <v>104</v>
      </c>
      <c r="F440" s="20"/>
      <c r="G440" s="58"/>
      <c r="H440" s="58">
        <f t="shared" si="58"/>
        <v>0</v>
      </c>
    </row>
    <row r="441" spans="1:8" x14ac:dyDescent="0.2">
      <c r="A441" s="99"/>
      <c r="B441" s="64"/>
      <c r="C441" s="69"/>
      <c r="D441" s="72"/>
      <c r="E441" s="29">
        <v>110</v>
      </c>
      <c r="F441" s="20">
        <v>1</v>
      </c>
      <c r="G441" s="58">
        <v>500</v>
      </c>
      <c r="H441" s="58">
        <f t="shared" si="58"/>
        <v>500</v>
      </c>
    </row>
    <row r="442" spans="1:8" x14ac:dyDescent="0.2">
      <c r="A442" s="99"/>
      <c r="B442" s="64"/>
      <c r="C442" s="69"/>
      <c r="D442" s="72"/>
      <c r="E442" s="29">
        <v>116</v>
      </c>
      <c r="F442" s="20"/>
      <c r="G442" s="58"/>
      <c r="H442" s="58">
        <f t="shared" si="58"/>
        <v>0</v>
      </c>
    </row>
    <row r="443" spans="1:8" x14ac:dyDescent="0.2">
      <c r="A443" s="99"/>
      <c r="B443" s="64"/>
      <c r="C443" s="69"/>
      <c r="D443" s="72"/>
      <c r="E443" s="29">
        <v>122</v>
      </c>
      <c r="F443" s="20"/>
      <c r="G443" s="58"/>
      <c r="H443" s="58">
        <f t="shared" si="58"/>
        <v>0</v>
      </c>
    </row>
    <row r="444" spans="1:8" x14ac:dyDescent="0.2">
      <c r="A444" s="99"/>
      <c r="B444" s="64"/>
      <c r="C444" s="69"/>
      <c r="D444" s="72"/>
      <c r="E444" s="29">
        <v>128</v>
      </c>
      <c r="F444" s="20">
        <v>2</v>
      </c>
      <c r="G444" s="58">
        <v>500</v>
      </c>
      <c r="H444" s="58">
        <f t="shared" si="58"/>
        <v>1000</v>
      </c>
    </row>
    <row r="445" spans="1:8" x14ac:dyDescent="0.2">
      <c r="A445" s="99"/>
      <c r="B445" s="65"/>
      <c r="C445" s="69"/>
      <c r="D445" s="72"/>
      <c r="E445" s="5">
        <v>134</v>
      </c>
      <c r="F445" s="21">
        <v>1</v>
      </c>
      <c r="G445" s="58">
        <v>500</v>
      </c>
      <c r="H445" s="58">
        <f t="shared" si="58"/>
        <v>500</v>
      </c>
    </row>
    <row r="446" spans="1:8" x14ac:dyDescent="0.2">
      <c r="A446" s="99"/>
      <c r="B446" s="65"/>
      <c r="C446" s="69"/>
      <c r="D446" s="72"/>
      <c r="E446" s="5">
        <v>140</v>
      </c>
      <c r="F446" s="21">
        <v>3</v>
      </c>
      <c r="G446" s="58">
        <v>500</v>
      </c>
      <c r="H446" s="58">
        <f t="shared" si="58"/>
        <v>1500</v>
      </c>
    </row>
    <row r="447" spans="1:8" x14ac:dyDescent="0.2">
      <c r="A447" s="99"/>
      <c r="B447" s="65"/>
      <c r="C447" s="69"/>
      <c r="D447" s="72"/>
      <c r="E447" s="5">
        <v>146</v>
      </c>
      <c r="F447" s="21"/>
      <c r="G447" s="58"/>
      <c r="H447" s="58">
        <f t="shared" si="58"/>
        <v>0</v>
      </c>
    </row>
    <row r="448" spans="1:8" x14ac:dyDescent="0.2">
      <c r="A448" s="99"/>
      <c r="B448" s="65"/>
      <c r="C448" s="69"/>
      <c r="D448" s="72"/>
      <c r="E448" s="5">
        <v>152</v>
      </c>
      <c r="F448" s="21"/>
      <c r="G448" s="58"/>
      <c r="H448" s="58">
        <f t="shared" si="58"/>
        <v>0</v>
      </c>
    </row>
    <row r="449" spans="1:8" x14ac:dyDescent="0.2">
      <c r="A449" s="99"/>
      <c r="B449" s="65"/>
      <c r="C449" s="69"/>
      <c r="D449" s="72"/>
      <c r="E449" s="5">
        <v>158</v>
      </c>
      <c r="F449" s="21"/>
      <c r="G449" s="58"/>
      <c r="H449" s="58">
        <f t="shared" si="58"/>
        <v>0</v>
      </c>
    </row>
    <row r="450" spans="1:8" ht="17" thickBot="1" x14ac:dyDescent="0.25">
      <c r="A450" s="99"/>
      <c r="B450" s="65"/>
      <c r="C450" s="69"/>
      <c r="D450" s="72"/>
      <c r="E450" s="6">
        <v>164</v>
      </c>
      <c r="F450" s="22"/>
      <c r="G450" s="58"/>
      <c r="H450" s="58">
        <f t="shared" si="58"/>
        <v>0</v>
      </c>
    </row>
    <row r="451" spans="1:8" ht="17" thickBot="1" x14ac:dyDescent="0.25">
      <c r="A451" s="100"/>
      <c r="B451" s="66"/>
      <c r="C451" s="70"/>
      <c r="D451" s="94"/>
      <c r="E451" s="25" t="s">
        <v>8</v>
      </c>
      <c r="F451" s="26">
        <f>SUM(F437:F450)</f>
        <v>7</v>
      </c>
      <c r="G451" s="26"/>
      <c r="H451" s="26">
        <f t="shared" ref="H451" si="59">SUM(H437:H450)</f>
        <v>3500</v>
      </c>
    </row>
    <row r="452" spans="1:8" x14ac:dyDescent="0.2">
      <c r="A452" s="98">
        <v>3118004674</v>
      </c>
      <c r="B452" s="63"/>
      <c r="C452" s="74" t="s">
        <v>30</v>
      </c>
      <c r="D452" s="71" t="s">
        <v>29</v>
      </c>
      <c r="E452" s="28">
        <v>86</v>
      </c>
      <c r="F452" s="19"/>
      <c r="G452" s="58"/>
      <c r="H452" s="58">
        <f>F452*G452</f>
        <v>0</v>
      </c>
    </row>
    <row r="453" spans="1:8" x14ac:dyDescent="0.2">
      <c r="A453" s="99"/>
      <c r="B453" s="64"/>
      <c r="C453" s="69"/>
      <c r="D453" s="72"/>
      <c r="E453" s="29">
        <v>92</v>
      </c>
      <c r="F453" s="20"/>
      <c r="G453" s="58"/>
      <c r="H453" s="58">
        <f t="shared" ref="H453:H465" si="60">F453*G453</f>
        <v>0</v>
      </c>
    </row>
    <row r="454" spans="1:8" x14ac:dyDescent="0.2">
      <c r="A454" s="99"/>
      <c r="B454" s="64"/>
      <c r="C454" s="69"/>
      <c r="D454" s="72"/>
      <c r="E454" s="29">
        <v>98</v>
      </c>
      <c r="F454" s="20"/>
      <c r="G454" s="58"/>
      <c r="H454" s="58">
        <f t="shared" si="60"/>
        <v>0</v>
      </c>
    </row>
    <row r="455" spans="1:8" x14ac:dyDescent="0.2">
      <c r="A455" s="99"/>
      <c r="B455" s="64"/>
      <c r="C455" s="69"/>
      <c r="D455" s="72"/>
      <c r="E455" s="29">
        <v>104</v>
      </c>
      <c r="F455" s="20">
        <v>5</v>
      </c>
      <c r="G455" s="58">
        <v>500</v>
      </c>
      <c r="H455" s="58">
        <f t="shared" si="60"/>
        <v>2500</v>
      </c>
    </row>
    <row r="456" spans="1:8" x14ac:dyDescent="0.2">
      <c r="A456" s="99"/>
      <c r="B456" s="64"/>
      <c r="C456" s="69"/>
      <c r="D456" s="72"/>
      <c r="E456" s="29">
        <v>110</v>
      </c>
      <c r="F456" s="20">
        <v>1</v>
      </c>
      <c r="G456" s="58">
        <v>500</v>
      </c>
      <c r="H456" s="58">
        <f t="shared" si="60"/>
        <v>500</v>
      </c>
    </row>
    <row r="457" spans="1:8" x14ac:dyDescent="0.2">
      <c r="A457" s="99"/>
      <c r="B457" s="64"/>
      <c r="C457" s="69"/>
      <c r="D457" s="72"/>
      <c r="E457" s="29">
        <v>116</v>
      </c>
      <c r="F457" s="20">
        <v>6</v>
      </c>
      <c r="G457" s="58">
        <v>500</v>
      </c>
      <c r="H457" s="58">
        <f t="shared" si="60"/>
        <v>3000</v>
      </c>
    </row>
    <row r="458" spans="1:8" x14ac:dyDescent="0.2">
      <c r="A458" s="99"/>
      <c r="B458" s="64"/>
      <c r="C458" s="69"/>
      <c r="D458" s="72"/>
      <c r="E458" s="29">
        <v>122</v>
      </c>
      <c r="F458" s="20">
        <v>3</v>
      </c>
      <c r="G458" s="58">
        <v>500</v>
      </c>
      <c r="H458" s="58">
        <f t="shared" si="60"/>
        <v>1500</v>
      </c>
    </row>
    <row r="459" spans="1:8" x14ac:dyDescent="0.2">
      <c r="A459" s="99"/>
      <c r="B459" s="64"/>
      <c r="C459" s="69"/>
      <c r="D459" s="72"/>
      <c r="E459" s="29">
        <v>128</v>
      </c>
      <c r="F459" s="20"/>
      <c r="G459" s="58"/>
      <c r="H459" s="58">
        <f t="shared" si="60"/>
        <v>0</v>
      </c>
    </row>
    <row r="460" spans="1:8" x14ac:dyDescent="0.2">
      <c r="A460" s="99"/>
      <c r="B460" s="65"/>
      <c r="C460" s="69"/>
      <c r="D460" s="72"/>
      <c r="E460" s="5">
        <v>134</v>
      </c>
      <c r="F460" s="21"/>
      <c r="G460" s="58"/>
      <c r="H460" s="58">
        <f t="shared" si="60"/>
        <v>0</v>
      </c>
    </row>
    <row r="461" spans="1:8" x14ac:dyDescent="0.2">
      <c r="A461" s="99"/>
      <c r="B461" s="65"/>
      <c r="C461" s="69"/>
      <c r="D461" s="72"/>
      <c r="E461" s="5">
        <v>140</v>
      </c>
      <c r="F461" s="21"/>
      <c r="G461" s="58"/>
      <c r="H461" s="58">
        <f t="shared" si="60"/>
        <v>0</v>
      </c>
    </row>
    <row r="462" spans="1:8" x14ac:dyDescent="0.2">
      <c r="A462" s="99"/>
      <c r="B462" s="65"/>
      <c r="C462" s="69"/>
      <c r="D462" s="72"/>
      <c r="E462" s="5">
        <v>146</v>
      </c>
      <c r="F462" s="21"/>
      <c r="G462" s="58"/>
      <c r="H462" s="58">
        <f t="shared" si="60"/>
        <v>0</v>
      </c>
    </row>
    <row r="463" spans="1:8" x14ac:dyDescent="0.2">
      <c r="A463" s="99"/>
      <c r="B463" s="65"/>
      <c r="C463" s="69"/>
      <c r="D463" s="72"/>
      <c r="E463" s="5">
        <v>152</v>
      </c>
      <c r="F463" s="21"/>
      <c r="G463" s="58"/>
      <c r="H463" s="58">
        <f t="shared" si="60"/>
        <v>0</v>
      </c>
    </row>
    <row r="464" spans="1:8" x14ac:dyDescent="0.2">
      <c r="A464" s="99"/>
      <c r="B464" s="65"/>
      <c r="C464" s="69"/>
      <c r="D464" s="72"/>
      <c r="E464" s="5">
        <v>158</v>
      </c>
      <c r="F464" s="21"/>
      <c r="G464" s="58"/>
      <c r="H464" s="58">
        <f t="shared" si="60"/>
        <v>0</v>
      </c>
    </row>
    <row r="465" spans="1:8" ht="17" thickBot="1" x14ac:dyDescent="0.25">
      <c r="A465" s="99"/>
      <c r="B465" s="65"/>
      <c r="C465" s="69"/>
      <c r="D465" s="72"/>
      <c r="E465" s="6">
        <v>164</v>
      </c>
      <c r="F465" s="22"/>
      <c r="G465" s="58"/>
      <c r="H465" s="58">
        <f t="shared" si="60"/>
        <v>0</v>
      </c>
    </row>
    <row r="466" spans="1:8" ht="17" thickBot="1" x14ac:dyDescent="0.25">
      <c r="A466" s="100"/>
      <c r="B466" s="66"/>
      <c r="C466" s="70"/>
      <c r="D466" s="94"/>
      <c r="E466" s="25" t="s">
        <v>8</v>
      </c>
      <c r="F466" s="26">
        <f>SUM(F452:F465)</f>
        <v>15</v>
      </c>
      <c r="G466" s="26"/>
      <c r="H466" s="26">
        <f t="shared" ref="H466" si="61">SUM(H452:H465)</f>
        <v>7500</v>
      </c>
    </row>
    <row r="467" spans="1:8" x14ac:dyDescent="0.2">
      <c r="A467" s="98">
        <v>3118004675</v>
      </c>
      <c r="B467" s="63"/>
      <c r="C467" s="74" t="s">
        <v>30</v>
      </c>
      <c r="D467" s="71" t="s">
        <v>29</v>
      </c>
      <c r="E467" s="28">
        <v>86</v>
      </c>
      <c r="F467" s="19"/>
      <c r="G467" s="58"/>
      <c r="H467" s="58">
        <f>F467*G467</f>
        <v>0</v>
      </c>
    </row>
    <row r="468" spans="1:8" x14ac:dyDescent="0.2">
      <c r="A468" s="99"/>
      <c r="B468" s="64"/>
      <c r="C468" s="69"/>
      <c r="D468" s="72"/>
      <c r="E468" s="29">
        <v>92</v>
      </c>
      <c r="F468" s="20"/>
      <c r="G468" s="58"/>
      <c r="H468" s="58">
        <f t="shared" ref="H468:H480" si="62">F468*G468</f>
        <v>0</v>
      </c>
    </row>
    <row r="469" spans="1:8" x14ac:dyDescent="0.2">
      <c r="A469" s="99"/>
      <c r="B469" s="64"/>
      <c r="C469" s="69"/>
      <c r="D469" s="72"/>
      <c r="E469" s="29">
        <v>98</v>
      </c>
      <c r="F469" s="20"/>
      <c r="G469" s="58"/>
      <c r="H469" s="58">
        <f t="shared" si="62"/>
        <v>0</v>
      </c>
    </row>
    <row r="470" spans="1:8" x14ac:dyDescent="0.2">
      <c r="A470" s="99"/>
      <c r="B470" s="64"/>
      <c r="C470" s="69"/>
      <c r="D470" s="72"/>
      <c r="E470" s="29">
        <v>104</v>
      </c>
      <c r="F470" s="20"/>
      <c r="G470" s="58"/>
      <c r="H470" s="58">
        <f t="shared" si="62"/>
        <v>0</v>
      </c>
    </row>
    <row r="471" spans="1:8" x14ac:dyDescent="0.2">
      <c r="A471" s="99"/>
      <c r="B471" s="64"/>
      <c r="C471" s="69"/>
      <c r="D471" s="72"/>
      <c r="E471" s="29">
        <v>110</v>
      </c>
      <c r="F471" s="20">
        <v>12</v>
      </c>
      <c r="G471" s="58">
        <v>500</v>
      </c>
      <c r="H471" s="58">
        <f t="shared" si="62"/>
        <v>6000</v>
      </c>
    </row>
    <row r="472" spans="1:8" x14ac:dyDescent="0.2">
      <c r="A472" s="99"/>
      <c r="B472" s="64"/>
      <c r="C472" s="69"/>
      <c r="D472" s="72"/>
      <c r="E472" s="29">
        <v>116</v>
      </c>
      <c r="F472" s="20">
        <v>1</v>
      </c>
      <c r="G472" s="58">
        <v>500</v>
      </c>
      <c r="H472" s="58">
        <f t="shared" si="62"/>
        <v>500</v>
      </c>
    </row>
    <row r="473" spans="1:8" x14ac:dyDescent="0.2">
      <c r="A473" s="99"/>
      <c r="B473" s="64"/>
      <c r="C473" s="69"/>
      <c r="D473" s="72"/>
      <c r="E473" s="29">
        <v>122</v>
      </c>
      <c r="F473" s="20">
        <v>6</v>
      </c>
      <c r="G473" s="58">
        <v>500</v>
      </c>
      <c r="H473" s="58">
        <f t="shared" si="62"/>
        <v>3000</v>
      </c>
    </row>
    <row r="474" spans="1:8" x14ac:dyDescent="0.2">
      <c r="A474" s="99"/>
      <c r="B474" s="64"/>
      <c r="C474" s="69"/>
      <c r="D474" s="72"/>
      <c r="E474" s="29">
        <v>128</v>
      </c>
      <c r="F474" s="20"/>
      <c r="G474" s="58"/>
      <c r="H474" s="58">
        <f t="shared" si="62"/>
        <v>0</v>
      </c>
    </row>
    <row r="475" spans="1:8" x14ac:dyDescent="0.2">
      <c r="A475" s="99"/>
      <c r="B475" s="65"/>
      <c r="C475" s="69"/>
      <c r="D475" s="72"/>
      <c r="E475" s="5">
        <v>134</v>
      </c>
      <c r="F475" s="21"/>
      <c r="G475" s="58"/>
      <c r="H475" s="58">
        <f t="shared" si="62"/>
        <v>0</v>
      </c>
    </row>
    <row r="476" spans="1:8" x14ac:dyDescent="0.2">
      <c r="A476" s="99"/>
      <c r="B476" s="65"/>
      <c r="C476" s="69"/>
      <c r="D476" s="72"/>
      <c r="E476" s="5">
        <v>140</v>
      </c>
      <c r="F476" s="21"/>
      <c r="G476" s="58"/>
      <c r="H476" s="58">
        <f t="shared" si="62"/>
        <v>0</v>
      </c>
    </row>
    <row r="477" spans="1:8" x14ac:dyDescent="0.2">
      <c r="A477" s="99"/>
      <c r="B477" s="65"/>
      <c r="C477" s="69"/>
      <c r="D477" s="72"/>
      <c r="E477" s="5">
        <v>146</v>
      </c>
      <c r="F477" s="21"/>
      <c r="G477" s="58"/>
      <c r="H477" s="58">
        <f t="shared" si="62"/>
        <v>0</v>
      </c>
    </row>
    <row r="478" spans="1:8" x14ac:dyDescent="0.2">
      <c r="A478" s="99"/>
      <c r="B478" s="65"/>
      <c r="C478" s="69"/>
      <c r="D478" s="72"/>
      <c r="E478" s="5">
        <v>152</v>
      </c>
      <c r="F478" s="21"/>
      <c r="G478" s="58"/>
      <c r="H478" s="58">
        <f t="shared" si="62"/>
        <v>0</v>
      </c>
    </row>
    <row r="479" spans="1:8" x14ac:dyDescent="0.2">
      <c r="A479" s="99"/>
      <c r="B479" s="65"/>
      <c r="C479" s="69"/>
      <c r="D479" s="72"/>
      <c r="E479" s="5">
        <v>158</v>
      </c>
      <c r="F479" s="21"/>
      <c r="G479" s="58"/>
      <c r="H479" s="58">
        <f t="shared" si="62"/>
        <v>0</v>
      </c>
    </row>
    <row r="480" spans="1:8" ht="17" thickBot="1" x14ac:dyDescent="0.25">
      <c r="A480" s="99"/>
      <c r="B480" s="65"/>
      <c r="C480" s="69"/>
      <c r="D480" s="72"/>
      <c r="E480" s="6">
        <v>164</v>
      </c>
      <c r="F480" s="22"/>
      <c r="G480" s="58"/>
      <c r="H480" s="58">
        <f t="shared" si="62"/>
        <v>0</v>
      </c>
    </row>
    <row r="481" spans="1:8" ht="17" thickBot="1" x14ac:dyDescent="0.25">
      <c r="A481" s="100"/>
      <c r="B481" s="66"/>
      <c r="C481" s="70"/>
      <c r="D481" s="94"/>
      <c r="E481" s="25" t="s">
        <v>8</v>
      </c>
      <c r="F481" s="26">
        <f>SUM(F467:F480)</f>
        <v>19</v>
      </c>
      <c r="G481" s="26"/>
      <c r="H481" s="26">
        <f t="shared" ref="H481" si="63">SUM(H467:H480)</f>
        <v>9500</v>
      </c>
    </row>
    <row r="482" spans="1:8" x14ac:dyDescent="0.2">
      <c r="A482" s="98">
        <v>3213403295</v>
      </c>
      <c r="B482" s="63"/>
      <c r="C482" s="74" t="s">
        <v>55</v>
      </c>
      <c r="D482" s="71" t="s">
        <v>54</v>
      </c>
      <c r="E482" s="28">
        <v>86</v>
      </c>
      <c r="F482" s="19"/>
      <c r="G482" s="58"/>
      <c r="H482" s="58">
        <f>F482*G482</f>
        <v>0</v>
      </c>
    </row>
    <row r="483" spans="1:8" x14ac:dyDescent="0.2">
      <c r="A483" s="99"/>
      <c r="B483" s="64"/>
      <c r="C483" s="69"/>
      <c r="D483" s="72"/>
      <c r="E483" s="29">
        <v>92</v>
      </c>
      <c r="F483" s="20"/>
      <c r="G483" s="58"/>
      <c r="H483" s="58">
        <f t="shared" ref="H483:H495" si="64">F483*G483</f>
        <v>0</v>
      </c>
    </row>
    <row r="484" spans="1:8" x14ac:dyDescent="0.2">
      <c r="A484" s="99"/>
      <c r="B484" s="64"/>
      <c r="C484" s="69"/>
      <c r="D484" s="72"/>
      <c r="E484" s="29">
        <v>98</v>
      </c>
      <c r="F484" s="20"/>
      <c r="G484" s="58"/>
      <c r="H484" s="58">
        <f t="shared" si="64"/>
        <v>0</v>
      </c>
    </row>
    <row r="485" spans="1:8" x14ac:dyDescent="0.2">
      <c r="A485" s="99"/>
      <c r="B485" s="64"/>
      <c r="C485" s="69"/>
      <c r="D485" s="72"/>
      <c r="E485" s="29">
        <v>104</v>
      </c>
      <c r="F485" s="20"/>
      <c r="G485" s="58"/>
      <c r="H485" s="58">
        <f t="shared" si="64"/>
        <v>0</v>
      </c>
    </row>
    <row r="486" spans="1:8" x14ac:dyDescent="0.2">
      <c r="A486" s="99"/>
      <c r="B486" s="64"/>
      <c r="C486" s="69"/>
      <c r="D486" s="72"/>
      <c r="E486" s="29">
        <v>110</v>
      </c>
      <c r="F486" s="20"/>
      <c r="G486" s="58"/>
      <c r="H486" s="58">
        <f t="shared" si="64"/>
        <v>0</v>
      </c>
    </row>
    <row r="487" spans="1:8" x14ac:dyDescent="0.2">
      <c r="A487" s="99"/>
      <c r="B487" s="64"/>
      <c r="C487" s="69"/>
      <c r="D487" s="72"/>
      <c r="E487" s="29">
        <v>116</v>
      </c>
      <c r="F487" s="20">
        <v>1</v>
      </c>
      <c r="G487" s="58">
        <v>700</v>
      </c>
      <c r="H487" s="58">
        <f t="shared" si="64"/>
        <v>700</v>
      </c>
    </row>
    <row r="488" spans="1:8" x14ac:dyDescent="0.2">
      <c r="A488" s="99"/>
      <c r="B488" s="64"/>
      <c r="C488" s="69"/>
      <c r="D488" s="72"/>
      <c r="E488" s="29">
        <v>122</v>
      </c>
      <c r="F488" s="20">
        <v>1</v>
      </c>
      <c r="G488" s="58">
        <v>700</v>
      </c>
      <c r="H488" s="58">
        <f t="shared" si="64"/>
        <v>700</v>
      </c>
    </row>
    <row r="489" spans="1:8" x14ac:dyDescent="0.2">
      <c r="A489" s="99"/>
      <c r="B489" s="64"/>
      <c r="C489" s="69"/>
      <c r="D489" s="72"/>
      <c r="E489" s="29">
        <v>128</v>
      </c>
      <c r="F489" s="20">
        <v>2</v>
      </c>
      <c r="G489" s="58">
        <v>700</v>
      </c>
      <c r="H489" s="58">
        <f t="shared" si="64"/>
        <v>1400</v>
      </c>
    </row>
    <row r="490" spans="1:8" x14ac:dyDescent="0.2">
      <c r="A490" s="99"/>
      <c r="B490" s="65"/>
      <c r="C490" s="69"/>
      <c r="D490" s="72"/>
      <c r="E490" s="5">
        <v>134</v>
      </c>
      <c r="F490" s="21">
        <v>1</v>
      </c>
      <c r="G490" s="58">
        <v>700</v>
      </c>
      <c r="H490" s="58">
        <f t="shared" si="64"/>
        <v>700</v>
      </c>
    </row>
    <row r="491" spans="1:8" x14ac:dyDescent="0.2">
      <c r="A491" s="99"/>
      <c r="B491" s="65"/>
      <c r="C491" s="69"/>
      <c r="D491" s="72"/>
      <c r="E491" s="5">
        <v>140</v>
      </c>
      <c r="F491" s="21">
        <v>1</v>
      </c>
      <c r="G491" s="58">
        <v>700</v>
      </c>
      <c r="H491" s="58">
        <f t="shared" si="64"/>
        <v>700</v>
      </c>
    </row>
    <row r="492" spans="1:8" x14ac:dyDescent="0.2">
      <c r="A492" s="99"/>
      <c r="B492" s="65"/>
      <c r="C492" s="69"/>
      <c r="D492" s="72"/>
      <c r="E492" s="5">
        <v>146</v>
      </c>
      <c r="F492" s="21">
        <v>1</v>
      </c>
      <c r="G492" s="58">
        <v>700</v>
      </c>
      <c r="H492" s="58">
        <f t="shared" si="64"/>
        <v>700</v>
      </c>
    </row>
    <row r="493" spans="1:8" x14ac:dyDescent="0.2">
      <c r="A493" s="99"/>
      <c r="B493" s="65"/>
      <c r="C493" s="69"/>
      <c r="D493" s="72"/>
      <c r="E493" s="5">
        <v>152</v>
      </c>
      <c r="F493" s="21">
        <v>2</v>
      </c>
      <c r="G493" s="58">
        <v>700</v>
      </c>
      <c r="H493" s="58">
        <f t="shared" si="64"/>
        <v>1400</v>
      </c>
    </row>
    <row r="494" spans="1:8" x14ac:dyDescent="0.2">
      <c r="A494" s="99"/>
      <c r="B494" s="65"/>
      <c r="C494" s="69"/>
      <c r="D494" s="72"/>
      <c r="E494" s="5">
        <v>158</v>
      </c>
      <c r="F494" s="21">
        <v>1</v>
      </c>
      <c r="G494" s="58">
        <v>700</v>
      </c>
      <c r="H494" s="58">
        <f t="shared" si="64"/>
        <v>700</v>
      </c>
    </row>
    <row r="495" spans="1:8" ht="17" thickBot="1" x14ac:dyDescent="0.25">
      <c r="A495" s="99"/>
      <c r="B495" s="65"/>
      <c r="C495" s="69"/>
      <c r="D495" s="72"/>
      <c r="E495" s="6">
        <v>164</v>
      </c>
      <c r="F495" s="22">
        <v>1</v>
      </c>
      <c r="G495" s="58">
        <v>700</v>
      </c>
      <c r="H495" s="58">
        <f t="shared" si="64"/>
        <v>700</v>
      </c>
    </row>
    <row r="496" spans="1:8" ht="17" thickBot="1" x14ac:dyDescent="0.25">
      <c r="A496" s="100"/>
      <c r="B496" s="66"/>
      <c r="C496" s="70"/>
      <c r="D496" s="94"/>
      <c r="E496" s="25" t="s">
        <v>8</v>
      </c>
      <c r="F496" s="26">
        <f>SUM(F482:F495)</f>
        <v>11</v>
      </c>
      <c r="G496" s="26"/>
      <c r="H496" s="26">
        <f t="shared" ref="H496" si="65">SUM(H482:H495)</f>
        <v>7700</v>
      </c>
    </row>
    <row r="497" spans="1:8" x14ac:dyDescent="0.2">
      <c r="A497" s="98">
        <v>3118004636</v>
      </c>
      <c r="B497" s="63"/>
      <c r="C497" s="74" t="s">
        <v>30</v>
      </c>
      <c r="D497" s="71" t="s">
        <v>29</v>
      </c>
      <c r="E497" s="28">
        <v>86</v>
      </c>
      <c r="F497" s="19"/>
      <c r="G497" s="58"/>
      <c r="H497" s="58">
        <f>F497*G497</f>
        <v>0</v>
      </c>
    </row>
    <row r="498" spans="1:8" x14ac:dyDescent="0.2">
      <c r="A498" s="99"/>
      <c r="B498" s="64"/>
      <c r="C498" s="69"/>
      <c r="D498" s="72"/>
      <c r="E498" s="29">
        <v>92</v>
      </c>
      <c r="F498" s="20"/>
      <c r="G498" s="58"/>
      <c r="H498" s="58">
        <f t="shared" ref="H498:H510" si="66">F498*G498</f>
        <v>0</v>
      </c>
    </row>
    <row r="499" spans="1:8" x14ac:dyDescent="0.2">
      <c r="A499" s="99"/>
      <c r="B499" s="64"/>
      <c r="C499" s="69"/>
      <c r="D499" s="72"/>
      <c r="E499" s="29">
        <v>98</v>
      </c>
      <c r="F499" s="20"/>
      <c r="G499" s="58"/>
      <c r="H499" s="58">
        <f t="shared" si="66"/>
        <v>0</v>
      </c>
    </row>
    <row r="500" spans="1:8" x14ac:dyDescent="0.2">
      <c r="A500" s="99"/>
      <c r="B500" s="64"/>
      <c r="C500" s="69"/>
      <c r="D500" s="72"/>
      <c r="E500" s="29">
        <v>104</v>
      </c>
      <c r="F500" s="20"/>
      <c r="G500" s="58"/>
      <c r="H500" s="58">
        <f t="shared" si="66"/>
        <v>0</v>
      </c>
    </row>
    <row r="501" spans="1:8" x14ac:dyDescent="0.2">
      <c r="A501" s="99"/>
      <c r="B501" s="64"/>
      <c r="C501" s="69"/>
      <c r="D501" s="72"/>
      <c r="E501" s="29">
        <v>110</v>
      </c>
      <c r="F501" s="20"/>
      <c r="G501" s="58"/>
      <c r="H501" s="58">
        <f t="shared" si="66"/>
        <v>0</v>
      </c>
    </row>
    <row r="502" spans="1:8" x14ac:dyDescent="0.2">
      <c r="A502" s="99"/>
      <c r="B502" s="64"/>
      <c r="C502" s="69"/>
      <c r="D502" s="72"/>
      <c r="E502" s="29">
        <v>116</v>
      </c>
      <c r="F502" s="20"/>
      <c r="G502" s="58"/>
      <c r="H502" s="58">
        <f t="shared" si="66"/>
        <v>0</v>
      </c>
    </row>
    <row r="503" spans="1:8" x14ac:dyDescent="0.2">
      <c r="A503" s="99"/>
      <c r="B503" s="64"/>
      <c r="C503" s="69"/>
      <c r="D503" s="72"/>
      <c r="E503" s="29">
        <v>122</v>
      </c>
      <c r="F503" s="20">
        <v>1</v>
      </c>
      <c r="G503" s="58">
        <v>600</v>
      </c>
      <c r="H503" s="58">
        <f t="shared" si="66"/>
        <v>600</v>
      </c>
    </row>
    <row r="504" spans="1:8" x14ac:dyDescent="0.2">
      <c r="A504" s="99"/>
      <c r="B504" s="64"/>
      <c r="C504" s="69"/>
      <c r="D504" s="72"/>
      <c r="E504" s="29">
        <v>128</v>
      </c>
      <c r="F504" s="20">
        <v>2</v>
      </c>
      <c r="G504" s="58">
        <v>600</v>
      </c>
      <c r="H504" s="58">
        <f t="shared" si="66"/>
        <v>1200</v>
      </c>
    </row>
    <row r="505" spans="1:8" x14ac:dyDescent="0.2">
      <c r="A505" s="99"/>
      <c r="B505" s="65"/>
      <c r="C505" s="69"/>
      <c r="D505" s="72"/>
      <c r="E505" s="5">
        <v>134</v>
      </c>
      <c r="F505" s="21">
        <v>1</v>
      </c>
      <c r="G505" s="58">
        <v>600</v>
      </c>
      <c r="H505" s="58">
        <f t="shared" si="66"/>
        <v>600</v>
      </c>
    </row>
    <row r="506" spans="1:8" x14ac:dyDescent="0.2">
      <c r="A506" s="99"/>
      <c r="B506" s="65"/>
      <c r="C506" s="69"/>
      <c r="D506" s="72"/>
      <c r="E506" s="5">
        <v>140</v>
      </c>
      <c r="F506" s="21"/>
      <c r="G506" s="58"/>
      <c r="H506" s="58">
        <f t="shared" si="66"/>
        <v>0</v>
      </c>
    </row>
    <row r="507" spans="1:8" x14ac:dyDescent="0.2">
      <c r="A507" s="99"/>
      <c r="B507" s="65"/>
      <c r="C507" s="69"/>
      <c r="D507" s="72"/>
      <c r="E507" s="5">
        <v>146</v>
      </c>
      <c r="F507" s="21"/>
      <c r="G507" s="58"/>
      <c r="H507" s="58">
        <f t="shared" si="66"/>
        <v>0</v>
      </c>
    </row>
    <row r="508" spans="1:8" x14ac:dyDescent="0.2">
      <c r="A508" s="99"/>
      <c r="B508" s="65"/>
      <c r="C508" s="69"/>
      <c r="D508" s="72"/>
      <c r="E508" s="5">
        <v>152</v>
      </c>
      <c r="F508" s="21"/>
      <c r="G508" s="58"/>
      <c r="H508" s="58">
        <f t="shared" si="66"/>
        <v>0</v>
      </c>
    </row>
    <row r="509" spans="1:8" x14ac:dyDescent="0.2">
      <c r="A509" s="99"/>
      <c r="B509" s="65"/>
      <c r="C509" s="69"/>
      <c r="D509" s="72"/>
      <c r="E509" s="5">
        <v>158</v>
      </c>
      <c r="F509" s="21"/>
      <c r="G509" s="58"/>
      <c r="H509" s="58">
        <f t="shared" si="66"/>
        <v>0</v>
      </c>
    </row>
    <row r="510" spans="1:8" ht="17" thickBot="1" x14ac:dyDescent="0.25">
      <c r="A510" s="99"/>
      <c r="B510" s="65"/>
      <c r="C510" s="69"/>
      <c r="D510" s="72"/>
      <c r="E510" s="6">
        <v>164</v>
      </c>
      <c r="F510" s="22"/>
      <c r="G510" s="58"/>
      <c r="H510" s="58">
        <f t="shared" si="66"/>
        <v>0</v>
      </c>
    </row>
    <row r="511" spans="1:8" ht="17" thickBot="1" x14ac:dyDescent="0.25">
      <c r="A511" s="100"/>
      <c r="B511" s="66"/>
      <c r="C511" s="70"/>
      <c r="D511" s="94"/>
      <c r="E511" s="25" t="s">
        <v>8</v>
      </c>
      <c r="F511" s="26">
        <f>SUM(F497:F510)</f>
        <v>4</v>
      </c>
      <c r="G511" s="26"/>
      <c r="H511" s="26">
        <f t="shared" ref="H511" si="67">SUM(H497:H510)</f>
        <v>2400</v>
      </c>
    </row>
    <row r="512" spans="1:8" x14ac:dyDescent="0.2">
      <c r="A512" s="98">
        <v>3118704612</v>
      </c>
      <c r="B512" s="63"/>
      <c r="C512" s="74" t="s">
        <v>57</v>
      </c>
      <c r="D512" s="71" t="s">
        <v>58</v>
      </c>
      <c r="E512" s="28">
        <v>86</v>
      </c>
      <c r="F512" s="19"/>
      <c r="G512" s="58"/>
      <c r="H512" s="58">
        <f>F512*G512</f>
        <v>0</v>
      </c>
    </row>
    <row r="513" spans="1:8" x14ac:dyDescent="0.2">
      <c r="A513" s="99"/>
      <c r="B513" s="64"/>
      <c r="C513" s="69"/>
      <c r="D513" s="72"/>
      <c r="E513" s="29">
        <v>92</v>
      </c>
      <c r="F513" s="20"/>
      <c r="G513" s="58"/>
      <c r="H513" s="58">
        <f t="shared" ref="H513:H525" si="68">F513*G513</f>
        <v>0</v>
      </c>
    </row>
    <row r="514" spans="1:8" x14ac:dyDescent="0.2">
      <c r="A514" s="99"/>
      <c r="B514" s="64"/>
      <c r="C514" s="69"/>
      <c r="D514" s="72"/>
      <c r="E514" s="29">
        <v>98</v>
      </c>
      <c r="F514" s="20">
        <v>3</v>
      </c>
      <c r="G514" s="58">
        <v>500</v>
      </c>
      <c r="H514" s="58">
        <f t="shared" si="68"/>
        <v>1500</v>
      </c>
    </row>
    <row r="515" spans="1:8" x14ac:dyDescent="0.2">
      <c r="A515" s="99"/>
      <c r="B515" s="64"/>
      <c r="C515" s="69"/>
      <c r="D515" s="72"/>
      <c r="E515" s="29">
        <v>104</v>
      </c>
      <c r="F515" s="20">
        <v>3</v>
      </c>
      <c r="G515" s="58">
        <v>500</v>
      </c>
      <c r="H515" s="58">
        <f t="shared" si="68"/>
        <v>1500</v>
      </c>
    </row>
    <row r="516" spans="1:8" x14ac:dyDescent="0.2">
      <c r="A516" s="99"/>
      <c r="B516" s="64"/>
      <c r="C516" s="69"/>
      <c r="D516" s="72"/>
      <c r="E516" s="29">
        <v>110</v>
      </c>
      <c r="F516" s="20">
        <v>3</v>
      </c>
      <c r="G516" s="58">
        <v>500</v>
      </c>
      <c r="H516" s="58">
        <f t="shared" si="68"/>
        <v>1500</v>
      </c>
    </row>
    <row r="517" spans="1:8" x14ac:dyDescent="0.2">
      <c r="A517" s="99"/>
      <c r="B517" s="64"/>
      <c r="C517" s="69"/>
      <c r="D517" s="72"/>
      <c r="E517" s="29">
        <v>116</v>
      </c>
      <c r="F517" s="20">
        <v>2</v>
      </c>
      <c r="G517" s="58">
        <v>500</v>
      </c>
      <c r="H517" s="58">
        <f t="shared" si="68"/>
        <v>1000</v>
      </c>
    </row>
    <row r="518" spans="1:8" x14ac:dyDescent="0.2">
      <c r="A518" s="99"/>
      <c r="B518" s="64"/>
      <c r="C518" s="69"/>
      <c r="D518" s="72"/>
      <c r="E518" s="29">
        <v>122</v>
      </c>
      <c r="F518" s="20">
        <v>4</v>
      </c>
      <c r="G518" s="58">
        <v>500</v>
      </c>
      <c r="H518" s="58">
        <f t="shared" si="68"/>
        <v>2000</v>
      </c>
    </row>
    <row r="519" spans="1:8" x14ac:dyDescent="0.2">
      <c r="A519" s="99"/>
      <c r="B519" s="64"/>
      <c r="C519" s="69"/>
      <c r="D519" s="72"/>
      <c r="E519" s="29">
        <v>128</v>
      </c>
      <c r="F519" s="20">
        <v>3</v>
      </c>
      <c r="G519" s="58">
        <v>500</v>
      </c>
      <c r="H519" s="58">
        <f t="shared" si="68"/>
        <v>1500</v>
      </c>
    </row>
    <row r="520" spans="1:8" x14ac:dyDescent="0.2">
      <c r="A520" s="99"/>
      <c r="B520" s="65"/>
      <c r="C520" s="69"/>
      <c r="D520" s="72"/>
      <c r="E520" s="5">
        <v>134</v>
      </c>
      <c r="F520" s="21"/>
      <c r="G520" s="58"/>
      <c r="H520" s="58">
        <f t="shared" si="68"/>
        <v>0</v>
      </c>
    </row>
    <row r="521" spans="1:8" x14ac:dyDescent="0.2">
      <c r="A521" s="99"/>
      <c r="B521" s="65"/>
      <c r="C521" s="69"/>
      <c r="D521" s="72"/>
      <c r="E521" s="5">
        <v>140</v>
      </c>
      <c r="F521" s="21"/>
      <c r="G521" s="58"/>
      <c r="H521" s="58">
        <f t="shared" si="68"/>
        <v>0</v>
      </c>
    </row>
    <row r="522" spans="1:8" x14ac:dyDescent="0.2">
      <c r="A522" s="99"/>
      <c r="B522" s="65"/>
      <c r="C522" s="69"/>
      <c r="D522" s="72"/>
      <c r="E522" s="5">
        <v>146</v>
      </c>
      <c r="F522" s="21"/>
      <c r="G522" s="58"/>
      <c r="H522" s="58">
        <f t="shared" si="68"/>
        <v>0</v>
      </c>
    </row>
    <row r="523" spans="1:8" x14ac:dyDescent="0.2">
      <c r="A523" s="99"/>
      <c r="B523" s="65"/>
      <c r="C523" s="69"/>
      <c r="D523" s="72"/>
      <c r="E523" s="5">
        <v>152</v>
      </c>
      <c r="F523" s="21"/>
      <c r="G523" s="58"/>
      <c r="H523" s="58">
        <f t="shared" si="68"/>
        <v>0</v>
      </c>
    </row>
    <row r="524" spans="1:8" x14ac:dyDescent="0.2">
      <c r="A524" s="99"/>
      <c r="B524" s="65"/>
      <c r="C524" s="69"/>
      <c r="D524" s="72"/>
      <c r="E524" s="5">
        <v>158</v>
      </c>
      <c r="F524" s="21"/>
      <c r="G524" s="58"/>
      <c r="H524" s="58">
        <f t="shared" si="68"/>
        <v>0</v>
      </c>
    </row>
    <row r="525" spans="1:8" ht="17" thickBot="1" x14ac:dyDescent="0.25">
      <c r="A525" s="99"/>
      <c r="B525" s="65"/>
      <c r="C525" s="69"/>
      <c r="D525" s="72"/>
      <c r="E525" s="6">
        <v>164</v>
      </c>
      <c r="F525" s="22"/>
      <c r="G525" s="58"/>
      <c r="H525" s="58">
        <f t="shared" si="68"/>
        <v>0</v>
      </c>
    </row>
    <row r="526" spans="1:8" ht="17" thickBot="1" x14ac:dyDescent="0.25">
      <c r="A526" s="100"/>
      <c r="B526" s="66"/>
      <c r="C526" s="70"/>
      <c r="D526" s="94"/>
      <c r="E526" s="25" t="s">
        <v>8</v>
      </c>
      <c r="F526" s="26">
        <f>SUM(F512:F525)</f>
        <v>18</v>
      </c>
      <c r="G526" s="26"/>
      <c r="H526" s="26">
        <f t="shared" ref="H526" si="69">SUM(H512:H525)</f>
        <v>9000</v>
      </c>
    </row>
    <row r="527" spans="1:8" x14ac:dyDescent="0.2">
      <c r="A527" s="98">
        <v>3118704613</v>
      </c>
      <c r="B527" s="63"/>
      <c r="C527" s="74" t="s">
        <v>57</v>
      </c>
      <c r="D527" s="71" t="s">
        <v>58</v>
      </c>
      <c r="E527" s="28">
        <v>86</v>
      </c>
      <c r="F527" s="19"/>
      <c r="G527" s="58"/>
      <c r="H527" s="58">
        <f>F527*G527</f>
        <v>0</v>
      </c>
    </row>
    <row r="528" spans="1:8" x14ac:dyDescent="0.2">
      <c r="A528" s="99"/>
      <c r="B528" s="64"/>
      <c r="C528" s="69"/>
      <c r="D528" s="72"/>
      <c r="E528" s="29">
        <v>92</v>
      </c>
      <c r="F528" s="20"/>
      <c r="G528" s="58"/>
      <c r="H528" s="58">
        <f t="shared" ref="H528:H540" si="70">F528*G528</f>
        <v>0</v>
      </c>
    </row>
    <row r="529" spans="1:8" x14ac:dyDescent="0.2">
      <c r="A529" s="99"/>
      <c r="B529" s="64"/>
      <c r="C529" s="69"/>
      <c r="D529" s="72"/>
      <c r="E529" s="29">
        <v>98</v>
      </c>
      <c r="F529" s="20">
        <v>2</v>
      </c>
      <c r="G529" s="58">
        <v>500</v>
      </c>
      <c r="H529" s="58">
        <f t="shared" si="70"/>
        <v>1000</v>
      </c>
    </row>
    <row r="530" spans="1:8" x14ac:dyDescent="0.2">
      <c r="A530" s="99"/>
      <c r="B530" s="64"/>
      <c r="C530" s="69"/>
      <c r="D530" s="72"/>
      <c r="E530" s="29">
        <v>104</v>
      </c>
      <c r="F530" s="20"/>
      <c r="G530" s="58"/>
      <c r="H530" s="58">
        <f t="shared" si="70"/>
        <v>0</v>
      </c>
    </row>
    <row r="531" spans="1:8" x14ac:dyDescent="0.2">
      <c r="A531" s="99"/>
      <c r="B531" s="64"/>
      <c r="C531" s="69"/>
      <c r="D531" s="72"/>
      <c r="E531" s="29">
        <v>110</v>
      </c>
      <c r="F531" s="20">
        <v>1</v>
      </c>
      <c r="G531" s="58">
        <v>500</v>
      </c>
      <c r="H531" s="58">
        <f t="shared" si="70"/>
        <v>500</v>
      </c>
    </row>
    <row r="532" spans="1:8" x14ac:dyDescent="0.2">
      <c r="A532" s="99"/>
      <c r="B532" s="64"/>
      <c r="C532" s="69"/>
      <c r="D532" s="72"/>
      <c r="E532" s="29">
        <v>116</v>
      </c>
      <c r="F532" s="20">
        <v>2</v>
      </c>
      <c r="G532" s="58">
        <v>500</v>
      </c>
      <c r="H532" s="58">
        <f t="shared" si="70"/>
        <v>1000</v>
      </c>
    </row>
    <row r="533" spans="1:8" x14ac:dyDescent="0.2">
      <c r="A533" s="99"/>
      <c r="B533" s="64"/>
      <c r="C533" s="69"/>
      <c r="D533" s="72"/>
      <c r="E533" s="29">
        <v>122</v>
      </c>
      <c r="F533" s="20">
        <v>2</v>
      </c>
      <c r="G533" s="58">
        <v>500</v>
      </c>
      <c r="H533" s="58">
        <f t="shared" si="70"/>
        <v>1000</v>
      </c>
    </row>
    <row r="534" spans="1:8" x14ac:dyDescent="0.2">
      <c r="A534" s="99"/>
      <c r="B534" s="64"/>
      <c r="C534" s="69"/>
      <c r="D534" s="72"/>
      <c r="E534" s="29">
        <v>128</v>
      </c>
      <c r="F534" s="20">
        <v>4</v>
      </c>
      <c r="G534" s="58">
        <v>500</v>
      </c>
      <c r="H534" s="58">
        <f t="shared" si="70"/>
        <v>2000</v>
      </c>
    </row>
    <row r="535" spans="1:8" x14ac:dyDescent="0.2">
      <c r="A535" s="99"/>
      <c r="B535" s="65"/>
      <c r="C535" s="69"/>
      <c r="D535" s="72"/>
      <c r="E535" s="5">
        <v>134</v>
      </c>
      <c r="F535" s="21"/>
      <c r="G535" s="58"/>
      <c r="H535" s="58">
        <f t="shared" si="70"/>
        <v>0</v>
      </c>
    </row>
    <row r="536" spans="1:8" x14ac:dyDescent="0.2">
      <c r="A536" s="99"/>
      <c r="B536" s="65"/>
      <c r="C536" s="69"/>
      <c r="D536" s="72"/>
      <c r="E536" s="5">
        <v>140</v>
      </c>
      <c r="F536" s="21"/>
      <c r="G536" s="58"/>
      <c r="H536" s="58">
        <f t="shared" si="70"/>
        <v>0</v>
      </c>
    </row>
    <row r="537" spans="1:8" x14ac:dyDescent="0.2">
      <c r="A537" s="99"/>
      <c r="B537" s="65"/>
      <c r="C537" s="69"/>
      <c r="D537" s="72"/>
      <c r="E537" s="5">
        <v>146</v>
      </c>
      <c r="F537" s="21"/>
      <c r="G537" s="58"/>
      <c r="H537" s="58">
        <f t="shared" si="70"/>
        <v>0</v>
      </c>
    </row>
    <row r="538" spans="1:8" x14ac:dyDescent="0.2">
      <c r="A538" s="99"/>
      <c r="B538" s="65"/>
      <c r="C538" s="69"/>
      <c r="D538" s="72"/>
      <c r="E538" s="5">
        <v>152</v>
      </c>
      <c r="F538" s="21"/>
      <c r="G538" s="58"/>
      <c r="H538" s="58">
        <f t="shared" si="70"/>
        <v>0</v>
      </c>
    </row>
    <row r="539" spans="1:8" x14ac:dyDescent="0.2">
      <c r="A539" s="99"/>
      <c r="B539" s="65"/>
      <c r="C539" s="69"/>
      <c r="D539" s="72"/>
      <c r="E539" s="5">
        <v>158</v>
      </c>
      <c r="F539" s="21"/>
      <c r="G539" s="58"/>
      <c r="H539" s="58">
        <f t="shared" si="70"/>
        <v>0</v>
      </c>
    </row>
    <row r="540" spans="1:8" ht="17" thickBot="1" x14ac:dyDescent="0.25">
      <c r="A540" s="99"/>
      <c r="B540" s="65"/>
      <c r="C540" s="69"/>
      <c r="D540" s="72"/>
      <c r="E540" s="6">
        <v>164</v>
      </c>
      <c r="F540" s="22"/>
      <c r="G540" s="58"/>
      <c r="H540" s="58">
        <f t="shared" si="70"/>
        <v>0</v>
      </c>
    </row>
    <row r="541" spans="1:8" ht="17" thickBot="1" x14ac:dyDescent="0.25">
      <c r="A541" s="100"/>
      <c r="B541" s="66"/>
      <c r="C541" s="70"/>
      <c r="D541" s="94"/>
      <c r="E541" s="25" t="s">
        <v>8</v>
      </c>
      <c r="F541" s="26">
        <f>SUM(F527:F540)</f>
        <v>11</v>
      </c>
      <c r="G541" s="26"/>
      <c r="H541" s="26">
        <f t="shared" ref="H541" si="71">SUM(H527:H540)</f>
        <v>5500</v>
      </c>
    </row>
    <row r="542" spans="1:8" x14ac:dyDescent="0.2">
      <c r="A542" s="98"/>
      <c r="B542" s="63"/>
      <c r="C542" s="74" t="s">
        <v>57</v>
      </c>
      <c r="D542" s="71" t="s">
        <v>35</v>
      </c>
      <c r="E542" s="28">
        <v>86</v>
      </c>
      <c r="F542" s="19"/>
      <c r="G542" s="58"/>
      <c r="H542" s="58">
        <f>F542*G542</f>
        <v>0</v>
      </c>
    </row>
    <row r="543" spans="1:8" x14ac:dyDescent="0.2">
      <c r="A543" s="99"/>
      <c r="B543" s="64"/>
      <c r="C543" s="69"/>
      <c r="D543" s="72"/>
      <c r="E543" s="29">
        <v>92</v>
      </c>
      <c r="F543" s="20"/>
      <c r="G543" s="58"/>
      <c r="H543" s="58">
        <f t="shared" ref="H543:H555" si="72">F543*G543</f>
        <v>0</v>
      </c>
    </row>
    <row r="544" spans="1:8" x14ac:dyDescent="0.2">
      <c r="A544" s="99"/>
      <c r="B544" s="64"/>
      <c r="C544" s="69"/>
      <c r="D544" s="72"/>
      <c r="E544" s="29">
        <v>98</v>
      </c>
      <c r="F544" s="20">
        <v>3</v>
      </c>
      <c r="G544" s="58">
        <v>500</v>
      </c>
      <c r="H544" s="58">
        <f t="shared" si="72"/>
        <v>1500</v>
      </c>
    </row>
    <row r="545" spans="1:8" x14ac:dyDescent="0.2">
      <c r="A545" s="99"/>
      <c r="B545" s="64"/>
      <c r="C545" s="69"/>
      <c r="D545" s="72"/>
      <c r="E545" s="29">
        <v>104</v>
      </c>
      <c r="F545" s="20">
        <v>3</v>
      </c>
      <c r="G545" s="58">
        <v>500</v>
      </c>
      <c r="H545" s="58">
        <f t="shared" si="72"/>
        <v>1500</v>
      </c>
    </row>
    <row r="546" spans="1:8" x14ac:dyDescent="0.2">
      <c r="A546" s="99"/>
      <c r="B546" s="64"/>
      <c r="C546" s="69"/>
      <c r="D546" s="72"/>
      <c r="E546" s="29">
        <v>110</v>
      </c>
      <c r="F546" s="20">
        <v>1</v>
      </c>
      <c r="G546" s="58">
        <v>500</v>
      </c>
      <c r="H546" s="58">
        <f t="shared" si="72"/>
        <v>500</v>
      </c>
    </row>
    <row r="547" spans="1:8" x14ac:dyDescent="0.2">
      <c r="A547" s="99"/>
      <c r="B547" s="64"/>
      <c r="C547" s="69"/>
      <c r="D547" s="72"/>
      <c r="E547" s="29">
        <v>116</v>
      </c>
      <c r="F547" s="20"/>
      <c r="G547" s="58"/>
      <c r="H547" s="58">
        <f t="shared" si="72"/>
        <v>0</v>
      </c>
    </row>
    <row r="548" spans="1:8" x14ac:dyDescent="0.2">
      <c r="A548" s="99"/>
      <c r="B548" s="64"/>
      <c r="C548" s="69"/>
      <c r="D548" s="72"/>
      <c r="E548" s="29">
        <v>122</v>
      </c>
      <c r="F548" s="20"/>
      <c r="G548" s="58"/>
      <c r="H548" s="58">
        <f t="shared" si="72"/>
        <v>0</v>
      </c>
    </row>
    <row r="549" spans="1:8" x14ac:dyDescent="0.2">
      <c r="A549" s="99"/>
      <c r="B549" s="64"/>
      <c r="C549" s="69"/>
      <c r="D549" s="72"/>
      <c r="E549" s="29">
        <v>128</v>
      </c>
      <c r="F549" s="20"/>
      <c r="G549" s="58"/>
      <c r="H549" s="58">
        <f t="shared" si="72"/>
        <v>0</v>
      </c>
    </row>
    <row r="550" spans="1:8" x14ac:dyDescent="0.2">
      <c r="A550" s="99"/>
      <c r="B550" s="65"/>
      <c r="C550" s="69"/>
      <c r="D550" s="72"/>
      <c r="E550" s="5">
        <v>134</v>
      </c>
      <c r="F550" s="21"/>
      <c r="G550" s="58"/>
      <c r="H550" s="58">
        <f t="shared" si="72"/>
        <v>0</v>
      </c>
    </row>
    <row r="551" spans="1:8" x14ac:dyDescent="0.2">
      <c r="A551" s="99"/>
      <c r="B551" s="65"/>
      <c r="C551" s="69"/>
      <c r="D551" s="72"/>
      <c r="E551" s="5">
        <v>140</v>
      </c>
      <c r="F551" s="21"/>
      <c r="G551" s="58"/>
      <c r="H551" s="58">
        <f t="shared" si="72"/>
        <v>0</v>
      </c>
    </row>
    <row r="552" spans="1:8" x14ac:dyDescent="0.2">
      <c r="A552" s="99"/>
      <c r="B552" s="65"/>
      <c r="C552" s="69"/>
      <c r="D552" s="72"/>
      <c r="E552" s="5">
        <v>146</v>
      </c>
      <c r="F552" s="21"/>
      <c r="G552" s="58"/>
      <c r="H552" s="58">
        <f t="shared" si="72"/>
        <v>0</v>
      </c>
    </row>
    <row r="553" spans="1:8" x14ac:dyDescent="0.2">
      <c r="A553" s="99"/>
      <c r="B553" s="65"/>
      <c r="C553" s="69"/>
      <c r="D553" s="72"/>
      <c r="E553" s="5">
        <v>152</v>
      </c>
      <c r="F553" s="21"/>
      <c r="G553" s="58"/>
      <c r="H553" s="58">
        <f t="shared" si="72"/>
        <v>0</v>
      </c>
    </row>
    <row r="554" spans="1:8" x14ac:dyDescent="0.2">
      <c r="A554" s="99"/>
      <c r="B554" s="65"/>
      <c r="C554" s="69"/>
      <c r="D554" s="72"/>
      <c r="E554" s="5">
        <v>158</v>
      </c>
      <c r="F554" s="21"/>
      <c r="G554" s="58"/>
      <c r="H554" s="58">
        <f t="shared" si="72"/>
        <v>0</v>
      </c>
    </row>
    <row r="555" spans="1:8" ht="17" thickBot="1" x14ac:dyDescent="0.25">
      <c r="A555" s="99"/>
      <c r="B555" s="65"/>
      <c r="C555" s="69"/>
      <c r="D555" s="72"/>
      <c r="E555" s="6">
        <v>164</v>
      </c>
      <c r="F555" s="22"/>
      <c r="G555" s="58"/>
      <c r="H555" s="58">
        <f t="shared" si="72"/>
        <v>0</v>
      </c>
    </row>
    <row r="556" spans="1:8" ht="17" thickBot="1" x14ac:dyDescent="0.25">
      <c r="A556" s="100"/>
      <c r="B556" s="66"/>
      <c r="C556" s="70"/>
      <c r="D556" s="94"/>
      <c r="E556" s="25" t="s">
        <v>8</v>
      </c>
      <c r="F556" s="26">
        <f>SUM(F542:F555)</f>
        <v>7</v>
      </c>
      <c r="G556" s="26"/>
      <c r="H556" s="26">
        <f t="shared" ref="H556" si="73">SUM(H542:H555)</f>
        <v>3500</v>
      </c>
    </row>
    <row r="557" spans="1:8" x14ac:dyDescent="0.2">
      <c r="A557" s="98">
        <v>3118004672</v>
      </c>
      <c r="B557" s="63"/>
      <c r="C557" s="74" t="s">
        <v>30</v>
      </c>
      <c r="D557" s="71" t="s">
        <v>52</v>
      </c>
      <c r="E557" s="28">
        <v>86</v>
      </c>
      <c r="F557" s="19"/>
      <c r="G557" s="58"/>
      <c r="H557" s="58">
        <f>F557*G557</f>
        <v>0</v>
      </c>
    </row>
    <row r="558" spans="1:8" x14ac:dyDescent="0.2">
      <c r="A558" s="99"/>
      <c r="B558" s="64"/>
      <c r="C558" s="69"/>
      <c r="D558" s="72"/>
      <c r="E558" s="29">
        <v>92</v>
      </c>
      <c r="F558" s="20"/>
      <c r="G558" s="58"/>
      <c r="H558" s="58">
        <f t="shared" ref="H558:H570" si="74">F558*G558</f>
        <v>0</v>
      </c>
    </row>
    <row r="559" spans="1:8" x14ac:dyDescent="0.2">
      <c r="A559" s="99"/>
      <c r="B559" s="64"/>
      <c r="C559" s="69"/>
      <c r="D559" s="72"/>
      <c r="E559" s="29">
        <v>98</v>
      </c>
      <c r="F559" s="20"/>
      <c r="G559" s="58"/>
      <c r="H559" s="58">
        <f t="shared" si="74"/>
        <v>0</v>
      </c>
    </row>
    <row r="560" spans="1:8" x14ac:dyDescent="0.2">
      <c r="A560" s="99"/>
      <c r="B560" s="64"/>
      <c r="C560" s="69"/>
      <c r="D560" s="72"/>
      <c r="E560" s="29">
        <v>104</v>
      </c>
      <c r="F560" s="20">
        <v>3</v>
      </c>
      <c r="G560" s="58">
        <v>500</v>
      </c>
      <c r="H560" s="58">
        <f t="shared" si="74"/>
        <v>1500</v>
      </c>
    </row>
    <row r="561" spans="1:8" x14ac:dyDescent="0.2">
      <c r="A561" s="99"/>
      <c r="B561" s="64"/>
      <c r="C561" s="69"/>
      <c r="D561" s="72"/>
      <c r="E561" s="29">
        <v>110</v>
      </c>
      <c r="F561" s="20">
        <v>3</v>
      </c>
      <c r="G561" s="58">
        <v>500</v>
      </c>
      <c r="H561" s="58">
        <f t="shared" si="74"/>
        <v>1500</v>
      </c>
    </row>
    <row r="562" spans="1:8" x14ac:dyDescent="0.2">
      <c r="A562" s="99"/>
      <c r="B562" s="64"/>
      <c r="C562" s="69"/>
      <c r="D562" s="72"/>
      <c r="E562" s="29">
        <v>116</v>
      </c>
      <c r="F562" s="20">
        <v>3</v>
      </c>
      <c r="G562" s="58">
        <v>500</v>
      </c>
      <c r="H562" s="58">
        <f t="shared" si="74"/>
        <v>1500</v>
      </c>
    </row>
    <row r="563" spans="1:8" x14ac:dyDescent="0.2">
      <c r="A563" s="99"/>
      <c r="B563" s="64"/>
      <c r="C563" s="69"/>
      <c r="D563" s="72"/>
      <c r="E563" s="29">
        <v>122</v>
      </c>
      <c r="F563" s="20">
        <v>2</v>
      </c>
      <c r="G563" s="58">
        <v>500</v>
      </c>
      <c r="H563" s="58">
        <f t="shared" si="74"/>
        <v>1000</v>
      </c>
    </row>
    <row r="564" spans="1:8" x14ac:dyDescent="0.2">
      <c r="A564" s="99"/>
      <c r="B564" s="64"/>
      <c r="C564" s="69"/>
      <c r="D564" s="72"/>
      <c r="E564" s="29">
        <v>128</v>
      </c>
      <c r="F564" s="20"/>
      <c r="G564" s="58"/>
      <c r="H564" s="58">
        <f t="shared" si="74"/>
        <v>0</v>
      </c>
    </row>
    <row r="565" spans="1:8" x14ac:dyDescent="0.2">
      <c r="A565" s="99"/>
      <c r="B565" s="65"/>
      <c r="C565" s="69"/>
      <c r="D565" s="72"/>
      <c r="E565" s="5">
        <v>134</v>
      </c>
      <c r="F565" s="21"/>
      <c r="G565" s="58"/>
      <c r="H565" s="58">
        <f t="shared" si="74"/>
        <v>0</v>
      </c>
    </row>
    <row r="566" spans="1:8" x14ac:dyDescent="0.2">
      <c r="A566" s="99"/>
      <c r="B566" s="65"/>
      <c r="C566" s="69"/>
      <c r="D566" s="72"/>
      <c r="E566" s="5">
        <v>140</v>
      </c>
      <c r="F566" s="21"/>
      <c r="G566" s="58"/>
      <c r="H566" s="58">
        <f t="shared" si="74"/>
        <v>0</v>
      </c>
    </row>
    <row r="567" spans="1:8" x14ac:dyDescent="0.2">
      <c r="A567" s="99"/>
      <c r="B567" s="65"/>
      <c r="C567" s="69"/>
      <c r="D567" s="72"/>
      <c r="E567" s="5">
        <v>146</v>
      </c>
      <c r="F567" s="21"/>
      <c r="G567" s="58"/>
      <c r="H567" s="58">
        <f t="shared" si="74"/>
        <v>0</v>
      </c>
    </row>
    <row r="568" spans="1:8" x14ac:dyDescent="0.2">
      <c r="A568" s="99"/>
      <c r="B568" s="65"/>
      <c r="C568" s="69"/>
      <c r="D568" s="72"/>
      <c r="E568" s="5">
        <v>152</v>
      </c>
      <c r="F568" s="21"/>
      <c r="G568" s="58"/>
      <c r="H568" s="58">
        <f t="shared" si="74"/>
        <v>0</v>
      </c>
    </row>
    <row r="569" spans="1:8" x14ac:dyDescent="0.2">
      <c r="A569" s="99"/>
      <c r="B569" s="65"/>
      <c r="C569" s="69"/>
      <c r="D569" s="72"/>
      <c r="E569" s="5">
        <v>158</v>
      </c>
      <c r="F569" s="21"/>
      <c r="G569" s="58"/>
      <c r="H569" s="58">
        <f t="shared" si="74"/>
        <v>0</v>
      </c>
    </row>
    <row r="570" spans="1:8" ht="17" thickBot="1" x14ac:dyDescent="0.25">
      <c r="A570" s="99"/>
      <c r="B570" s="65"/>
      <c r="C570" s="69"/>
      <c r="D570" s="72"/>
      <c r="E570" s="6">
        <v>164</v>
      </c>
      <c r="F570" s="22"/>
      <c r="G570" s="58"/>
      <c r="H570" s="58">
        <f t="shared" si="74"/>
        <v>0</v>
      </c>
    </row>
    <row r="571" spans="1:8" ht="17" thickBot="1" x14ac:dyDescent="0.25">
      <c r="A571" s="100"/>
      <c r="B571" s="66"/>
      <c r="C571" s="70"/>
      <c r="D571" s="94"/>
      <c r="E571" s="25" t="s">
        <v>8</v>
      </c>
      <c r="F571" s="26">
        <f>SUM(F557:F570)</f>
        <v>11</v>
      </c>
      <c r="G571" s="26"/>
      <c r="H571" s="26">
        <f t="shared" ref="H571" si="75">SUM(H557:H570)</f>
        <v>5500</v>
      </c>
    </row>
    <row r="572" spans="1:8" x14ac:dyDescent="0.2">
      <c r="A572" s="98">
        <v>3118004639</v>
      </c>
      <c r="B572" s="63"/>
      <c r="C572" s="74" t="s">
        <v>30</v>
      </c>
      <c r="D572" s="71" t="s">
        <v>35</v>
      </c>
      <c r="E572" s="28">
        <v>86</v>
      </c>
      <c r="F572" s="19"/>
      <c r="G572" s="58"/>
      <c r="H572" s="58">
        <f>F572*G572</f>
        <v>0</v>
      </c>
    </row>
    <row r="573" spans="1:8" x14ac:dyDescent="0.2">
      <c r="A573" s="99"/>
      <c r="B573" s="64"/>
      <c r="C573" s="69"/>
      <c r="D573" s="72"/>
      <c r="E573" s="29">
        <v>92</v>
      </c>
      <c r="F573" s="20"/>
      <c r="G573" s="58"/>
      <c r="H573" s="58">
        <f t="shared" ref="H573:H585" si="76">F573*G573</f>
        <v>0</v>
      </c>
    </row>
    <row r="574" spans="1:8" x14ac:dyDescent="0.2">
      <c r="A574" s="99"/>
      <c r="B574" s="64"/>
      <c r="C574" s="69"/>
      <c r="D574" s="72"/>
      <c r="E574" s="29">
        <v>98</v>
      </c>
      <c r="F574" s="20"/>
      <c r="G574" s="58"/>
      <c r="H574" s="58">
        <f t="shared" si="76"/>
        <v>0</v>
      </c>
    </row>
    <row r="575" spans="1:8" x14ac:dyDescent="0.2">
      <c r="A575" s="99"/>
      <c r="B575" s="64"/>
      <c r="C575" s="69"/>
      <c r="D575" s="72"/>
      <c r="E575" s="29">
        <v>104</v>
      </c>
      <c r="F575" s="20"/>
      <c r="G575" s="58"/>
      <c r="H575" s="58">
        <f t="shared" si="76"/>
        <v>0</v>
      </c>
    </row>
    <row r="576" spans="1:8" x14ac:dyDescent="0.2">
      <c r="A576" s="99"/>
      <c r="B576" s="64"/>
      <c r="C576" s="69"/>
      <c r="D576" s="72"/>
      <c r="E576" s="29">
        <v>110</v>
      </c>
      <c r="F576" s="20">
        <v>2</v>
      </c>
      <c r="G576" s="58">
        <v>600</v>
      </c>
      <c r="H576" s="58">
        <f t="shared" si="76"/>
        <v>1200</v>
      </c>
    </row>
    <row r="577" spans="1:8" x14ac:dyDescent="0.2">
      <c r="A577" s="99"/>
      <c r="B577" s="64"/>
      <c r="C577" s="69"/>
      <c r="D577" s="72"/>
      <c r="E577" s="29">
        <v>116</v>
      </c>
      <c r="F577" s="20">
        <v>2</v>
      </c>
      <c r="G577" s="58">
        <v>600</v>
      </c>
      <c r="H577" s="58">
        <f t="shared" si="76"/>
        <v>1200</v>
      </c>
    </row>
    <row r="578" spans="1:8" x14ac:dyDescent="0.2">
      <c r="A578" s="99"/>
      <c r="B578" s="64"/>
      <c r="C578" s="69"/>
      <c r="D578" s="72"/>
      <c r="E578" s="29">
        <v>122</v>
      </c>
      <c r="F578" s="20"/>
      <c r="G578" s="58"/>
      <c r="H578" s="58">
        <f t="shared" si="76"/>
        <v>0</v>
      </c>
    </row>
    <row r="579" spans="1:8" x14ac:dyDescent="0.2">
      <c r="A579" s="99"/>
      <c r="B579" s="64"/>
      <c r="C579" s="69"/>
      <c r="D579" s="72"/>
      <c r="E579" s="29">
        <v>128</v>
      </c>
      <c r="F579" s="20">
        <v>3</v>
      </c>
      <c r="G579" s="58">
        <v>600</v>
      </c>
      <c r="H579" s="58">
        <f t="shared" si="76"/>
        <v>1800</v>
      </c>
    </row>
    <row r="580" spans="1:8" x14ac:dyDescent="0.2">
      <c r="A580" s="99"/>
      <c r="B580" s="65"/>
      <c r="C580" s="69"/>
      <c r="D580" s="72"/>
      <c r="E580" s="5">
        <v>134</v>
      </c>
      <c r="F580" s="21"/>
      <c r="G580" s="58"/>
      <c r="H580" s="58">
        <f t="shared" si="76"/>
        <v>0</v>
      </c>
    </row>
    <row r="581" spans="1:8" x14ac:dyDescent="0.2">
      <c r="A581" s="99"/>
      <c r="B581" s="65"/>
      <c r="C581" s="69"/>
      <c r="D581" s="72"/>
      <c r="E581" s="5">
        <v>140</v>
      </c>
      <c r="F581" s="21">
        <v>1</v>
      </c>
      <c r="G581" s="58">
        <v>600</v>
      </c>
      <c r="H581" s="58">
        <f t="shared" si="76"/>
        <v>600</v>
      </c>
    </row>
    <row r="582" spans="1:8" x14ac:dyDescent="0.2">
      <c r="A582" s="99"/>
      <c r="B582" s="65"/>
      <c r="C582" s="69"/>
      <c r="D582" s="72"/>
      <c r="E582" s="5">
        <v>146</v>
      </c>
      <c r="F582" s="21">
        <v>1</v>
      </c>
      <c r="G582" s="58">
        <v>600</v>
      </c>
      <c r="H582" s="58">
        <f t="shared" si="76"/>
        <v>600</v>
      </c>
    </row>
    <row r="583" spans="1:8" x14ac:dyDescent="0.2">
      <c r="A583" s="99"/>
      <c r="B583" s="65"/>
      <c r="C583" s="69"/>
      <c r="D583" s="72"/>
      <c r="E583" s="5">
        <v>152</v>
      </c>
      <c r="F583" s="21"/>
      <c r="G583" s="58"/>
      <c r="H583" s="58">
        <f t="shared" si="76"/>
        <v>0</v>
      </c>
    </row>
    <row r="584" spans="1:8" x14ac:dyDescent="0.2">
      <c r="A584" s="99"/>
      <c r="B584" s="65"/>
      <c r="C584" s="69"/>
      <c r="D584" s="72"/>
      <c r="E584" s="5">
        <v>158</v>
      </c>
      <c r="F584" s="21"/>
      <c r="G584" s="58"/>
      <c r="H584" s="58">
        <f t="shared" si="76"/>
        <v>0</v>
      </c>
    </row>
    <row r="585" spans="1:8" ht="17" thickBot="1" x14ac:dyDescent="0.25">
      <c r="A585" s="99"/>
      <c r="B585" s="65"/>
      <c r="C585" s="69"/>
      <c r="D585" s="72"/>
      <c r="E585" s="6">
        <v>164</v>
      </c>
      <c r="F585" s="22"/>
      <c r="G585" s="58"/>
      <c r="H585" s="58">
        <f t="shared" si="76"/>
        <v>0</v>
      </c>
    </row>
    <row r="586" spans="1:8" ht="17" thickBot="1" x14ac:dyDescent="0.25">
      <c r="A586" s="100"/>
      <c r="B586" s="66"/>
      <c r="C586" s="70"/>
      <c r="D586" s="94"/>
      <c r="E586" s="25" t="s">
        <v>8</v>
      </c>
      <c r="F586" s="26">
        <f>SUM(F572:F585)</f>
        <v>9</v>
      </c>
      <c r="G586" s="26"/>
      <c r="H586" s="26">
        <f t="shared" ref="H586" si="77">SUM(H572:H585)</f>
        <v>5400</v>
      </c>
    </row>
    <row r="587" spans="1:8" x14ac:dyDescent="0.2">
      <c r="A587" s="98">
        <v>321870462</v>
      </c>
      <c r="B587" s="63"/>
      <c r="C587" s="74" t="s">
        <v>48</v>
      </c>
      <c r="D587" s="71" t="s">
        <v>29</v>
      </c>
      <c r="E587" s="28">
        <v>86</v>
      </c>
      <c r="F587" s="19"/>
      <c r="G587" s="58"/>
      <c r="H587" s="58">
        <f>F587*G587</f>
        <v>0</v>
      </c>
    </row>
    <row r="588" spans="1:8" x14ac:dyDescent="0.2">
      <c r="A588" s="99"/>
      <c r="B588" s="64"/>
      <c r="C588" s="69"/>
      <c r="D588" s="72"/>
      <c r="E588" s="29">
        <v>92</v>
      </c>
      <c r="F588" s="20"/>
      <c r="G588" s="58"/>
      <c r="H588" s="58">
        <f t="shared" ref="H588:H600" si="78">F588*G588</f>
        <v>0</v>
      </c>
    </row>
    <row r="589" spans="1:8" x14ac:dyDescent="0.2">
      <c r="A589" s="99"/>
      <c r="B589" s="64"/>
      <c r="C589" s="69"/>
      <c r="D589" s="72"/>
      <c r="E589" s="29">
        <v>98</v>
      </c>
      <c r="F589" s="20"/>
      <c r="G589" s="58"/>
      <c r="H589" s="58">
        <f t="shared" si="78"/>
        <v>0</v>
      </c>
    </row>
    <row r="590" spans="1:8" x14ac:dyDescent="0.2">
      <c r="A590" s="99"/>
      <c r="B590" s="64"/>
      <c r="C590" s="69"/>
      <c r="D590" s="72"/>
      <c r="E590" s="29">
        <v>104</v>
      </c>
      <c r="F590" s="20"/>
      <c r="G590" s="58"/>
      <c r="H590" s="58">
        <f t="shared" si="78"/>
        <v>0</v>
      </c>
    </row>
    <row r="591" spans="1:8" x14ac:dyDescent="0.2">
      <c r="A591" s="99"/>
      <c r="B591" s="64"/>
      <c r="C591" s="69"/>
      <c r="D591" s="72"/>
      <c r="E591" s="29">
        <v>110</v>
      </c>
      <c r="F591" s="20">
        <v>1</v>
      </c>
      <c r="G591" s="58">
        <v>900</v>
      </c>
      <c r="H591" s="58">
        <f t="shared" si="78"/>
        <v>900</v>
      </c>
    </row>
    <row r="592" spans="1:8" x14ac:dyDescent="0.2">
      <c r="A592" s="99"/>
      <c r="B592" s="64"/>
      <c r="C592" s="69"/>
      <c r="D592" s="72"/>
      <c r="E592" s="29">
        <v>116</v>
      </c>
      <c r="F592" s="20">
        <v>2</v>
      </c>
      <c r="G592" s="58">
        <v>900</v>
      </c>
      <c r="H592" s="58">
        <f t="shared" si="78"/>
        <v>1800</v>
      </c>
    </row>
    <row r="593" spans="1:8" x14ac:dyDescent="0.2">
      <c r="A593" s="99"/>
      <c r="B593" s="64"/>
      <c r="C593" s="69"/>
      <c r="D593" s="72"/>
      <c r="E593" s="29">
        <v>122</v>
      </c>
      <c r="F593" s="20">
        <v>2</v>
      </c>
      <c r="G593" s="58">
        <v>900</v>
      </c>
      <c r="H593" s="58">
        <f t="shared" si="78"/>
        <v>1800</v>
      </c>
    </row>
    <row r="594" spans="1:8" x14ac:dyDescent="0.2">
      <c r="A594" s="99"/>
      <c r="B594" s="64"/>
      <c r="C594" s="69"/>
      <c r="D594" s="72"/>
      <c r="E594" s="29">
        <v>128</v>
      </c>
      <c r="F594" s="20"/>
      <c r="G594" s="58"/>
      <c r="H594" s="58">
        <f t="shared" si="78"/>
        <v>0</v>
      </c>
    </row>
    <row r="595" spans="1:8" x14ac:dyDescent="0.2">
      <c r="A595" s="99"/>
      <c r="B595" s="65"/>
      <c r="C595" s="69"/>
      <c r="D595" s="72"/>
      <c r="E595" s="5">
        <v>134</v>
      </c>
      <c r="F595" s="21"/>
      <c r="G595" s="58"/>
      <c r="H595" s="58">
        <f t="shared" si="78"/>
        <v>0</v>
      </c>
    </row>
    <row r="596" spans="1:8" x14ac:dyDescent="0.2">
      <c r="A596" s="99"/>
      <c r="B596" s="65"/>
      <c r="C596" s="69"/>
      <c r="D596" s="72"/>
      <c r="E596" s="5">
        <v>140</v>
      </c>
      <c r="F596" s="21"/>
      <c r="G596" s="58"/>
      <c r="H596" s="58">
        <f t="shared" si="78"/>
        <v>0</v>
      </c>
    </row>
    <row r="597" spans="1:8" x14ac:dyDescent="0.2">
      <c r="A597" s="99"/>
      <c r="B597" s="65"/>
      <c r="C597" s="69"/>
      <c r="D597" s="72"/>
      <c r="E597" s="5">
        <v>146</v>
      </c>
      <c r="F597" s="21"/>
      <c r="G597" s="58"/>
      <c r="H597" s="58">
        <f t="shared" si="78"/>
        <v>0</v>
      </c>
    </row>
    <row r="598" spans="1:8" x14ac:dyDescent="0.2">
      <c r="A598" s="99"/>
      <c r="B598" s="65"/>
      <c r="C598" s="69"/>
      <c r="D598" s="72"/>
      <c r="E598" s="5">
        <v>152</v>
      </c>
      <c r="F598" s="21"/>
      <c r="G598" s="58"/>
      <c r="H598" s="58">
        <f t="shared" si="78"/>
        <v>0</v>
      </c>
    </row>
    <row r="599" spans="1:8" x14ac:dyDescent="0.2">
      <c r="A599" s="99"/>
      <c r="B599" s="65"/>
      <c r="C599" s="69"/>
      <c r="D599" s="72"/>
      <c r="E599" s="5">
        <v>158</v>
      </c>
      <c r="F599" s="21"/>
      <c r="G599" s="58"/>
      <c r="H599" s="58">
        <f t="shared" si="78"/>
        <v>0</v>
      </c>
    </row>
    <row r="600" spans="1:8" ht="17" thickBot="1" x14ac:dyDescent="0.25">
      <c r="A600" s="99"/>
      <c r="B600" s="65"/>
      <c r="C600" s="69"/>
      <c r="D600" s="72"/>
      <c r="E600" s="6">
        <v>164</v>
      </c>
      <c r="F600" s="22"/>
      <c r="G600" s="58"/>
      <c r="H600" s="58">
        <f t="shared" si="78"/>
        <v>0</v>
      </c>
    </row>
    <row r="601" spans="1:8" ht="17" thickBot="1" x14ac:dyDescent="0.25">
      <c r="A601" s="100"/>
      <c r="B601" s="66"/>
      <c r="C601" s="70"/>
      <c r="D601" s="94"/>
      <c r="E601" s="25" t="s">
        <v>8</v>
      </c>
      <c r="F601" s="26">
        <f>SUM(F587:F600)</f>
        <v>5</v>
      </c>
      <c r="G601" s="26"/>
      <c r="H601" s="26">
        <f t="shared" ref="H601" si="79">SUM(H587:H600)</f>
        <v>4500</v>
      </c>
    </row>
    <row r="602" spans="1:8" x14ac:dyDescent="0.2">
      <c r="A602" s="91">
        <v>3118004696</v>
      </c>
      <c r="B602" s="63"/>
      <c r="C602" s="74" t="s">
        <v>10</v>
      </c>
      <c r="D602" s="71" t="s">
        <v>38</v>
      </c>
      <c r="E602" s="48">
        <v>86</v>
      </c>
      <c r="F602" s="19"/>
      <c r="G602" s="58"/>
      <c r="H602" s="58">
        <f>F602*G602</f>
        <v>0</v>
      </c>
    </row>
    <row r="603" spans="1:8" x14ac:dyDescent="0.2">
      <c r="A603" s="92"/>
      <c r="B603" s="64"/>
      <c r="C603" s="69"/>
      <c r="D603" s="72"/>
      <c r="E603" s="49">
        <v>92</v>
      </c>
      <c r="F603" s="20"/>
      <c r="G603" s="58"/>
      <c r="H603" s="58">
        <f t="shared" ref="H603:H615" si="80">F603*G603</f>
        <v>0</v>
      </c>
    </row>
    <row r="604" spans="1:8" x14ac:dyDescent="0.2">
      <c r="A604" s="92"/>
      <c r="B604" s="64"/>
      <c r="C604" s="69"/>
      <c r="D604" s="72"/>
      <c r="E604" s="49">
        <v>98</v>
      </c>
      <c r="F604" s="20"/>
      <c r="G604" s="58"/>
      <c r="H604" s="58">
        <f t="shared" si="80"/>
        <v>0</v>
      </c>
    </row>
    <row r="605" spans="1:8" x14ac:dyDescent="0.2">
      <c r="A605" s="92"/>
      <c r="B605" s="64"/>
      <c r="C605" s="69"/>
      <c r="D605" s="72"/>
      <c r="E605" s="49">
        <v>104</v>
      </c>
      <c r="F605" s="20"/>
      <c r="G605" s="58"/>
      <c r="H605" s="58">
        <f t="shared" si="80"/>
        <v>0</v>
      </c>
    </row>
    <row r="606" spans="1:8" x14ac:dyDescent="0.2">
      <c r="A606" s="92"/>
      <c r="B606" s="64"/>
      <c r="C606" s="69"/>
      <c r="D606" s="72"/>
      <c r="E606" s="49">
        <v>110</v>
      </c>
      <c r="F606" s="20"/>
      <c r="G606" s="58"/>
      <c r="H606" s="58">
        <f t="shared" si="80"/>
        <v>0</v>
      </c>
    </row>
    <row r="607" spans="1:8" x14ac:dyDescent="0.2">
      <c r="A607" s="92"/>
      <c r="B607" s="64"/>
      <c r="C607" s="69"/>
      <c r="D607" s="72"/>
      <c r="E607" s="49">
        <v>116</v>
      </c>
      <c r="F607" s="20">
        <v>1</v>
      </c>
      <c r="G607" s="58">
        <v>800</v>
      </c>
      <c r="H607" s="58">
        <f t="shared" si="80"/>
        <v>800</v>
      </c>
    </row>
    <row r="608" spans="1:8" x14ac:dyDescent="0.2">
      <c r="A608" s="92"/>
      <c r="B608" s="64"/>
      <c r="C608" s="69"/>
      <c r="D608" s="72"/>
      <c r="E608" s="49">
        <v>122</v>
      </c>
      <c r="F608" s="20">
        <v>1</v>
      </c>
      <c r="G608" s="58">
        <v>800</v>
      </c>
      <c r="H608" s="58">
        <f t="shared" si="80"/>
        <v>800</v>
      </c>
    </row>
    <row r="609" spans="1:8" x14ac:dyDescent="0.2">
      <c r="A609" s="92"/>
      <c r="B609" s="64"/>
      <c r="C609" s="69"/>
      <c r="D609" s="72"/>
      <c r="E609" s="49">
        <v>128</v>
      </c>
      <c r="F609" s="20">
        <v>1</v>
      </c>
      <c r="G609" s="58">
        <v>800</v>
      </c>
      <c r="H609" s="58">
        <f t="shared" si="80"/>
        <v>800</v>
      </c>
    </row>
    <row r="610" spans="1:8" x14ac:dyDescent="0.2">
      <c r="A610" s="92"/>
      <c r="B610" s="65"/>
      <c r="C610" s="69"/>
      <c r="D610" s="72"/>
      <c r="E610" s="5">
        <v>134</v>
      </c>
      <c r="F610" s="21">
        <v>1</v>
      </c>
      <c r="G610" s="58">
        <v>800</v>
      </c>
      <c r="H610" s="58">
        <f t="shared" si="80"/>
        <v>800</v>
      </c>
    </row>
    <row r="611" spans="1:8" x14ac:dyDescent="0.2">
      <c r="A611" s="92"/>
      <c r="B611" s="65"/>
      <c r="C611" s="69"/>
      <c r="D611" s="72"/>
      <c r="E611" s="5">
        <v>140</v>
      </c>
      <c r="F611" s="21">
        <v>1</v>
      </c>
      <c r="G611" s="58">
        <v>800</v>
      </c>
      <c r="H611" s="58">
        <f t="shared" si="80"/>
        <v>800</v>
      </c>
    </row>
    <row r="612" spans="1:8" x14ac:dyDescent="0.2">
      <c r="A612" s="92"/>
      <c r="B612" s="65"/>
      <c r="C612" s="69"/>
      <c r="D612" s="72"/>
      <c r="E612" s="5">
        <v>146</v>
      </c>
      <c r="F612" s="21">
        <v>1</v>
      </c>
      <c r="G612" s="58">
        <v>800</v>
      </c>
      <c r="H612" s="58">
        <f t="shared" si="80"/>
        <v>800</v>
      </c>
    </row>
    <row r="613" spans="1:8" x14ac:dyDescent="0.2">
      <c r="A613" s="92"/>
      <c r="B613" s="65"/>
      <c r="C613" s="69"/>
      <c r="D613" s="72"/>
      <c r="E613" s="5">
        <v>152</v>
      </c>
      <c r="F613" s="21">
        <v>1</v>
      </c>
      <c r="G613" s="58">
        <v>800</v>
      </c>
      <c r="H613" s="58">
        <f t="shared" si="80"/>
        <v>800</v>
      </c>
    </row>
    <row r="614" spans="1:8" x14ac:dyDescent="0.2">
      <c r="A614" s="92"/>
      <c r="B614" s="65"/>
      <c r="C614" s="69"/>
      <c r="D614" s="72"/>
      <c r="E614" s="5">
        <v>158</v>
      </c>
      <c r="F614" s="21"/>
      <c r="G614" s="58"/>
      <c r="H614" s="58">
        <f t="shared" si="80"/>
        <v>0</v>
      </c>
    </row>
    <row r="615" spans="1:8" ht="17" thickBot="1" x14ac:dyDescent="0.25">
      <c r="A615" s="92"/>
      <c r="B615" s="65"/>
      <c r="C615" s="69"/>
      <c r="D615" s="72"/>
      <c r="E615" s="6">
        <v>164</v>
      </c>
      <c r="F615" s="22">
        <v>1</v>
      </c>
      <c r="G615" s="58">
        <v>800</v>
      </c>
      <c r="H615" s="58">
        <f t="shared" si="80"/>
        <v>800</v>
      </c>
    </row>
    <row r="616" spans="1:8" ht="17" thickBot="1" x14ac:dyDescent="0.25">
      <c r="A616" s="93"/>
      <c r="B616" s="66"/>
      <c r="C616" s="70"/>
      <c r="D616" s="94"/>
      <c r="E616" s="25" t="s">
        <v>8</v>
      </c>
      <c r="F616" s="26">
        <f>SUM(F602:F615)</f>
        <v>8</v>
      </c>
      <c r="G616" s="26"/>
      <c r="H616" s="26">
        <f t="shared" ref="H616" si="81">SUM(H602:H615)</f>
        <v>6400</v>
      </c>
    </row>
    <row r="617" spans="1:8" x14ac:dyDescent="0.2">
      <c r="A617" s="91">
        <v>3118004695</v>
      </c>
      <c r="B617" s="63"/>
      <c r="C617" s="74" t="s">
        <v>9</v>
      </c>
      <c r="D617" s="71" t="s">
        <v>59</v>
      </c>
      <c r="E617" s="48">
        <v>86</v>
      </c>
      <c r="F617" s="19"/>
      <c r="G617" s="58"/>
      <c r="H617" s="58">
        <f>F617*G617</f>
        <v>0</v>
      </c>
    </row>
    <row r="618" spans="1:8" x14ac:dyDescent="0.2">
      <c r="A618" s="92"/>
      <c r="B618" s="64"/>
      <c r="C618" s="69"/>
      <c r="D618" s="72"/>
      <c r="E618" s="49">
        <v>92</v>
      </c>
      <c r="F618" s="20"/>
      <c r="G618" s="58"/>
      <c r="H618" s="58">
        <f t="shared" ref="H618:H630" si="82">F618*G618</f>
        <v>0</v>
      </c>
    </row>
    <row r="619" spans="1:8" x14ac:dyDescent="0.2">
      <c r="A619" s="92"/>
      <c r="B619" s="64"/>
      <c r="C619" s="69"/>
      <c r="D619" s="72"/>
      <c r="E619" s="49">
        <v>98</v>
      </c>
      <c r="F619" s="20"/>
      <c r="G619" s="58"/>
      <c r="H619" s="58">
        <f t="shared" si="82"/>
        <v>0</v>
      </c>
    </row>
    <row r="620" spans="1:8" x14ac:dyDescent="0.2">
      <c r="A620" s="92"/>
      <c r="B620" s="64"/>
      <c r="C620" s="69"/>
      <c r="D620" s="72"/>
      <c r="E620" s="49">
        <v>104</v>
      </c>
      <c r="F620" s="20"/>
      <c r="G620" s="58"/>
      <c r="H620" s="58">
        <f t="shared" si="82"/>
        <v>0</v>
      </c>
    </row>
    <row r="621" spans="1:8" x14ac:dyDescent="0.2">
      <c r="A621" s="92"/>
      <c r="B621" s="64"/>
      <c r="C621" s="69"/>
      <c r="D621" s="72"/>
      <c r="E621" s="49">
        <v>110</v>
      </c>
      <c r="F621" s="20"/>
      <c r="G621" s="58"/>
      <c r="H621" s="58">
        <f t="shared" si="82"/>
        <v>0</v>
      </c>
    </row>
    <row r="622" spans="1:8" x14ac:dyDescent="0.2">
      <c r="A622" s="92"/>
      <c r="B622" s="64"/>
      <c r="C622" s="69"/>
      <c r="D622" s="72"/>
      <c r="E622" s="49">
        <v>116</v>
      </c>
      <c r="F622" s="20">
        <v>2</v>
      </c>
      <c r="G622" s="58">
        <v>500</v>
      </c>
      <c r="H622" s="58">
        <f t="shared" si="82"/>
        <v>1000</v>
      </c>
    </row>
    <row r="623" spans="1:8" x14ac:dyDescent="0.2">
      <c r="A623" s="92"/>
      <c r="B623" s="64"/>
      <c r="C623" s="69"/>
      <c r="D623" s="72"/>
      <c r="E623" s="49">
        <v>122</v>
      </c>
      <c r="F623" s="20">
        <v>2</v>
      </c>
      <c r="G623" s="58">
        <v>500</v>
      </c>
      <c r="H623" s="58">
        <f t="shared" si="82"/>
        <v>1000</v>
      </c>
    </row>
    <row r="624" spans="1:8" x14ac:dyDescent="0.2">
      <c r="A624" s="92"/>
      <c r="B624" s="64"/>
      <c r="C624" s="69"/>
      <c r="D624" s="72"/>
      <c r="E624" s="49">
        <v>128</v>
      </c>
      <c r="F624" s="20">
        <v>2</v>
      </c>
      <c r="G624" s="58">
        <v>500</v>
      </c>
      <c r="H624" s="58">
        <f t="shared" si="82"/>
        <v>1000</v>
      </c>
    </row>
    <row r="625" spans="1:8" x14ac:dyDescent="0.2">
      <c r="A625" s="92"/>
      <c r="B625" s="65"/>
      <c r="C625" s="69"/>
      <c r="D625" s="72"/>
      <c r="E625" s="5">
        <v>134</v>
      </c>
      <c r="F625" s="21">
        <v>2</v>
      </c>
      <c r="G625" s="58">
        <v>500</v>
      </c>
      <c r="H625" s="58">
        <f t="shared" si="82"/>
        <v>1000</v>
      </c>
    </row>
    <row r="626" spans="1:8" x14ac:dyDescent="0.2">
      <c r="A626" s="92"/>
      <c r="B626" s="65"/>
      <c r="C626" s="69"/>
      <c r="D626" s="72"/>
      <c r="E626" s="5">
        <v>140</v>
      </c>
      <c r="F626" s="21">
        <v>2</v>
      </c>
      <c r="G626" s="58">
        <v>500</v>
      </c>
      <c r="H626" s="58">
        <f t="shared" si="82"/>
        <v>1000</v>
      </c>
    </row>
    <row r="627" spans="1:8" x14ac:dyDescent="0.2">
      <c r="A627" s="92"/>
      <c r="B627" s="65"/>
      <c r="C627" s="69"/>
      <c r="D627" s="72"/>
      <c r="E627" s="5">
        <v>146</v>
      </c>
      <c r="F627" s="21">
        <v>2</v>
      </c>
      <c r="G627" s="58">
        <v>500</v>
      </c>
      <c r="H627" s="58">
        <f t="shared" si="82"/>
        <v>1000</v>
      </c>
    </row>
    <row r="628" spans="1:8" x14ac:dyDescent="0.2">
      <c r="A628" s="92"/>
      <c r="B628" s="65"/>
      <c r="C628" s="69"/>
      <c r="D628" s="72"/>
      <c r="E628" s="5">
        <v>152</v>
      </c>
      <c r="F628" s="21">
        <v>2</v>
      </c>
      <c r="G628" s="58">
        <v>500</v>
      </c>
      <c r="H628" s="58">
        <f t="shared" si="82"/>
        <v>1000</v>
      </c>
    </row>
    <row r="629" spans="1:8" x14ac:dyDescent="0.2">
      <c r="A629" s="92"/>
      <c r="B629" s="65"/>
      <c r="C629" s="69"/>
      <c r="D629" s="72"/>
      <c r="E629" s="5">
        <v>158</v>
      </c>
      <c r="F629" s="21">
        <v>1</v>
      </c>
      <c r="G629" s="58">
        <v>500</v>
      </c>
      <c r="H629" s="58">
        <f t="shared" si="82"/>
        <v>500</v>
      </c>
    </row>
    <row r="630" spans="1:8" ht="17" thickBot="1" x14ac:dyDescent="0.25">
      <c r="A630" s="92"/>
      <c r="B630" s="65"/>
      <c r="C630" s="69"/>
      <c r="D630" s="72"/>
      <c r="E630" s="6">
        <v>164</v>
      </c>
      <c r="F630" s="22">
        <v>2</v>
      </c>
      <c r="G630" s="58">
        <v>500</v>
      </c>
      <c r="H630" s="58">
        <f t="shared" si="82"/>
        <v>1000</v>
      </c>
    </row>
    <row r="631" spans="1:8" ht="17" thickBot="1" x14ac:dyDescent="0.25">
      <c r="A631" s="93"/>
      <c r="B631" s="66"/>
      <c r="C631" s="70"/>
      <c r="D631" s="94"/>
      <c r="E631" s="25" t="s">
        <v>8</v>
      </c>
      <c r="F631" s="26">
        <f>SUM(F617:F630)</f>
        <v>17</v>
      </c>
      <c r="G631" s="26"/>
      <c r="H631" s="26">
        <f t="shared" ref="H631" si="83">SUM(H617:H630)</f>
        <v>8500</v>
      </c>
    </row>
    <row r="632" spans="1:8" x14ac:dyDescent="0.2">
      <c r="A632" s="91">
        <v>31180046120</v>
      </c>
      <c r="B632" s="63"/>
      <c r="C632" s="74" t="s">
        <v>10</v>
      </c>
      <c r="D632" s="71" t="s">
        <v>42</v>
      </c>
      <c r="E632" s="48">
        <v>86</v>
      </c>
      <c r="F632" s="19"/>
      <c r="G632" s="58"/>
      <c r="H632" s="58">
        <f>F632*G632</f>
        <v>0</v>
      </c>
    </row>
    <row r="633" spans="1:8" x14ac:dyDescent="0.2">
      <c r="A633" s="92"/>
      <c r="B633" s="64"/>
      <c r="C633" s="69"/>
      <c r="D633" s="72"/>
      <c r="E633" s="49">
        <v>92</v>
      </c>
      <c r="F633" s="20"/>
      <c r="G633" s="58"/>
      <c r="H633" s="58">
        <f t="shared" ref="H633:H645" si="84">F633*G633</f>
        <v>0</v>
      </c>
    </row>
    <row r="634" spans="1:8" x14ac:dyDescent="0.2">
      <c r="A634" s="92"/>
      <c r="B634" s="64"/>
      <c r="C634" s="69"/>
      <c r="D634" s="72"/>
      <c r="E634" s="49">
        <v>98</v>
      </c>
      <c r="F634" s="20">
        <v>4</v>
      </c>
      <c r="G634" s="58">
        <v>500</v>
      </c>
      <c r="H634" s="58">
        <f t="shared" si="84"/>
        <v>2000</v>
      </c>
    </row>
    <row r="635" spans="1:8" x14ac:dyDescent="0.2">
      <c r="A635" s="92"/>
      <c r="B635" s="64"/>
      <c r="C635" s="69"/>
      <c r="D635" s="72"/>
      <c r="E635" s="49">
        <v>104</v>
      </c>
      <c r="F635" s="20">
        <v>6</v>
      </c>
      <c r="G635" s="58">
        <v>500</v>
      </c>
      <c r="H635" s="58">
        <f t="shared" si="84"/>
        <v>3000</v>
      </c>
    </row>
    <row r="636" spans="1:8" x14ac:dyDescent="0.2">
      <c r="A636" s="92"/>
      <c r="B636" s="64"/>
      <c r="C636" s="69"/>
      <c r="D636" s="72"/>
      <c r="E636" s="49">
        <v>110</v>
      </c>
      <c r="F636" s="20">
        <v>5</v>
      </c>
      <c r="G636" s="58">
        <v>500</v>
      </c>
      <c r="H636" s="58">
        <f t="shared" si="84"/>
        <v>2500</v>
      </c>
    </row>
    <row r="637" spans="1:8" x14ac:dyDescent="0.2">
      <c r="A637" s="92"/>
      <c r="B637" s="64"/>
      <c r="C637" s="69"/>
      <c r="D637" s="72"/>
      <c r="E637" s="49">
        <v>116</v>
      </c>
      <c r="F637" s="20">
        <v>6</v>
      </c>
      <c r="G637" s="58">
        <v>500</v>
      </c>
      <c r="H637" s="58">
        <f t="shared" si="84"/>
        <v>3000</v>
      </c>
    </row>
    <row r="638" spans="1:8" x14ac:dyDescent="0.2">
      <c r="A638" s="92"/>
      <c r="B638" s="64"/>
      <c r="C638" s="69"/>
      <c r="D638" s="72"/>
      <c r="E638" s="49">
        <v>122</v>
      </c>
      <c r="F638" s="20">
        <v>5</v>
      </c>
      <c r="G638" s="58">
        <v>500</v>
      </c>
      <c r="H638" s="58">
        <f t="shared" si="84"/>
        <v>2500</v>
      </c>
    </row>
    <row r="639" spans="1:8" x14ac:dyDescent="0.2">
      <c r="A639" s="92"/>
      <c r="B639" s="64"/>
      <c r="C639" s="69"/>
      <c r="D639" s="72"/>
      <c r="E639" s="49">
        <v>128</v>
      </c>
      <c r="F639" s="20"/>
      <c r="G639" s="58"/>
      <c r="H639" s="58">
        <f t="shared" si="84"/>
        <v>0</v>
      </c>
    </row>
    <row r="640" spans="1:8" x14ac:dyDescent="0.2">
      <c r="A640" s="92"/>
      <c r="B640" s="65"/>
      <c r="C640" s="69"/>
      <c r="D640" s="72"/>
      <c r="E640" s="5">
        <v>134</v>
      </c>
      <c r="F640" s="21">
        <v>1</v>
      </c>
      <c r="G640" s="58">
        <v>500</v>
      </c>
      <c r="H640" s="58">
        <f t="shared" si="84"/>
        <v>500</v>
      </c>
    </row>
    <row r="641" spans="1:8" x14ac:dyDescent="0.2">
      <c r="A641" s="92"/>
      <c r="B641" s="65"/>
      <c r="C641" s="69"/>
      <c r="D641" s="72"/>
      <c r="E641" s="5">
        <v>140</v>
      </c>
      <c r="F641" s="21"/>
      <c r="G641" s="58"/>
      <c r="H641" s="58">
        <f t="shared" si="84"/>
        <v>0</v>
      </c>
    </row>
    <row r="642" spans="1:8" x14ac:dyDescent="0.2">
      <c r="A642" s="92"/>
      <c r="B642" s="65"/>
      <c r="C642" s="69"/>
      <c r="D642" s="72"/>
      <c r="E642" s="5">
        <v>146</v>
      </c>
      <c r="F642" s="21"/>
      <c r="G642" s="58"/>
      <c r="H642" s="58">
        <f t="shared" si="84"/>
        <v>0</v>
      </c>
    </row>
    <row r="643" spans="1:8" x14ac:dyDescent="0.2">
      <c r="A643" s="92"/>
      <c r="B643" s="65"/>
      <c r="C643" s="69"/>
      <c r="D643" s="72"/>
      <c r="E643" s="5">
        <v>152</v>
      </c>
      <c r="F643" s="21"/>
      <c r="G643" s="58"/>
      <c r="H643" s="58">
        <f t="shared" si="84"/>
        <v>0</v>
      </c>
    </row>
    <row r="644" spans="1:8" x14ac:dyDescent="0.2">
      <c r="A644" s="92"/>
      <c r="B644" s="65"/>
      <c r="C644" s="69"/>
      <c r="D644" s="72"/>
      <c r="E644" s="5">
        <v>158</v>
      </c>
      <c r="F644" s="21"/>
      <c r="G644" s="58"/>
      <c r="H644" s="58">
        <f t="shared" si="84"/>
        <v>0</v>
      </c>
    </row>
    <row r="645" spans="1:8" ht="17" thickBot="1" x14ac:dyDescent="0.25">
      <c r="A645" s="92"/>
      <c r="B645" s="65"/>
      <c r="C645" s="69"/>
      <c r="D645" s="72"/>
      <c r="E645" s="6">
        <v>164</v>
      </c>
      <c r="F645" s="22"/>
      <c r="G645" s="58"/>
      <c r="H645" s="58">
        <f t="shared" si="84"/>
        <v>0</v>
      </c>
    </row>
    <row r="646" spans="1:8" ht="17" thickBot="1" x14ac:dyDescent="0.25">
      <c r="A646" s="93"/>
      <c r="B646" s="66"/>
      <c r="C646" s="70"/>
      <c r="D646" s="94"/>
      <c r="E646" s="25" t="s">
        <v>8</v>
      </c>
      <c r="F646" s="26">
        <f>SUM(F632:F645)</f>
        <v>27</v>
      </c>
      <c r="G646" s="26"/>
      <c r="H646" s="26">
        <f t="shared" ref="H646" si="85">SUM(H632:H645)</f>
        <v>13500</v>
      </c>
    </row>
    <row r="647" spans="1:8" x14ac:dyDescent="0.2">
      <c r="A647" s="91">
        <v>31187004677</v>
      </c>
      <c r="B647" s="63"/>
      <c r="C647" s="74" t="s">
        <v>10</v>
      </c>
      <c r="D647" s="71" t="s">
        <v>58</v>
      </c>
      <c r="E647" s="48">
        <v>86</v>
      </c>
      <c r="F647" s="19"/>
      <c r="G647" s="58"/>
      <c r="H647" s="58">
        <f>F647*G647</f>
        <v>0</v>
      </c>
    </row>
    <row r="648" spans="1:8" x14ac:dyDescent="0.2">
      <c r="A648" s="92"/>
      <c r="B648" s="64"/>
      <c r="C648" s="69"/>
      <c r="D648" s="72"/>
      <c r="E648" s="49">
        <v>92</v>
      </c>
      <c r="F648" s="20"/>
      <c r="G648" s="58"/>
      <c r="H648" s="58">
        <f t="shared" ref="H648:H660" si="86">F648*G648</f>
        <v>0</v>
      </c>
    </row>
    <row r="649" spans="1:8" x14ac:dyDescent="0.2">
      <c r="A649" s="92"/>
      <c r="B649" s="64"/>
      <c r="C649" s="69"/>
      <c r="D649" s="72"/>
      <c r="E649" s="49">
        <v>98</v>
      </c>
      <c r="F649" s="20"/>
      <c r="G649" s="58"/>
      <c r="H649" s="58">
        <f t="shared" si="86"/>
        <v>0</v>
      </c>
    </row>
    <row r="650" spans="1:8" x14ac:dyDescent="0.2">
      <c r="A650" s="92"/>
      <c r="B650" s="64"/>
      <c r="C650" s="69"/>
      <c r="D650" s="72"/>
      <c r="E650" s="49">
        <v>104</v>
      </c>
      <c r="F650" s="20"/>
      <c r="G650" s="58"/>
      <c r="H650" s="58">
        <f t="shared" si="86"/>
        <v>0</v>
      </c>
    </row>
    <row r="651" spans="1:8" x14ac:dyDescent="0.2">
      <c r="A651" s="92"/>
      <c r="B651" s="64"/>
      <c r="C651" s="69"/>
      <c r="D651" s="72"/>
      <c r="E651" s="49">
        <v>110</v>
      </c>
      <c r="F651" s="20"/>
      <c r="G651" s="58"/>
      <c r="H651" s="58">
        <f t="shared" si="86"/>
        <v>0</v>
      </c>
    </row>
    <row r="652" spans="1:8" x14ac:dyDescent="0.2">
      <c r="A652" s="92"/>
      <c r="B652" s="64"/>
      <c r="C652" s="69"/>
      <c r="D652" s="72"/>
      <c r="E652" s="49">
        <v>116</v>
      </c>
      <c r="F652" s="20"/>
      <c r="G652" s="58"/>
      <c r="H652" s="58">
        <f t="shared" si="86"/>
        <v>0</v>
      </c>
    </row>
    <row r="653" spans="1:8" x14ac:dyDescent="0.2">
      <c r="A653" s="92"/>
      <c r="B653" s="64"/>
      <c r="C653" s="69"/>
      <c r="D653" s="72"/>
      <c r="E653" s="49">
        <v>122</v>
      </c>
      <c r="F653" s="20"/>
      <c r="G653" s="58"/>
      <c r="H653" s="58">
        <f t="shared" si="86"/>
        <v>0</v>
      </c>
    </row>
    <row r="654" spans="1:8" x14ac:dyDescent="0.2">
      <c r="A654" s="92"/>
      <c r="B654" s="64"/>
      <c r="C654" s="69"/>
      <c r="D654" s="72"/>
      <c r="E654" s="49">
        <v>128</v>
      </c>
      <c r="F654" s="20"/>
      <c r="G654" s="58"/>
      <c r="H654" s="58">
        <f t="shared" si="86"/>
        <v>0</v>
      </c>
    </row>
    <row r="655" spans="1:8" x14ac:dyDescent="0.2">
      <c r="A655" s="92"/>
      <c r="B655" s="65"/>
      <c r="C655" s="69"/>
      <c r="D655" s="72"/>
      <c r="E655" s="5">
        <v>134</v>
      </c>
      <c r="F655" s="21"/>
      <c r="G655" s="58"/>
      <c r="H655" s="58">
        <f t="shared" si="86"/>
        <v>0</v>
      </c>
    </row>
    <row r="656" spans="1:8" x14ac:dyDescent="0.2">
      <c r="A656" s="92"/>
      <c r="B656" s="65"/>
      <c r="C656" s="69"/>
      <c r="D656" s="72"/>
      <c r="E656" s="5">
        <v>140</v>
      </c>
      <c r="F656" s="21"/>
      <c r="G656" s="58"/>
      <c r="H656" s="58">
        <f t="shared" si="86"/>
        <v>0</v>
      </c>
    </row>
    <row r="657" spans="1:8" x14ac:dyDescent="0.2">
      <c r="A657" s="92"/>
      <c r="B657" s="65"/>
      <c r="C657" s="69"/>
      <c r="D657" s="72"/>
      <c r="E657" s="5" t="s">
        <v>99</v>
      </c>
      <c r="F657" s="21">
        <v>1</v>
      </c>
      <c r="G657" s="58">
        <v>700</v>
      </c>
      <c r="H657" s="58">
        <f>F657*G657</f>
        <v>700</v>
      </c>
    </row>
    <row r="658" spans="1:8" x14ac:dyDescent="0.2">
      <c r="A658" s="92"/>
      <c r="B658" s="65"/>
      <c r="C658" s="69"/>
      <c r="D658" s="72"/>
      <c r="E658" s="5" t="s">
        <v>100</v>
      </c>
      <c r="F658" s="21">
        <v>1</v>
      </c>
      <c r="G658" s="58">
        <v>700</v>
      </c>
      <c r="H658" s="58">
        <f>F658*G658</f>
        <v>700</v>
      </c>
    </row>
    <row r="659" spans="1:8" x14ac:dyDescent="0.2">
      <c r="A659" s="92"/>
      <c r="B659" s="65"/>
      <c r="C659" s="69"/>
      <c r="D659" s="72"/>
      <c r="E659" s="5" t="s">
        <v>102</v>
      </c>
      <c r="F659" s="21">
        <v>1</v>
      </c>
      <c r="G659" s="58">
        <v>700</v>
      </c>
      <c r="H659" s="58">
        <f t="shared" si="86"/>
        <v>700</v>
      </c>
    </row>
    <row r="660" spans="1:8" ht="17" thickBot="1" x14ac:dyDescent="0.25">
      <c r="A660" s="92"/>
      <c r="B660" s="65"/>
      <c r="C660" s="69"/>
      <c r="D660" s="72"/>
      <c r="E660" s="6" t="s">
        <v>101</v>
      </c>
      <c r="F660" s="21">
        <v>1</v>
      </c>
      <c r="G660" s="58">
        <v>700</v>
      </c>
      <c r="H660" s="58">
        <f t="shared" si="86"/>
        <v>700</v>
      </c>
    </row>
    <row r="661" spans="1:8" ht="17" thickBot="1" x14ac:dyDescent="0.25">
      <c r="A661" s="93"/>
      <c r="B661" s="66"/>
      <c r="C661" s="70"/>
      <c r="D661" s="94"/>
      <c r="E661" s="25" t="s">
        <v>8</v>
      </c>
      <c r="F661" s="26">
        <f>SUM(F647:F660)</f>
        <v>4</v>
      </c>
      <c r="G661" s="26"/>
      <c r="H661" s="26">
        <f t="shared" ref="H661" si="87">SUM(H647:H660)</f>
        <v>2800</v>
      </c>
    </row>
    <row r="662" spans="1:8" x14ac:dyDescent="0.2">
      <c r="A662" s="91">
        <v>3118004622</v>
      </c>
      <c r="B662" s="63"/>
      <c r="C662" s="74" t="s">
        <v>30</v>
      </c>
      <c r="D662" s="71" t="s">
        <v>53</v>
      </c>
      <c r="E662" s="48">
        <v>86</v>
      </c>
      <c r="F662" s="19"/>
      <c r="G662" s="58"/>
      <c r="H662" s="58">
        <f>F662*G662</f>
        <v>0</v>
      </c>
    </row>
    <row r="663" spans="1:8" x14ac:dyDescent="0.2">
      <c r="A663" s="92"/>
      <c r="B663" s="64"/>
      <c r="C663" s="69"/>
      <c r="D663" s="72"/>
      <c r="E663" s="49">
        <v>92</v>
      </c>
      <c r="F663" s="20"/>
      <c r="G663" s="58"/>
      <c r="H663" s="58">
        <f t="shared" ref="H663:H675" si="88">F663*G663</f>
        <v>0</v>
      </c>
    </row>
    <row r="664" spans="1:8" x14ac:dyDescent="0.2">
      <c r="A664" s="92"/>
      <c r="B664" s="64"/>
      <c r="C664" s="69"/>
      <c r="D664" s="72"/>
      <c r="E664" s="49">
        <v>98</v>
      </c>
      <c r="F664" s="20"/>
      <c r="G664" s="58"/>
      <c r="H664" s="58">
        <f t="shared" si="88"/>
        <v>0</v>
      </c>
    </row>
    <row r="665" spans="1:8" x14ac:dyDescent="0.2">
      <c r="A665" s="92"/>
      <c r="B665" s="64"/>
      <c r="C665" s="69"/>
      <c r="D665" s="72"/>
      <c r="E665" s="49">
        <v>104</v>
      </c>
      <c r="F665" s="20"/>
      <c r="G665" s="58"/>
      <c r="H665" s="58">
        <f t="shared" si="88"/>
        <v>0</v>
      </c>
    </row>
    <row r="666" spans="1:8" x14ac:dyDescent="0.2">
      <c r="A666" s="92"/>
      <c r="B666" s="64"/>
      <c r="C666" s="69"/>
      <c r="D666" s="72"/>
      <c r="E666" s="49">
        <v>110</v>
      </c>
      <c r="F666" s="20"/>
      <c r="G666" s="58"/>
      <c r="H666" s="58">
        <f t="shared" si="88"/>
        <v>0</v>
      </c>
    </row>
    <row r="667" spans="1:8" x14ac:dyDescent="0.2">
      <c r="A667" s="92"/>
      <c r="B667" s="64"/>
      <c r="C667" s="69"/>
      <c r="D667" s="72"/>
      <c r="E667" s="49">
        <v>116</v>
      </c>
      <c r="F667" s="20"/>
      <c r="G667" s="58"/>
      <c r="H667" s="58">
        <f t="shared" si="88"/>
        <v>0</v>
      </c>
    </row>
    <row r="668" spans="1:8" x14ac:dyDescent="0.2">
      <c r="A668" s="92"/>
      <c r="B668" s="64"/>
      <c r="C668" s="69"/>
      <c r="D668" s="72"/>
      <c r="E668" s="49">
        <v>122</v>
      </c>
      <c r="F668" s="20">
        <v>1</v>
      </c>
      <c r="G668" s="58">
        <v>700</v>
      </c>
      <c r="H668" s="58">
        <f t="shared" si="88"/>
        <v>700</v>
      </c>
    </row>
    <row r="669" spans="1:8" x14ac:dyDescent="0.2">
      <c r="A669" s="92"/>
      <c r="B669" s="64"/>
      <c r="C669" s="69"/>
      <c r="D669" s="72"/>
      <c r="E669" s="49">
        <v>128</v>
      </c>
      <c r="F669" s="20">
        <v>1</v>
      </c>
      <c r="G669" s="58">
        <v>700</v>
      </c>
      <c r="H669" s="58">
        <f t="shared" si="88"/>
        <v>700</v>
      </c>
    </row>
    <row r="670" spans="1:8" x14ac:dyDescent="0.2">
      <c r="A670" s="92"/>
      <c r="B670" s="65"/>
      <c r="C670" s="69"/>
      <c r="D670" s="72"/>
      <c r="E670" s="5">
        <v>134</v>
      </c>
      <c r="F670" s="21">
        <v>1</v>
      </c>
      <c r="G670" s="58">
        <v>700</v>
      </c>
      <c r="H670" s="58">
        <f t="shared" si="88"/>
        <v>700</v>
      </c>
    </row>
    <row r="671" spans="1:8" x14ac:dyDescent="0.2">
      <c r="A671" s="92"/>
      <c r="B671" s="65"/>
      <c r="C671" s="69"/>
      <c r="D671" s="72"/>
      <c r="E671" s="5">
        <v>140</v>
      </c>
      <c r="F671" s="21"/>
      <c r="G671" s="58"/>
      <c r="H671" s="58">
        <f t="shared" si="88"/>
        <v>0</v>
      </c>
    </row>
    <row r="672" spans="1:8" x14ac:dyDescent="0.2">
      <c r="A672" s="92"/>
      <c r="B672" s="65"/>
      <c r="C672" s="69"/>
      <c r="D672" s="72"/>
      <c r="E672" s="5">
        <v>146</v>
      </c>
      <c r="F672" s="21"/>
      <c r="G672" s="58"/>
      <c r="H672" s="58">
        <f t="shared" si="88"/>
        <v>0</v>
      </c>
    </row>
    <row r="673" spans="1:8" x14ac:dyDescent="0.2">
      <c r="A673" s="92"/>
      <c r="B673" s="65"/>
      <c r="C673" s="69"/>
      <c r="D673" s="72"/>
      <c r="E673" s="5">
        <v>152</v>
      </c>
      <c r="F673" s="21"/>
      <c r="G673" s="58"/>
      <c r="H673" s="58">
        <f t="shared" si="88"/>
        <v>0</v>
      </c>
    </row>
    <row r="674" spans="1:8" x14ac:dyDescent="0.2">
      <c r="A674" s="92"/>
      <c r="B674" s="65"/>
      <c r="C674" s="69"/>
      <c r="D674" s="72"/>
      <c r="E674" s="5">
        <v>158</v>
      </c>
      <c r="F674" s="21"/>
      <c r="G674" s="58"/>
      <c r="H674" s="58">
        <f t="shared" si="88"/>
        <v>0</v>
      </c>
    </row>
    <row r="675" spans="1:8" ht="17" thickBot="1" x14ac:dyDescent="0.25">
      <c r="A675" s="92"/>
      <c r="B675" s="65"/>
      <c r="C675" s="69"/>
      <c r="D675" s="72"/>
      <c r="E675" s="6">
        <v>164</v>
      </c>
      <c r="F675" s="22"/>
      <c r="G675" s="58"/>
      <c r="H675" s="58">
        <f t="shared" si="88"/>
        <v>0</v>
      </c>
    </row>
    <row r="676" spans="1:8" ht="17" thickBot="1" x14ac:dyDescent="0.25">
      <c r="A676" s="93"/>
      <c r="B676" s="66"/>
      <c r="C676" s="70"/>
      <c r="D676" s="94"/>
      <c r="E676" s="25" t="s">
        <v>8</v>
      </c>
      <c r="F676" s="26">
        <f>SUM(F662:F675)</f>
        <v>3</v>
      </c>
      <c r="G676" s="26"/>
      <c r="H676" s="26">
        <f t="shared" ref="H676" si="89">SUM(H662:H675)</f>
        <v>2100</v>
      </c>
    </row>
    <row r="677" spans="1:8" x14ac:dyDescent="0.2">
      <c r="A677" s="91">
        <v>3118004681</v>
      </c>
      <c r="B677" s="63"/>
      <c r="C677" s="74" t="s">
        <v>10</v>
      </c>
      <c r="D677" s="71" t="s">
        <v>53</v>
      </c>
      <c r="E677" s="48">
        <v>86</v>
      </c>
      <c r="F677" s="19"/>
      <c r="G677" s="58"/>
      <c r="H677" s="58">
        <f>F677*G677</f>
        <v>0</v>
      </c>
    </row>
    <row r="678" spans="1:8" x14ac:dyDescent="0.2">
      <c r="A678" s="92"/>
      <c r="B678" s="64"/>
      <c r="C678" s="69"/>
      <c r="D678" s="72"/>
      <c r="E678" s="49">
        <v>92</v>
      </c>
      <c r="F678" s="20"/>
      <c r="G678" s="58"/>
      <c r="H678" s="58">
        <f t="shared" ref="H678:H690" si="90">F678*G678</f>
        <v>0</v>
      </c>
    </row>
    <row r="679" spans="1:8" x14ac:dyDescent="0.2">
      <c r="A679" s="92"/>
      <c r="B679" s="64"/>
      <c r="C679" s="69"/>
      <c r="D679" s="72"/>
      <c r="E679" s="49">
        <v>98</v>
      </c>
      <c r="F679" s="20"/>
      <c r="G679" s="58"/>
      <c r="H679" s="58">
        <f t="shared" si="90"/>
        <v>0</v>
      </c>
    </row>
    <row r="680" spans="1:8" x14ac:dyDescent="0.2">
      <c r="A680" s="92"/>
      <c r="B680" s="64"/>
      <c r="C680" s="69"/>
      <c r="D680" s="72"/>
      <c r="E680" s="49">
        <v>104</v>
      </c>
      <c r="F680" s="20"/>
      <c r="G680" s="58"/>
      <c r="H680" s="58">
        <f t="shared" si="90"/>
        <v>0</v>
      </c>
    </row>
    <row r="681" spans="1:8" x14ac:dyDescent="0.2">
      <c r="A681" s="92"/>
      <c r="B681" s="64"/>
      <c r="C681" s="69"/>
      <c r="D681" s="72"/>
      <c r="E681" s="49">
        <v>110</v>
      </c>
      <c r="F681" s="20"/>
      <c r="G681" s="58"/>
      <c r="H681" s="58">
        <f t="shared" si="90"/>
        <v>0</v>
      </c>
    </row>
    <row r="682" spans="1:8" x14ac:dyDescent="0.2">
      <c r="A682" s="92"/>
      <c r="B682" s="64"/>
      <c r="C682" s="69"/>
      <c r="D682" s="72"/>
      <c r="E682" s="49">
        <v>116</v>
      </c>
      <c r="F682" s="20"/>
      <c r="G682" s="58"/>
      <c r="H682" s="58">
        <f t="shared" si="90"/>
        <v>0</v>
      </c>
    </row>
    <row r="683" spans="1:8" x14ac:dyDescent="0.2">
      <c r="A683" s="92"/>
      <c r="B683" s="64"/>
      <c r="C683" s="69"/>
      <c r="D683" s="72"/>
      <c r="E683" s="49">
        <v>122</v>
      </c>
      <c r="F683" s="20"/>
      <c r="G683" s="58"/>
      <c r="H683" s="58">
        <f t="shared" si="90"/>
        <v>0</v>
      </c>
    </row>
    <row r="684" spans="1:8" x14ac:dyDescent="0.2">
      <c r="A684" s="92"/>
      <c r="B684" s="64"/>
      <c r="C684" s="69"/>
      <c r="D684" s="72"/>
      <c r="E684" s="49">
        <v>128</v>
      </c>
      <c r="F684" s="20"/>
      <c r="G684" s="58"/>
      <c r="H684" s="58">
        <f t="shared" si="90"/>
        <v>0</v>
      </c>
    </row>
    <row r="685" spans="1:8" x14ac:dyDescent="0.2">
      <c r="A685" s="92"/>
      <c r="B685" s="65"/>
      <c r="C685" s="69"/>
      <c r="D685" s="72"/>
      <c r="E685" s="5">
        <v>134</v>
      </c>
      <c r="F685" s="21"/>
      <c r="G685" s="58"/>
      <c r="H685" s="58">
        <f t="shared" si="90"/>
        <v>0</v>
      </c>
    </row>
    <row r="686" spans="1:8" x14ac:dyDescent="0.2">
      <c r="A686" s="92"/>
      <c r="B686" s="65"/>
      <c r="C686" s="69"/>
      <c r="D686" s="72"/>
      <c r="E686" s="5">
        <v>140</v>
      </c>
      <c r="F686" s="21"/>
      <c r="G686" s="58"/>
      <c r="H686" s="58">
        <f t="shared" si="90"/>
        <v>0</v>
      </c>
    </row>
    <row r="687" spans="1:8" x14ac:dyDescent="0.2">
      <c r="A687" s="92"/>
      <c r="B687" s="65"/>
      <c r="C687" s="69"/>
      <c r="D687" s="72"/>
      <c r="E687" s="5" t="s">
        <v>90</v>
      </c>
      <c r="F687" s="21">
        <v>3</v>
      </c>
      <c r="G687" s="58">
        <v>800</v>
      </c>
      <c r="H687" s="58">
        <f t="shared" si="90"/>
        <v>2400</v>
      </c>
    </row>
    <row r="688" spans="1:8" x14ac:dyDescent="0.2">
      <c r="A688" s="92"/>
      <c r="B688" s="65"/>
      <c r="C688" s="69"/>
      <c r="D688" s="72"/>
      <c r="E688" s="5" t="s">
        <v>91</v>
      </c>
      <c r="F688" s="21">
        <v>2</v>
      </c>
      <c r="G688" s="58">
        <v>800</v>
      </c>
      <c r="H688" s="58">
        <f t="shared" si="90"/>
        <v>1600</v>
      </c>
    </row>
    <row r="689" spans="1:8" x14ac:dyDescent="0.2">
      <c r="A689" s="92"/>
      <c r="B689" s="65"/>
      <c r="C689" s="69"/>
      <c r="D689" s="72"/>
      <c r="E689" s="5" t="s">
        <v>92</v>
      </c>
      <c r="F689" s="21">
        <v>3</v>
      </c>
      <c r="G689" s="58">
        <v>800</v>
      </c>
      <c r="H689" s="58">
        <f t="shared" si="90"/>
        <v>2400</v>
      </c>
    </row>
    <row r="690" spans="1:8" ht="17" thickBot="1" x14ac:dyDescent="0.25">
      <c r="A690" s="92"/>
      <c r="B690" s="65"/>
      <c r="C690" s="69"/>
      <c r="D690" s="72"/>
      <c r="E690" s="6" t="s">
        <v>93</v>
      </c>
      <c r="F690" s="22">
        <v>3</v>
      </c>
      <c r="G690" s="58">
        <v>800</v>
      </c>
      <c r="H690" s="58">
        <f t="shared" si="90"/>
        <v>2400</v>
      </c>
    </row>
    <row r="691" spans="1:8" ht="17" thickBot="1" x14ac:dyDescent="0.25">
      <c r="A691" s="93"/>
      <c r="B691" s="66"/>
      <c r="C691" s="70"/>
      <c r="D691" s="94"/>
      <c r="E691" s="25" t="s">
        <v>8</v>
      </c>
      <c r="F691" s="26">
        <f>SUM(F677:F690)</f>
        <v>11</v>
      </c>
      <c r="G691" s="26"/>
      <c r="H691" s="26">
        <f t="shared" ref="H691" si="91">SUM(H677:H690)</f>
        <v>8800</v>
      </c>
    </row>
    <row r="692" spans="1:8" x14ac:dyDescent="0.2">
      <c r="A692" s="91">
        <v>3118004621</v>
      </c>
      <c r="B692" s="63"/>
      <c r="C692" s="74" t="s">
        <v>30</v>
      </c>
      <c r="D692" s="71" t="s">
        <v>58</v>
      </c>
      <c r="E692" s="50">
        <v>86</v>
      </c>
      <c r="F692" s="19"/>
      <c r="G692" s="58"/>
      <c r="H692" s="58">
        <f>F692*G692</f>
        <v>0</v>
      </c>
    </row>
    <row r="693" spans="1:8" x14ac:dyDescent="0.2">
      <c r="A693" s="92"/>
      <c r="B693" s="64"/>
      <c r="C693" s="69"/>
      <c r="D693" s="72"/>
      <c r="E693" s="51">
        <v>92</v>
      </c>
      <c r="F693" s="20"/>
      <c r="G693" s="58"/>
      <c r="H693" s="58">
        <f t="shared" ref="H693:H705" si="92">F693*G693</f>
        <v>0</v>
      </c>
    </row>
    <row r="694" spans="1:8" x14ac:dyDescent="0.2">
      <c r="A694" s="92"/>
      <c r="B694" s="64"/>
      <c r="C694" s="69"/>
      <c r="D694" s="72"/>
      <c r="E694" s="51">
        <v>98</v>
      </c>
      <c r="F694" s="20"/>
      <c r="G694" s="58"/>
      <c r="H694" s="58">
        <f t="shared" si="92"/>
        <v>0</v>
      </c>
    </row>
    <row r="695" spans="1:8" x14ac:dyDescent="0.2">
      <c r="A695" s="92"/>
      <c r="B695" s="64"/>
      <c r="C695" s="69"/>
      <c r="D695" s="72"/>
      <c r="E695" s="51">
        <v>104</v>
      </c>
      <c r="F695" s="20"/>
      <c r="G695" s="58"/>
      <c r="H695" s="58">
        <f t="shared" si="92"/>
        <v>0</v>
      </c>
    </row>
    <row r="696" spans="1:8" x14ac:dyDescent="0.2">
      <c r="A696" s="92"/>
      <c r="B696" s="64"/>
      <c r="C696" s="69"/>
      <c r="D696" s="72"/>
      <c r="E696" s="51">
        <v>110</v>
      </c>
      <c r="F696" s="20"/>
      <c r="G696" s="58"/>
      <c r="H696" s="58">
        <f t="shared" si="92"/>
        <v>0</v>
      </c>
    </row>
    <row r="697" spans="1:8" x14ac:dyDescent="0.2">
      <c r="A697" s="92"/>
      <c r="B697" s="64"/>
      <c r="C697" s="69"/>
      <c r="D697" s="72"/>
      <c r="E697" s="51">
        <v>116</v>
      </c>
      <c r="F697" s="20"/>
      <c r="G697" s="58"/>
      <c r="H697" s="58">
        <f t="shared" si="92"/>
        <v>0</v>
      </c>
    </row>
    <row r="698" spans="1:8" x14ac:dyDescent="0.2">
      <c r="A698" s="92"/>
      <c r="B698" s="64"/>
      <c r="C698" s="69"/>
      <c r="D698" s="72"/>
      <c r="E698" s="51">
        <v>122</v>
      </c>
      <c r="F698" s="20">
        <v>1</v>
      </c>
      <c r="G698" s="58">
        <v>700</v>
      </c>
      <c r="H698" s="58">
        <f t="shared" si="92"/>
        <v>700</v>
      </c>
    </row>
    <row r="699" spans="1:8" x14ac:dyDescent="0.2">
      <c r="A699" s="92"/>
      <c r="B699" s="64"/>
      <c r="C699" s="69"/>
      <c r="D699" s="72"/>
      <c r="E699" s="51">
        <v>128</v>
      </c>
      <c r="F699" s="20">
        <v>1</v>
      </c>
      <c r="G699" s="58">
        <v>700</v>
      </c>
      <c r="H699" s="58">
        <f t="shared" si="92"/>
        <v>700</v>
      </c>
    </row>
    <row r="700" spans="1:8" x14ac:dyDescent="0.2">
      <c r="A700" s="92"/>
      <c r="B700" s="65"/>
      <c r="C700" s="69"/>
      <c r="D700" s="72"/>
      <c r="E700" s="5">
        <v>134</v>
      </c>
      <c r="F700" s="21"/>
      <c r="G700" s="58"/>
      <c r="H700" s="58">
        <f t="shared" si="92"/>
        <v>0</v>
      </c>
    </row>
    <row r="701" spans="1:8" x14ac:dyDescent="0.2">
      <c r="A701" s="92"/>
      <c r="B701" s="65"/>
      <c r="C701" s="69"/>
      <c r="D701" s="72"/>
      <c r="E701" s="5">
        <v>140</v>
      </c>
      <c r="F701" s="21"/>
      <c r="G701" s="58"/>
      <c r="H701" s="58">
        <f t="shared" si="92"/>
        <v>0</v>
      </c>
    </row>
    <row r="702" spans="1:8" x14ac:dyDescent="0.2">
      <c r="A702" s="92"/>
      <c r="B702" s="65"/>
      <c r="C702" s="69"/>
      <c r="D702" s="72"/>
      <c r="E702" s="5">
        <v>146</v>
      </c>
      <c r="F702" s="21"/>
      <c r="G702" s="58"/>
      <c r="H702" s="58">
        <f t="shared" si="92"/>
        <v>0</v>
      </c>
    </row>
    <row r="703" spans="1:8" x14ac:dyDescent="0.2">
      <c r="A703" s="92"/>
      <c r="B703" s="65"/>
      <c r="C703" s="69"/>
      <c r="D703" s="72"/>
      <c r="E703" s="5">
        <v>152</v>
      </c>
      <c r="F703" s="21"/>
      <c r="G703" s="58"/>
      <c r="H703" s="58">
        <f t="shared" si="92"/>
        <v>0</v>
      </c>
    </row>
    <row r="704" spans="1:8" x14ac:dyDescent="0.2">
      <c r="A704" s="92"/>
      <c r="B704" s="65"/>
      <c r="C704" s="69"/>
      <c r="D704" s="72"/>
      <c r="E704" s="5">
        <v>158</v>
      </c>
      <c r="F704" s="21"/>
      <c r="G704" s="58"/>
      <c r="H704" s="58">
        <f t="shared" si="92"/>
        <v>0</v>
      </c>
    </row>
    <row r="705" spans="1:8" ht="17" thickBot="1" x14ac:dyDescent="0.25">
      <c r="A705" s="92"/>
      <c r="B705" s="65"/>
      <c r="C705" s="69"/>
      <c r="D705" s="72"/>
      <c r="E705" s="6">
        <v>164</v>
      </c>
      <c r="F705" s="22"/>
      <c r="G705" s="58"/>
      <c r="H705" s="58">
        <f t="shared" si="92"/>
        <v>0</v>
      </c>
    </row>
    <row r="706" spans="1:8" ht="17" thickBot="1" x14ac:dyDescent="0.25">
      <c r="A706" s="93"/>
      <c r="B706" s="66"/>
      <c r="C706" s="70"/>
      <c r="D706" s="94"/>
      <c r="E706" s="25" t="s">
        <v>8</v>
      </c>
      <c r="F706" s="26">
        <f>SUM(F692:F705)</f>
        <v>2</v>
      </c>
      <c r="G706" s="26"/>
      <c r="H706" s="26">
        <f t="shared" ref="H706" si="93">SUM(H692:H705)</f>
        <v>1400</v>
      </c>
    </row>
    <row r="707" spans="1:8" x14ac:dyDescent="0.2">
      <c r="A707" s="91">
        <v>31187004676</v>
      </c>
      <c r="B707" s="63"/>
      <c r="C707" s="74" t="s">
        <v>30</v>
      </c>
      <c r="D707" s="71" t="s">
        <v>58</v>
      </c>
      <c r="E707" s="50">
        <v>86</v>
      </c>
      <c r="F707" s="19"/>
      <c r="G707" s="58"/>
      <c r="H707" s="58">
        <f>F707*G707</f>
        <v>0</v>
      </c>
    </row>
    <row r="708" spans="1:8" x14ac:dyDescent="0.2">
      <c r="A708" s="92"/>
      <c r="B708" s="64"/>
      <c r="C708" s="69"/>
      <c r="D708" s="72"/>
      <c r="E708" s="51">
        <v>92</v>
      </c>
      <c r="F708" s="20"/>
      <c r="G708" s="58"/>
      <c r="H708" s="58">
        <f t="shared" ref="H708:H720" si="94">F708*G708</f>
        <v>0</v>
      </c>
    </row>
    <row r="709" spans="1:8" x14ac:dyDescent="0.2">
      <c r="A709" s="92"/>
      <c r="B709" s="64"/>
      <c r="C709" s="69"/>
      <c r="D709" s="72"/>
      <c r="E709" s="51">
        <v>98</v>
      </c>
      <c r="F709" s="20"/>
      <c r="G709" s="58"/>
      <c r="H709" s="58">
        <f t="shared" si="94"/>
        <v>0</v>
      </c>
    </row>
    <row r="710" spans="1:8" x14ac:dyDescent="0.2">
      <c r="A710" s="92"/>
      <c r="B710" s="64"/>
      <c r="C710" s="69"/>
      <c r="D710" s="72"/>
      <c r="E710" s="51">
        <v>104</v>
      </c>
      <c r="F710" s="20"/>
      <c r="G710" s="58"/>
      <c r="H710" s="58">
        <f t="shared" si="94"/>
        <v>0</v>
      </c>
    </row>
    <row r="711" spans="1:8" x14ac:dyDescent="0.2">
      <c r="A711" s="92"/>
      <c r="B711" s="64"/>
      <c r="C711" s="69"/>
      <c r="D711" s="72"/>
      <c r="E711" s="51">
        <v>110</v>
      </c>
      <c r="F711" s="20"/>
      <c r="G711" s="58"/>
      <c r="H711" s="58">
        <f t="shared" si="94"/>
        <v>0</v>
      </c>
    </row>
    <row r="712" spans="1:8" x14ac:dyDescent="0.2">
      <c r="A712" s="92"/>
      <c r="B712" s="64"/>
      <c r="C712" s="69"/>
      <c r="D712" s="72"/>
      <c r="E712" s="51">
        <v>116</v>
      </c>
      <c r="F712" s="20"/>
      <c r="G712" s="58"/>
      <c r="H712" s="58">
        <f t="shared" si="94"/>
        <v>0</v>
      </c>
    </row>
    <row r="713" spans="1:8" x14ac:dyDescent="0.2">
      <c r="A713" s="92"/>
      <c r="B713" s="64"/>
      <c r="C713" s="69"/>
      <c r="D713" s="72"/>
      <c r="E713" s="51">
        <v>122</v>
      </c>
      <c r="F713" s="20"/>
      <c r="G713" s="58"/>
      <c r="H713" s="58">
        <f t="shared" si="94"/>
        <v>0</v>
      </c>
    </row>
    <row r="714" spans="1:8" x14ac:dyDescent="0.2">
      <c r="A714" s="92"/>
      <c r="B714" s="64"/>
      <c r="C714" s="69"/>
      <c r="D714" s="72"/>
      <c r="E714" s="51">
        <v>128</v>
      </c>
      <c r="F714" s="20"/>
      <c r="G714" s="58"/>
      <c r="H714" s="58">
        <f t="shared" si="94"/>
        <v>0</v>
      </c>
    </row>
    <row r="715" spans="1:8" x14ac:dyDescent="0.2">
      <c r="A715" s="92"/>
      <c r="B715" s="65"/>
      <c r="C715" s="69"/>
      <c r="D715" s="72"/>
      <c r="E715" s="5">
        <v>134</v>
      </c>
      <c r="F715" s="21"/>
      <c r="G715" s="58"/>
      <c r="H715" s="58">
        <f t="shared" si="94"/>
        <v>0</v>
      </c>
    </row>
    <row r="716" spans="1:8" x14ac:dyDescent="0.2">
      <c r="A716" s="92"/>
      <c r="B716" s="65"/>
      <c r="C716" s="69"/>
      <c r="D716" s="72"/>
      <c r="E716" s="5">
        <v>140</v>
      </c>
      <c r="F716" s="21"/>
      <c r="G716" s="58"/>
      <c r="H716" s="58">
        <f t="shared" si="94"/>
        <v>0</v>
      </c>
    </row>
    <row r="717" spans="1:8" x14ac:dyDescent="0.2">
      <c r="A717" s="92"/>
      <c r="B717" s="65"/>
      <c r="C717" s="69"/>
      <c r="D717" s="72"/>
      <c r="E717" s="5">
        <v>146</v>
      </c>
      <c r="F717" s="21"/>
      <c r="G717" s="58"/>
      <c r="H717" s="58">
        <f t="shared" si="94"/>
        <v>0</v>
      </c>
    </row>
    <row r="718" spans="1:8" x14ac:dyDescent="0.2">
      <c r="A718" s="92"/>
      <c r="B718" s="65"/>
      <c r="C718" s="69"/>
      <c r="D718" s="72"/>
      <c r="E718" s="5">
        <v>152</v>
      </c>
      <c r="F718" s="21"/>
      <c r="G718" s="58"/>
      <c r="H718" s="58">
        <f t="shared" si="94"/>
        <v>0</v>
      </c>
    </row>
    <row r="719" spans="1:8" x14ac:dyDescent="0.2">
      <c r="A719" s="92"/>
      <c r="B719" s="65"/>
      <c r="C719" s="69"/>
      <c r="D719" s="72"/>
      <c r="E719" s="5" t="s">
        <v>90</v>
      </c>
      <c r="F719" s="21">
        <v>1</v>
      </c>
      <c r="G719" s="58">
        <v>800</v>
      </c>
      <c r="H719" s="58">
        <f t="shared" si="94"/>
        <v>800</v>
      </c>
    </row>
    <row r="720" spans="1:8" ht="17" thickBot="1" x14ac:dyDescent="0.25">
      <c r="A720" s="92"/>
      <c r="B720" s="65"/>
      <c r="C720" s="69"/>
      <c r="D720" s="72"/>
      <c r="E720" s="6" t="s">
        <v>93</v>
      </c>
      <c r="F720" s="22">
        <v>1</v>
      </c>
      <c r="G720" s="58">
        <v>800</v>
      </c>
      <c r="H720" s="58">
        <f t="shared" si="94"/>
        <v>800</v>
      </c>
    </row>
    <row r="721" spans="1:8" ht="17" thickBot="1" x14ac:dyDescent="0.25">
      <c r="A721" s="93"/>
      <c r="B721" s="66"/>
      <c r="C721" s="70"/>
      <c r="D721" s="94"/>
      <c r="E721" s="25" t="s">
        <v>8</v>
      </c>
      <c r="F721" s="26">
        <f>SUM(F707:F720)</f>
        <v>2</v>
      </c>
      <c r="G721" s="26"/>
      <c r="H721" s="26">
        <f t="shared" ref="H721" si="95">SUM(H707:H720)</f>
        <v>1600</v>
      </c>
    </row>
    <row r="722" spans="1:8" x14ac:dyDescent="0.2">
      <c r="A722" s="91">
        <v>31187004680</v>
      </c>
      <c r="B722" s="63"/>
      <c r="C722" s="74" t="s">
        <v>10</v>
      </c>
      <c r="D722" s="71" t="s">
        <v>58</v>
      </c>
      <c r="E722" s="50">
        <v>86</v>
      </c>
      <c r="F722" s="19"/>
      <c r="G722" s="58"/>
      <c r="H722" s="58">
        <f>F722*G722</f>
        <v>0</v>
      </c>
    </row>
    <row r="723" spans="1:8" x14ac:dyDescent="0.2">
      <c r="A723" s="92"/>
      <c r="B723" s="64"/>
      <c r="C723" s="69"/>
      <c r="D723" s="72"/>
      <c r="E723" s="51">
        <v>92</v>
      </c>
      <c r="F723" s="20"/>
      <c r="G723" s="58"/>
      <c r="H723" s="58">
        <f t="shared" ref="H723:H735" si="96">F723*G723</f>
        <v>0</v>
      </c>
    </row>
    <row r="724" spans="1:8" x14ac:dyDescent="0.2">
      <c r="A724" s="92"/>
      <c r="B724" s="64"/>
      <c r="C724" s="69"/>
      <c r="D724" s="72"/>
      <c r="E724" s="51">
        <v>98</v>
      </c>
      <c r="F724" s="20"/>
      <c r="G724" s="58"/>
      <c r="H724" s="58">
        <f t="shared" si="96"/>
        <v>0</v>
      </c>
    </row>
    <row r="725" spans="1:8" x14ac:dyDescent="0.2">
      <c r="A725" s="92"/>
      <c r="B725" s="64"/>
      <c r="C725" s="69"/>
      <c r="D725" s="72"/>
      <c r="E725" s="51">
        <v>104</v>
      </c>
      <c r="F725" s="20"/>
      <c r="G725" s="58"/>
      <c r="H725" s="58">
        <f t="shared" si="96"/>
        <v>0</v>
      </c>
    </row>
    <row r="726" spans="1:8" x14ac:dyDescent="0.2">
      <c r="A726" s="92"/>
      <c r="B726" s="64"/>
      <c r="C726" s="69"/>
      <c r="D726" s="72"/>
      <c r="E726" s="51">
        <v>110</v>
      </c>
      <c r="F726" s="20"/>
      <c r="G726" s="58"/>
      <c r="H726" s="58">
        <f t="shared" si="96"/>
        <v>0</v>
      </c>
    </row>
    <row r="727" spans="1:8" x14ac:dyDescent="0.2">
      <c r="A727" s="92"/>
      <c r="B727" s="64"/>
      <c r="C727" s="69"/>
      <c r="D727" s="72"/>
      <c r="E727" s="51">
        <v>116</v>
      </c>
      <c r="F727" s="20"/>
      <c r="G727" s="58"/>
      <c r="H727" s="58">
        <f t="shared" si="96"/>
        <v>0</v>
      </c>
    </row>
    <row r="728" spans="1:8" x14ac:dyDescent="0.2">
      <c r="A728" s="92"/>
      <c r="B728" s="64"/>
      <c r="C728" s="69"/>
      <c r="D728" s="72"/>
      <c r="E728" s="51">
        <v>122</v>
      </c>
      <c r="F728" s="20"/>
      <c r="G728" s="58"/>
      <c r="H728" s="58">
        <f t="shared" si="96"/>
        <v>0</v>
      </c>
    </row>
    <row r="729" spans="1:8" x14ac:dyDescent="0.2">
      <c r="A729" s="92"/>
      <c r="B729" s="64"/>
      <c r="C729" s="69"/>
      <c r="D729" s="72"/>
      <c r="E729" s="51">
        <v>128</v>
      </c>
      <c r="F729" s="20"/>
      <c r="G729" s="58"/>
      <c r="H729" s="58">
        <f t="shared" si="96"/>
        <v>0</v>
      </c>
    </row>
    <row r="730" spans="1:8" x14ac:dyDescent="0.2">
      <c r="A730" s="92"/>
      <c r="B730" s="65"/>
      <c r="C730" s="69"/>
      <c r="D730" s="72"/>
      <c r="E730" s="5">
        <v>134</v>
      </c>
      <c r="F730" s="21"/>
      <c r="G730" s="58"/>
      <c r="H730" s="58">
        <f t="shared" si="96"/>
        <v>0</v>
      </c>
    </row>
    <row r="731" spans="1:8" x14ac:dyDescent="0.2">
      <c r="A731" s="92"/>
      <c r="B731" s="65"/>
      <c r="C731" s="69"/>
      <c r="D731" s="72"/>
      <c r="E731" s="5">
        <v>140</v>
      </c>
      <c r="F731" s="21"/>
      <c r="G731" s="58"/>
      <c r="H731" s="58">
        <f t="shared" si="96"/>
        <v>0</v>
      </c>
    </row>
    <row r="732" spans="1:8" x14ac:dyDescent="0.2">
      <c r="A732" s="92"/>
      <c r="B732" s="65"/>
      <c r="C732" s="69"/>
      <c r="D732" s="72"/>
      <c r="E732" s="5">
        <v>146</v>
      </c>
      <c r="F732" s="21"/>
      <c r="G732" s="58"/>
      <c r="H732" s="58">
        <f t="shared" si="96"/>
        <v>0</v>
      </c>
    </row>
    <row r="733" spans="1:8" x14ac:dyDescent="0.2">
      <c r="A733" s="92"/>
      <c r="B733" s="65"/>
      <c r="C733" s="69"/>
      <c r="D733" s="72"/>
      <c r="E733" s="5">
        <v>152</v>
      </c>
      <c r="F733" s="21"/>
      <c r="G733" s="58"/>
      <c r="H733" s="58">
        <f t="shared" si="96"/>
        <v>0</v>
      </c>
    </row>
    <row r="734" spans="1:8" x14ac:dyDescent="0.2">
      <c r="A734" s="92"/>
      <c r="B734" s="65"/>
      <c r="C734" s="69"/>
      <c r="D734" s="72"/>
      <c r="E734" s="5">
        <v>158</v>
      </c>
      <c r="F734" s="21"/>
      <c r="G734" s="58"/>
      <c r="H734" s="58">
        <f t="shared" si="96"/>
        <v>0</v>
      </c>
    </row>
    <row r="735" spans="1:8" ht="17" thickBot="1" x14ac:dyDescent="0.25">
      <c r="A735" s="92"/>
      <c r="B735" s="65"/>
      <c r="C735" s="69"/>
      <c r="D735" s="72"/>
      <c r="E735" s="6">
        <v>164</v>
      </c>
      <c r="F735" s="22">
        <v>3</v>
      </c>
      <c r="G735" s="58">
        <v>800</v>
      </c>
      <c r="H735" s="58">
        <f t="shared" si="96"/>
        <v>2400</v>
      </c>
    </row>
    <row r="736" spans="1:8" ht="17" thickBot="1" x14ac:dyDescent="0.25">
      <c r="A736" s="93"/>
      <c r="B736" s="66"/>
      <c r="C736" s="70"/>
      <c r="D736" s="94"/>
      <c r="E736" s="25" t="s">
        <v>8</v>
      </c>
      <c r="F736" s="26">
        <f>SUM(F722:F735)</f>
        <v>3</v>
      </c>
      <c r="G736" s="26"/>
      <c r="H736" s="26">
        <f t="shared" ref="H736" si="97">SUM(H722:H735)</f>
        <v>2400</v>
      </c>
    </row>
    <row r="737" spans="1:8" x14ac:dyDescent="0.2">
      <c r="A737" s="91">
        <v>3118004673</v>
      </c>
      <c r="B737" s="63"/>
      <c r="C737" s="74" t="s">
        <v>88</v>
      </c>
      <c r="D737" s="71"/>
      <c r="E737" s="50">
        <v>86</v>
      </c>
      <c r="F737" s="19"/>
      <c r="G737" s="58"/>
      <c r="H737" s="58">
        <f>F737*G737</f>
        <v>0</v>
      </c>
    </row>
    <row r="738" spans="1:8" x14ac:dyDescent="0.2">
      <c r="A738" s="92"/>
      <c r="B738" s="64"/>
      <c r="C738" s="69"/>
      <c r="D738" s="72"/>
      <c r="E738" s="51">
        <v>92</v>
      </c>
      <c r="F738" s="20"/>
      <c r="G738" s="58"/>
      <c r="H738" s="58">
        <f t="shared" ref="H738:H750" si="98">F738*G738</f>
        <v>0</v>
      </c>
    </row>
    <row r="739" spans="1:8" x14ac:dyDescent="0.2">
      <c r="A739" s="92"/>
      <c r="B739" s="64"/>
      <c r="C739" s="69"/>
      <c r="D739" s="72"/>
      <c r="E739" s="51">
        <v>98</v>
      </c>
      <c r="F739" s="20"/>
      <c r="G739" s="58"/>
      <c r="H739" s="58">
        <f t="shared" si="98"/>
        <v>0</v>
      </c>
    </row>
    <row r="740" spans="1:8" x14ac:dyDescent="0.2">
      <c r="A740" s="92"/>
      <c r="B740" s="64"/>
      <c r="C740" s="69"/>
      <c r="D740" s="72"/>
      <c r="E740" s="51">
        <v>104</v>
      </c>
      <c r="F740" s="20">
        <v>7</v>
      </c>
      <c r="G740" s="58">
        <v>500</v>
      </c>
      <c r="H740" s="58">
        <f t="shared" si="98"/>
        <v>3500</v>
      </c>
    </row>
    <row r="741" spans="1:8" x14ac:dyDescent="0.2">
      <c r="A741" s="92"/>
      <c r="B741" s="64"/>
      <c r="C741" s="69"/>
      <c r="D741" s="72"/>
      <c r="E741" s="51">
        <v>110</v>
      </c>
      <c r="F741" s="20">
        <v>8</v>
      </c>
      <c r="G741" s="58">
        <v>500</v>
      </c>
      <c r="H741" s="58">
        <f t="shared" si="98"/>
        <v>4000</v>
      </c>
    </row>
    <row r="742" spans="1:8" x14ac:dyDescent="0.2">
      <c r="A742" s="92"/>
      <c r="B742" s="64"/>
      <c r="C742" s="69"/>
      <c r="D742" s="72"/>
      <c r="E742" s="51">
        <v>116</v>
      </c>
      <c r="F742" s="20">
        <v>8</v>
      </c>
      <c r="G742" s="58">
        <v>500</v>
      </c>
      <c r="H742" s="58">
        <f t="shared" si="98"/>
        <v>4000</v>
      </c>
    </row>
    <row r="743" spans="1:8" x14ac:dyDescent="0.2">
      <c r="A743" s="92"/>
      <c r="B743" s="64"/>
      <c r="C743" s="69"/>
      <c r="D743" s="72"/>
      <c r="E743" s="51">
        <v>122</v>
      </c>
      <c r="F743" s="20">
        <v>7</v>
      </c>
      <c r="G743" s="58">
        <v>500</v>
      </c>
      <c r="H743" s="58">
        <f t="shared" si="98"/>
        <v>3500</v>
      </c>
    </row>
    <row r="744" spans="1:8" x14ac:dyDescent="0.2">
      <c r="A744" s="92"/>
      <c r="B744" s="64"/>
      <c r="C744" s="69"/>
      <c r="D744" s="72"/>
      <c r="E744" s="51">
        <v>128</v>
      </c>
      <c r="F744" s="20"/>
      <c r="G744" s="58"/>
      <c r="H744" s="58">
        <f t="shared" si="98"/>
        <v>0</v>
      </c>
    </row>
    <row r="745" spans="1:8" x14ac:dyDescent="0.2">
      <c r="A745" s="92"/>
      <c r="B745" s="65"/>
      <c r="C745" s="69"/>
      <c r="D745" s="72"/>
      <c r="E745" s="5">
        <v>134</v>
      </c>
      <c r="F745" s="21"/>
      <c r="G745" s="58"/>
      <c r="H745" s="58">
        <f t="shared" si="98"/>
        <v>0</v>
      </c>
    </row>
    <row r="746" spans="1:8" x14ac:dyDescent="0.2">
      <c r="A746" s="92"/>
      <c r="B746" s="65"/>
      <c r="C746" s="69"/>
      <c r="D746" s="72"/>
      <c r="E746" s="5">
        <v>140</v>
      </c>
      <c r="F746" s="21"/>
      <c r="G746" s="58"/>
      <c r="H746" s="58">
        <f t="shared" si="98"/>
        <v>0</v>
      </c>
    </row>
    <row r="747" spans="1:8" x14ac:dyDescent="0.2">
      <c r="A747" s="92"/>
      <c r="B747" s="65"/>
      <c r="C747" s="69"/>
      <c r="D747" s="72"/>
      <c r="E747" s="5">
        <v>146</v>
      </c>
      <c r="F747" s="21"/>
      <c r="G747" s="58"/>
      <c r="H747" s="58">
        <f t="shared" si="98"/>
        <v>0</v>
      </c>
    </row>
    <row r="748" spans="1:8" x14ac:dyDescent="0.2">
      <c r="A748" s="92"/>
      <c r="B748" s="65"/>
      <c r="C748" s="69"/>
      <c r="D748" s="72"/>
      <c r="E748" s="5">
        <v>152</v>
      </c>
      <c r="F748" s="21"/>
      <c r="G748" s="58"/>
      <c r="H748" s="58">
        <f t="shared" si="98"/>
        <v>0</v>
      </c>
    </row>
    <row r="749" spans="1:8" x14ac:dyDescent="0.2">
      <c r="A749" s="92"/>
      <c r="B749" s="65"/>
      <c r="C749" s="69"/>
      <c r="D749" s="72"/>
      <c r="E749" s="5">
        <v>158</v>
      </c>
      <c r="F749" s="21"/>
      <c r="G749" s="58"/>
      <c r="H749" s="58">
        <f t="shared" si="98"/>
        <v>0</v>
      </c>
    </row>
    <row r="750" spans="1:8" ht="17" thickBot="1" x14ac:dyDescent="0.25">
      <c r="A750" s="92"/>
      <c r="B750" s="65"/>
      <c r="C750" s="69"/>
      <c r="D750" s="72"/>
      <c r="E750" s="6">
        <v>164</v>
      </c>
      <c r="F750" s="22"/>
      <c r="G750" s="58"/>
      <c r="H750" s="58">
        <f t="shared" si="98"/>
        <v>0</v>
      </c>
    </row>
    <row r="751" spans="1:8" ht="17" thickBot="1" x14ac:dyDescent="0.25">
      <c r="A751" s="93"/>
      <c r="B751" s="66"/>
      <c r="C751" s="70"/>
      <c r="D751" s="94"/>
      <c r="E751" s="25" t="s">
        <v>8</v>
      </c>
      <c r="F751" s="26">
        <f>SUM(F737:F750)</f>
        <v>30</v>
      </c>
      <c r="G751" s="26"/>
      <c r="H751" s="26">
        <f t="shared" ref="H751" si="99">SUM(H737:H750)</f>
        <v>15000</v>
      </c>
    </row>
    <row r="752" spans="1:8" x14ac:dyDescent="0.2">
      <c r="A752" s="91">
        <v>3118004638</v>
      </c>
      <c r="B752" s="63"/>
      <c r="C752" s="74" t="s">
        <v>89</v>
      </c>
      <c r="D752" s="71"/>
      <c r="E752" s="54">
        <v>86</v>
      </c>
      <c r="F752" s="19"/>
      <c r="G752" s="58"/>
      <c r="H752" s="58">
        <f>F752*G752</f>
        <v>0</v>
      </c>
    </row>
    <row r="753" spans="1:8" x14ac:dyDescent="0.2">
      <c r="A753" s="92"/>
      <c r="B753" s="64"/>
      <c r="C753" s="69"/>
      <c r="D753" s="72"/>
      <c r="E753" s="55">
        <v>92</v>
      </c>
      <c r="F753" s="20"/>
      <c r="G753" s="58"/>
      <c r="H753" s="58">
        <f t="shared" ref="H753:H765" si="100">F753*G753</f>
        <v>0</v>
      </c>
    </row>
    <row r="754" spans="1:8" x14ac:dyDescent="0.2">
      <c r="A754" s="92"/>
      <c r="B754" s="64"/>
      <c r="C754" s="69"/>
      <c r="D754" s="72"/>
      <c r="E754" s="55">
        <v>98</v>
      </c>
      <c r="F754" s="20"/>
      <c r="G754" s="58"/>
      <c r="H754" s="58">
        <f t="shared" si="100"/>
        <v>0</v>
      </c>
    </row>
    <row r="755" spans="1:8" x14ac:dyDescent="0.2">
      <c r="A755" s="92"/>
      <c r="B755" s="64"/>
      <c r="C755" s="69"/>
      <c r="D755" s="72"/>
      <c r="E755" s="55">
        <v>104</v>
      </c>
      <c r="F755" s="20"/>
      <c r="G755" s="58"/>
      <c r="H755" s="58">
        <f t="shared" si="100"/>
        <v>0</v>
      </c>
    </row>
    <row r="756" spans="1:8" x14ac:dyDescent="0.2">
      <c r="A756" s="92"/>
      <c r="B756" s="64"/>
      <c r="C756" s="69"/>
      <c r="D756" s="72"/>
      <c r="E756" s="55">
        <v>110</v>
      </c>
      <c r="F756" s="20"/>
      <c r="G756" s="58"/>
      <c r="H756" s="58">
        <f t="shared" si="100"/>
        <v>0</v>
      </c>
    </row>
    <row r="757" spans="1:8" x14ac:dyDescent="0.2">
      <c r="A757" s="92"/>
      <c r="B757" s="64"/>
      <c r="C757" s="69"/>
      <c r="D757" s="72"/>
      <c r="E757" s="55">
        <v>116</v>
      </c>
      <c r="F757" s="20"/>
      <c r="G757" s="58"/>
      <c r="H757" s="58">
        <f t="shared" si="100"/>
        <v>0</v>
      </c>
    </row>
    <row r="758" spans="1:8" x14ac:dyDescent="0.2">
      <c r="A758" s="92"/>
      <c r="B758" s="64"/>
      <c r="C758" s="69"/>
      <c r="D758" s="72"/>
      <c r="E758" s="55">
        <v>122</v>
      </c>
      <c r="F758" s="20"/>
      <c r="G758" s="58"/>
      <c r="H758" s="58">
        <f t="shared" si="100"/>
        <v>0</v>
      </c>
    </row>
    <row r="759" spans="1:8" x14ac:dyDescent="0.2">
      <c r="A759" s="92"/>
      <c r="B759" s="64"/>
      <c r="C759" s="69"/>
      <c r="D759" s="72"/>
      <c r="E759" s="55">
        <v>128</v>
      </c>
      <c r="F759" s="20">
        <v>1</v>
      </c>
      <c r="G759" s="58">
        <v>500</v>
      </c>
      <c r="H759" s="58">
        <f t="shared" si="100"/>
        <v>500</v>
      </c>
    </row>
    <row r="760" spans="1:8" x14ac:dyDescent="0.2">
      <c r="A760" s="92"/>
      <c r="B760" s="65"/>
      <c r="C760" s="69"/>
      <c r="D760" s="72"/>
      <c r="E760" s="5">
        <v>134</v>
      </c>
      <c r="F760" s="21">
        <v>1</v>
      </c>
      <c r="G760" s="58">
        <v>500</v>
      </c>
      <c r="H760" s="58">
        <f t="shared" si="100"/>
        <v>500</v>
      </c>
    </row>
    <row r="761" spans="1:8" x14ac:dyDescent="0.2">
      <c r="A761" s="92"/>
      <c r="B761" s="65"/>
      <c r="C761" s="69"/>
      <c r="D761" s="72"/>
      <c r="E761" s="5">
        <v>140</v>
      </c>
      <c r="F761" s="21"/>
      <c r="G761" s="58"/>
      <c r="H761" s="58">
        <f t="shared" si="100"/>
        <v>0</v>
      </c>
    </row>
    <row r="762" spans="1:8" x14ac:dyDescent="0.2">
      <c r="A762" s="92"/>
      <c r="B762" s="65"/>
      <c r="C762" s="69"/>
      <c r="D762" s="72"/>
      <c r="E762" s="5">
        <v>146</v>
      </c>
      <c r="F762" s="21"/>
      <c r="G762" s="58"/>
      <c r="H762" s="58">
        <f t="shared" si="100"/>
        <v>0</v>
      </c>
    </row>
    <row r="763" spans="1:8" x14ac:dyDescent="0.2">
      <c r="A763" s="92"/>
      <c r="B763" s="65"/>
      <c r="C763" s="69"/>
      <c r="D763" s="72"/>
      <c r="E763" s="5">
        <v>152</v>
      </c>
      <c r="F763" s="21"/>
      <c r="G763" s="58"/>
      <c r="H763" s="58">
        <f t="shared" si="100"/>
        <v>0</v>
      </c>
    </row>
    <row r="764" spans="1:8" x14ac:dyDescent="0.2">
      <c r="A764" s="92"/>
      <c r="B764" s="65"/>
      <c r="C764" s="69"/>
      <c r="D764" s="72"/>
      <c r="E764" s="5">
        <v>158</v>
      </c>
      <c r="F764" s="21"/>
      <c r="G764" s="58"/>
      <c r="H764" s="58">
        <f t="shared" si="100"/>
        <v>0</v>
      </c>
    </row>
    <row r="765" spans="1:8" ht="17" thickBot="1" x14ac:dyDescent="0.25">
      <c r="A765" s="92"/>
      <c r="B765" s="65"/>
      <c r="C765" s="69"/>
      <c r="D765" s="72"/>
      <c r="E765" s="6">
        <v>164</v>
      </c>
      <c r="F765" s="22"/>
      <c r="G765" s="58"/>
      <c r="H765" s="58">
        <f t="shared" si="100"/>
        <v>0</v>
      </c>
    </row>
    <row r="766" spans="1:8" ht="17" thickBot="1" x14ac:dyDescent="0.25">
      <c r="A766" s="93"/>
      <c r="B766" s="66"/>
      <c r="C766" s="70"/>
      <c r="D766" s="94"/>
      <c r="E766" s="25" t="s">
        <v>8</v>
      </c>
      <c r="F766" s="26">
        <f>SUM(F752:F765)</f>
        <v>2</v>
      </c>
      <c r="G766" s="26"/>
      <c r="H766" s="26">
        <f t="shared" ref="H766" si="101">SUM(H752:H765)</f>
        <v>1000</v>
      </c>
    </row>
    <row r="767" spans="1:8" x14ac:dyDescent="0.2">
      <c r="A767" s="91">
        <v>3118004632</v>
      </c>
      <c r="B767" s="63"/>
      <c r="C767" s="74"/>
      <c r="D767" s="71" t="s">
        <v>94</v>
      </c>
      <c r="E767" s="54">
        <v>86</v>
      </c>
      <c r="F767" s="19"/>
      <c r="G767" s="58"/>
      <c r="H767" s="58">
        <f>F767*G767</f>
        <v>0</v>
      </c>
    </row>
    <row r="768" spans="1:8" x14ac:dyDescent="0.2">
      <c r="A768" s="92"/>
      <c r="B768" s="64"/>
      <c r="C768" s="69"/>
      <c r="D768" s="72"/>
      <c r="E768" s="55">
        <v>92</v>
      </c>
      <c r="F768" s="20"/>
      <c r="G768" s="58"/>
      <c r="H768" s="58">
        <f t="shared" ref="H768:H780" si="102">F768*G768</f>
        <v>0</v>
      </c>
    </row>
    <row r="769" spans="1:8" x14ac:dyDescent="0.2">
      <c r="A769" s="92"/>
      <c r="B769" s="64"/>
      <c r="C769" s="69"/>
      <c r="D769" s="72"/>
      <c r="E769" s="55">
        <v>98</v>
      </c>
      <c r="F769" s="20"/>
      <c r="G769" s="58"/>
      <c r="H769" s="58">
        <f t="shared" si="102"/>
        <v>0</v>
      </c>
    </row>
    <row r="770" spans="1:8" x14ac:dyDescent="0.2">
      <c r="A770" s="92"/>
      <c r="B770" s="64"/>
      <c r="C770" s="69"/>
      <c r="D770" s="72"/>
      <c r="E770" s="55">
        <v>104</v>
      </c>
      <c r="F770" s="20"/>
      <c r="G770" s="58"/>
      <c r="H770" s="58">
        <f t="shared" si="102"/>
        <v>0</v>
      </c>
    </row>
    <row r="771" spans="1:8" x14ac:dyDescent="0.2">
      <c r="A771" s="92"/>
      <c r="B771" s="64"/>
      <c r="C771" s="69"/>
      <c r="D771" s="72"/>
      <c r="E771" s="55">
        <v>110</v>
      </c>
      <c r="F771" s="20"/>
      <c r="G771" s="58"/>
      <c r="H771" s="58">
        <f t="shared" si="102"/>
        <v>0</v>
      </c>
    </row>
    <row r="772" spans="1:8" x14ac:dyDescent="0.2">
      <c r="A772" s="92"/>
      <c r="B772" s="64"/>
      <c r="C772" s="69"/>
      <c r="D772" s="72"/>
      <c r="E772" s="55">
        <v>116</v>
      </c>
      <c r="F772" s="20"/>
      <c r="G772" s="58"/>
      <c r="H772" s="58">
        <f t="shared" si="102"/>
        <v>0</v>
      </c>
    </row>
    <row r="773" spans="1:8" x14ac:dyDescent="0.2">
      <c r="A773" s="92"/>
      <c r="B773" s="64"/>
      <c r="C773" s="69"/>
      <c r="D773" s="72"/>
      <c r="E773" s="55">
        <v>122</v>
      </c>
      <c r="F773" s="20">
        <v>3</v>
      </c>
      <c r="G773" s="58">
        <v>500</v>
      </c>
      <c r="H773" s="58">
        <f t="shared" si="102"/>
        <v>1500</v>
      </c>
    </row>
    <row r="774" spans="1:8" x14ac:dyDescent="0.2">
      <c r="A774" s="92"/>
      <c r="B774" s="64"/>
      <c r="C774" s="69"/>
      <c r="D774" s="72"/>
      <c r="E774" s="55">
        <v>128</v>
      </c>
      <c r="F774" s="20"/>
      <c r="G774" s="58"/>
      <c r="H774" s="58">
        <f t="shared" si="102"/>
        <v>0</v>
      </c>
    </row>
    <row r="775" spans="1:8" x14ac:dyDescent="0.2">
      <c r="A775" s="92"/>
      <c r="B775" s="65"/>
      <c r="C775" s="69"/>
      <c r="D775" s="72"/>
      <c r="E775" s="5">
        <v>134</v>
      </c>
      <c r="F775" s="21">
        <v>3</v>
      </c>
      <c r="G775" s="58">
        <v>500</v>
      </c>
      <c r="H775" s="58">
        <f t="shared" si="102"/>
        <v>1500</v>
      </c>
    </row>
    <row r="776" spans="1:8" x14ac:dyDescent="0.2">
      <c r="A776" s="92"/>
      <c r="B776" s="65"/>
      <c r="C776" s="69"/>
      <c r="D776" s="72"/>
      <c r="E776" s="5">
        <v>140</v>
      </c>
      <c r="F776" s="21"/>
      <c r="G776" s="58"/>
      <c r="H776" s="58">
        <f t="shared" si="102"/>
        <v>0</v>
      </c>
    </row>
    <row r="777" spans="1:8" x14ac:dyDescent="0.2">
      <c r="A777" s="92"/>
      <c r="B777" s="65"/>
      <c r="C777" s="69"/>
      <c r="D777" s="72"/>
      <c r="E777" s="5">
        <v>146</v>
      </c>
      <c r="F777" s="21"/>
      <c r="G777" s="58"/>
      <c r="H777" s="58">
        <f t="shared" si="102"/>
        <v>0</v>
      </c>
    </row>
    <row r="778" spans="1:8" x14ac:dyDescent="0.2">
      <c r="A778" s="92"/>
      <c r="B778" s="65"/>
      <c r="C778" s="69"/>
      <c r="D778" s="72"/>
      <c r="E778" s="5">
        <v>152</v>
      </c>
      <c r="F778" s="21"/>
      <c r="G778" s="58"/>
      <c r="H778" s="58">
        <f t="shared" si="102"/>
        <v>0</v>
      </c>
    </row>
    <row r="779" spans="1:8" x14ac:dyDescent="0.2">
      <c r="A779" s="92"/>
      <c r="B779" s="65"/>
      <c r="C779" s="69"/>
      <c r="D779" s="72"/>
      <c r="E779" s="5">
        <v>158</v>
      </c>
      <c r="F779" s="21"/>
      <c r="G779" s="58"/>
      <c r="H779" s="58">
        <f t="shared" si="102"/>
        <v>0</v>
      </c>
    </row>
    <row r="780" spans="1:8" ht="17" thickBot="1" x14ac:dyDescent="0.25">
      <c r="A780" s="92"/>
      <c r="B780" s="65"/>
      <c r="C780" s="69"/>
      <c r="D780" s="72"/>
      <c r="E780" s="6">
        <v>164</v>
      </c>
      <c r="F780" s="22"/>
      <c r="G780" s="58"/>
      <c r="H780" s="58">
        <f t="shared" si="102"/>
        <v>0</v>
      </c>
    </row>
    <row r="781" spans="1:8" ht="17" thickBot="1" x14ac:dyDescent="0.25">
      <c r="A781" s="93"/>
      <c r="B781" s="66"/>
      <c r="C781" s="70"/>
      <c r="D781" s="94"/>
      <c r="E781" s="25" t="s">
        <v>8</v>
      </c>
      <c r="F781" s="26">
        <f>SUM(F767:F780)</f>
        <v>6</v>
      </c>
      <c r="G781" s="26"/>
      <c r="H781" s="26">
        <f t="shared" ref="H781" si="103">SUM(H767:H780)</f>
        <v>3000</v>
      </c>
    </row>
    <row r="782" spans="1:8" x14ac:dyDescent="0.2">
      <c r="A782" s="87">
        <v>31187004675</v>
      </c>
      <c r="B782" s="88"/>
      <c r="C782" s="89"/>
      <c r="D782" s="90" t="s">
        <v>95</v>
      </c>
      <c r="E782" s="30">
        <v>86</v>
      </c>
      <c r="F782" s="31"/>
      <c r="G782" s="58"/>
      <c r="H782" s="58">
        <f>F782*G782</f>
        <v>0</v>
      </c>
    </row>
    <row r="783" spans="1:8" x14ac:dyDescent="0.2">
      <c r="A783" s="76"/>
      <c r="B783" s="79"/>
      <c r="C783" s="82"/>
      <c r="D783" s="85"/>
      <c r="E783" s="32">
        <v>92</v>
      </c>
      <c r="F783" s="33"/>
      <c r="G783" s="58"/>
      <c r="H783" s="58">
        <f t="shared" ref="H783:H795" si="104">F783*G783</f>
        <v>0</v>
      </c>
    </row>
    <row r="784" spans="1:8" x14ac:dyDescent="0.2">
      <c r="A784" s="76"/>
      <c r="B784" s="79"/>
      <c r="C784" s="82"/>
      <c r="D784" s="85"/>
      <c r="E784" s="32">
        <v>98</v>
      </c>
      <c r="F784" s="33"/>
      <c r="G784" s="58"/>
      <c r="H784" s="58">
        <f t="shared" si="104"/>
        <v>0</v>
      </c>
    </row>
    <row r="785" spans="1:8" x14ac:dyDescent="0.2">
      <c r="A785" s="76"/>
      <c r="B785" s="79"/>
      <c r="C785" s="82"/>
      <c r="D785" s="85"/>
      <c r="E785" s="32">
        <v>104</v>
      </c>
      <c r="F785" s="33"/>
      <c r="G785" s="58"/>
      <c r="H785" s="58">
        <f t="shared" si="104"/>
        <v>0</v>
      </c>
    </row>
    <row r="786" spans="1:8" x14ac:dyDescent="0.2">
      <c r="A786" s="76"/>
      <c r="B786" s="79"/>
      <c r="C786" s="82"/>
      <c r="D786" s="85"/>
      <c r="E786" s="32">
        <v>110</v>
      </c>
      <c r="F786" s="33"/>
      <c r="G786" s="58"/>
      <c r="H786" s="58">
        <f t="shared" si="104"/>
        <v>0</v>
      </c>
    </row>
    <row r="787" spans="1:8" x14ac:dyDescent="0.2">
      <c r="A787" s="76"/>
      <c r="B787" s="79"/>
      <c r="C787" s="82"/>
      <c r="D787" s="85"/>
      <c r="E787" s="32">
        <v>116</v>
      </c>
      <c r="F787" s="33"/>
      <c r="G787" s="58"/>
      <c r="H787" s="58">
        <f t="shared" si="104"/>
        <v>0</v>
      </c>
    </row>
    <row r="788" spans="1:8" x14ac:dyDescent="0.2">
      <c r="A788" s="76"/>
      <c r="B788" s="79"/>
      <c r="C788" s="82"/>
      <c r="D788" s="85"/>
      <c r="E788" s="32">
        <v>122</v>
      </c>
      <c r="F788" s="33"/>
      <c r="G788" s="58"/>
      <c r="H788" s="58">
        <f t="shared" si="104"/>
        <v>0</v>
      </c>
    </row>
    <row r="789" spans="1:8" x14ac:dyDescent="0.2">
      <c r="A789" s="76"/>
      <c r="B789" s="79"/>
      <c r="C789" s="82"/>
      <c r="D789" s="85"/>
      <c r="E789" s="32">
        <v>128</v>
      </c>
      <c r="F789" s="33"/>
      <c r="G789" s="58"/>
      <c r="H789" s="58">
        <f t="shared" si="104"/>
        <v>0</v>
      </c>
    </row>
    <row r="790" spans="1:8" x14ac:dyDescent="0.2">
      <c r="A790" s="76"/>
      <c r="B790" s="79"/>
      <c r="C790" s="82"/>
      <c r="D790" s="85"/>
      <c r="E790" s="32">
        <v>134</v>
      </c>
      <c r="F790" s="34"/>
      <c r="G790" s="58"/>
      <c r="H790" s="58">
        <f t="shared" si="104"/>
        <v>0</v>
      </c>
    </row>
    <row r="791" spans="1:8" x14ac:dyDescent="0.2">
      <c r="A791" s="76"/>
      <c r="B791" s="79"/>
      <c r="C791" s="82"/>
      <c r="D791" s="85"/>
      <c r="E791" s="32">
        <v>140</v>
      </c>
      <c r="F791" s="34"/>
      <c r="G791" s="58"/>
      <c r="H791" s="58">
        <f t="shared" si="104"/>
        <v>0</v>
      </c>
    </row>
    <row r="792" spans="1:8" x14ac:dyDescent="0.2">
      <c r="A792" s="76"/>
      <c r="B792" s="79"/>
      <c r="C792" s="82"/>
      <c r="D792" s="85"/>
      <c r="E792" s="32">
        <v>146</v>
      </c>
      <c r="F792" s="34"/>
      <c r="G792" s="58"/>
      <c r="H792" s="58">
        <f t="shared" si="104"/>
        <v>0</v>
      </c>
    </row>
    <row r="793" spans="1:8" x14ac:dyDescent="0.2">
      <c r="A793" s="76"/>
      <c r="B793" s="79"/>
      <c r="C793" s="82"/>
      <c r="D793" s="85"/>
      <c r="E793" s="32">
        <v>152</v>
      </c>
      <c r="F793" s="34"/>
      <c r="G793" s="58"/>
      <c r="H793" s="58">
        <f t="shared" si="104"/>
        <v>0</v>
      </c>
    </row>
    <row r="794" spans="1:8" x14ac:dyDescent="0.2">
      <c r="A794" s="76"/>
      <c r="B794" s="79"/>
      <c r="C794" s="82"/>
      <c r="D794" s="85"/>
      <c r="E794" s="32">
        <v>158</v>
      </c>
      <c r="F794" s="34"/>
      <c r="G794" s="58"/>
      <c r="H794" s="58">
        <f t="shared" si="104"/>
        <v>0</v>
      </c>
    </row>
    <row r="795" spans="1:8" ht="17" thickBot="1" x14ac:dyDescent="0.25">
      <c r="A795" s="76"/>
      <c r="B795" s="79"/>
      <c r="C795" s="82"/>
      <c r="D795" s="85"/>
      <c r="E795" s="56" t="s">
        <v>90</v>
      </c>
      <c r="F795" s="36">
        <v>2</v>
      </c>
      <c r="G795" s="58">
        <v>500</v>
      </c>
      <c r="H795" s="58">
        <f t="shared" si="104"/>
        <v>1000</v>
      </c>
    </row>
    <row r="796" spans="1:8" ht="16" customHeight="1" thickBot="1" x14ac:dyDescent="0.25">
      <c r="A796" s="77"/>
      <c r="B796" s="80"/>
      <c r="C796" s="83"/>
      <c r="D796" s="86"/>
      <c r="E796" s="37" t="s">
        <v>8</v>
      </c>
      <c r="F796" s="38">
        <f>SUM(F782:F795)</f>
        <v>2</v>
      </c>
      <c r="G796" s="38"/>
      <c r="H796" s="38">
        <f>SUM(H782:H795)</f>
        <v>1000</v>
      </c>
    </row>
    <row r="797" spans="1:8" x14ac:dyDescent="0.2">
      <c r="A797" s="75">
        <v>3118004630</v>
      </c>
      <c r="B797" s="78"/>
      <c r="C797" s="81"/>
      <c r="D797" s="84" t="s">
        <v>96</v>
      </c>
      <c r="E797" s="30">
        <v>86</v>
      </c>
      <c r="F797" s="31"/>
      <c r="G797" s="58"/>
      <c r="H797" s="58">
        <f>F797*G797</f>
        <v>0</v>
      </c>
    </row>
    <row r="798" spans="1:8" x14ac:dyDescent="0.2">
      <c r="A798" s="76"/>
      <c r="B798" s="79"/>
      <c r="C798" s="82"/>
      <c r="D798" s="85"/>
      <c r="E798" s="32">
        <v>92</v>
      </c>
      <c r="F798" s="33"/>
      <c r="G798" s="58"/>
      <c r="H798" s="58">
        <f t="shared" ref="H798:H810" si="105">F798*G798</f>
        <v>0</v>
      </c>
    </row>
    <row r="799" spans="1:8" x14ac:dyDescent="0.2">
      <c r="A799" s="76"/>
      <c r="B799" s="79"/>
      <c r="C799" s="82"/>
      <c r="D799" s="85"/>
      <c r="E799" s="32">
        <v>98</v>
      </c>
      <c r="F799" s="33">
        <v>3</v>
      </c>
      <c r="G799" s="58">
        <v>500</v>
      </c>
      <c r="H799" s="58">
        <f t="shared" si="105"/>
        <v>1500</v>
      </c>
    </row>
    <row r="800" spans="1:8" x14ac:dyDescent="0.2">
      <c r="A800" s="76"/>
      <c r="B800" s="79"/>
      <c r="C800" s="82"/>
      <c r="D800" s="85"/>
      <c r="E800" s="32">
        <v>104</v>
      </c>
      <c r="F800" s="33"/>
      <c r="G800" s="58"/>
      <c r="H800" s="58">
        <f t="shared" si="105"/>
        <v>0</v>
      </c>
    </row>
    <row r="801" spans="1:8" x14ac:dyDescent="0.2">
      <c r="A801" s="76"/>
      <c r="B801" s="79"/>
      <c r="C801" s="82"/>
      <c r="D801" s="85"/>
      <c r="E801" s="32">
        <v>110</v>
      </c>
      <c r="F801" s="33"/>
      <c r="G801" s="58"/>
      <c r="H801" s="58">
        <f t="shared" si="105"/>
        <v>0</v>
      </c>
    </row>
    <row r="802" spans="1:8" x14ac:dyDescent="0.2">
      <c r="A802" s="76"/>
      <c r="B802" s="79"/>
      <c r="C802" s="82"/>
      <c r="D802" s="85"/>
      <c r="E802" s="32">
        <v>116</v>
      </c>
      <c r="F802" s="33">
        <v>2</v>
      </c>
      <c r="G802" s="58">
        <v>500</v>
      </c>
      <c r="H802" s="58">
        <f t="shared" si="105"/>
        <v>1000</v>
      </c>
    </row>
    <row r="803" spans="1:8" x14ac:dyDescent="0.2">
      <c r="A803" s="76"/>
      <c r="B803" s="79"/>
      <c r="C803" s="82"/>
      <c r="D803" s="85"/>
      <c r="E803" s="32">
        <v>122</v>
      </c>
      <c r="F803" s="33">
        <v>3</v>
      </c>
      <c r="G803" s="58">
        <v>500</v>
      </c>
      <c r="H803" s="58">
        <f t="shared" si="105"/>
        <v>1500</v>
      </c>
    </row>
    <row r="804" spans="1:8" x14ac:dyDescent="0.2">
      <c r="A804" s="76"/>
      <c r="B804" s="79"/>
      <c r="C804" s="82"/>
      <c r="D804" s="85"/>
      <c r="E804" s="32">
        <v>128</v>
      </c>
      <c r="F804" s="33">
        <v>3</v>
      </c>
      <c r="G804" s="58">
        <v>500</v>
      </c>
      <c r="H804" s="58">
        <f t="shared" si="105"/>
        <v>1500</v>
      </c>
    </row>
    <row r="805" spans="1:8" x14ac:dyDescent="0.2">
      <c r="A805" s="76"/>
      <c r="B805" s="79"/>
      <c r="C805" s="82"/>
      <c r="D805" s="85"/>
      <c r="E805" s="32">
        <v>134</v>
      </c>
      <c r="F805" s="34">
        <v>2</v>
      </c>
      <c r="G805" s="58">
        <v>500</v>
      </c>
      <c r="H805" s="58">
        <f t="shared" si="105"/>
        <v>1000</v>
      </c>
    </row>
    <row r="806" spans="1:8" x14ac:dyDescent="0.2">
      <c r="A806" s="76"/>
      <c r="B806" s="79"/>
      <c r="C806" s="82"/>
      <c r="D806" s="85"/>
      <c r="E806" s="32">
        <v>140</v>
      </c>
      <c r="F806" s="34"/>
      <c r="G806" s="58"/>
      <c r="H806" s="58">
        <f t="shared" si="105"/>
        <v>0</v>
      </c>
    </row>
    <row r="807" spans="1:8" x14ac:dyDescent="0.2">
      <c r="A807" s="76"/>
      <c r="B807" s="79"/>
      <c r="C807" s="82"/>
      <c r="D807" s="85"/>
      <c r="E807" s="32">
        <v>146</v>
      </c>
      <c r="F807" s="34"/>
      <c r="G807" s="58"/>
      <c r="H807" s="58">
        <f t="shared" si="105"/>
        <v>0</v>
      </c>
    </row>
    <row r="808" spans="1:8" x14ac:dyDescent="0.2">
      <c r="A808" s="76"/>
      <c r="B808" s="79"/>
      <c r="C808" s="82"/>
      <c r="D808" s="85"/>
      <c r="E808" s="32">
        <v>152</v>
      </c>
      <c r="F808" s="34"/>
      <c r="G808" s="58"/>
      <c r="H808" s="58">
        <f t="shared" si="105"/>
        <v>0</v>
      </c>
    </row>
    <row r="809" spans="1:8" x14ac:dyDescent="0.2">
      <c r="A809" s="76"/>
      <c r="B809" s="79"/>
      <c r="C809" s="82"/>
      <c r="D809" s="85"/>
      <c r="E809" s="32">
        <v>158</v>
      </c>
      <c r="F809" s="34"/>
      <c r="G809" s="58"/>
      <c r="H809" s="58">
        <f t="shared" si="105"/>
        <v>0</v>
      </c>
    </row>
    <row r="810" spans="1:8" ht="17" thickBot="1" x14ac:dyDescent="0.25">
      <c r="A810" s="76"/>
      <c r="B810" s="79"/>
      <c r="C810" s="82"/>
      <c r="D810" s="85"/>
      <c r="E810" s="56">
        <v>164</v>
      </c>
      <c r="F810" s="36"/>
      <c r="G810" s="58"/>
      <c r="H810" s="58">
        <f t="shared" si="105"/>
        <v>0</v>
      </c>
    </row>
    <row r="811" spans="1:8" ht="17" thickBot="1" x14ac:dyDescent="0.25">
      <c r="A811" s="77"/>
      <c r="B811" s="80"/>
      <c r="C811" s="83"/>
      <c r="D811" s="86"/>
      <c r="E811" s="37" t="s">
        <v>8</v>
      </c>
      <c r="F811" s="38">
        <f>SUM(F797:F810)</f>
        <v>13</v>
      </c>
      <c r="G811" s="38"/>
      <c r="H811" s="38">
        <f>SUM(H797:H810)</f>
        <v>6500</v>
      </c>
    </row>
    <row r="812" spans="1:8" x14ac:dyDescent="0.2">
      <c r="A812" s="75">
        <v>3118004634</v>
      </c>
      <c r="B812" s="78"/>
      <c r="C812" s="81"/>
      <c r="D812" s="84" t="s">
        <v>97</v>
      </c>
      <c r="E812" s="30">
        <v>86</v>
      </c>
      <c r="F812" s="31"/>
      <c r="G812" s="58"/>
      <c r="H812" s="58">
        <f>F812*G812</f>
        <v>0</v>
      </c>
    </row>
    <row r="813" spans="1:8" x14ac:dyDescent="0.2">
      <c r="A813" s="76"/>
      <c r="B813" s="79"/>
      <c r="C813" s="82"/>
      <c r="D813" s="85"/>
      <c r="E813" s="32">
        <v>92</v>
      </c>
      <c r="F813" s="33"/>
      <c r="G813" s="58"/>
      <c r="H813" s="58">
        <f t="shared" ref="H813:H825" si="106">F813*G813</f>
        <v>0</v>
      </c>
    </row>
    <row r="814" spans="1:8" x14ac:dyDescent="0.2">
      <c r="A814" s="76"/>
      <c r="B814" s="79"/>
      <c r="C814" s="82"/>
      <c r="D814" s="85"/>
      <c r="E814" s="32">
        <v>98</v>
      </c>
      <c r="F814" s="33"/>
      <c r="G814" s="58"/>
      <c r="H814" s="58">
        <f t="shared" si="106"/>
        <v>0</v>
      </c>
    </row>
    <row r="815" spans="1:8" x14ac:dyDescent="0.2">
      <c r="A815" s="76"/>
      <c r="B815" s="79"/>
      <c r="C815" s="82"/>
      <c r="D815" s="85"/>
      <c r="E815" s="32">
        <v>104</v>
      </c>
      <c r="F815" s="33"/>
      <c r="G815" s="58"/>
      <c r="H815" s="58">
        <f t="shared" si="106"/>
        <v>0</v>
      </c>
    </row>
    <row r="816" spans="1:8" x14ac:dyDescent="0.2">
      <c r="A816" s="76"/>
      <c r="B816" s="79"/>
      <c r="C816" s="82"/>
      <c r="D816" s="85"/>
      <c r="E816" s="32">
        <v>110</v>
      </c>
      <c r="F816" s="33"/>
      <c r="G816" s="58"/>
      <c r="H816" s="58">
        <f t="shared" si="106"/>
        <v>0</v>
      </c>
    </row>
    <row r="817" spans="1:8" x14ac:dyDescent="0.2">
      <c r="A817" s="76"/>
      <c r="B817" s="79"/>
      <c r="C817" s="82"/>
      <c r="D817" s="85"/>
      <c r="E817" s="32">
        <v>116</v>
      </c>
      <c r="F817" s="33"/>
      <c r="G817" s="58"/>
      <c r="H817" s="58">
        <f t="shared" si="106"/>
        <v>0</v>
      </c>
    </row>
    <row r="818" spans="1:8" x14ac:dyDescent="0.2">
      <c r="A818" s="76"/>
      <c r="B818" s="79"/>
      <c r="C818" s="82"/>
      <c r="D818" s="85"/>
      <c r="E818" s="32">
        <v>122</v>
      </c>
      <c r="F818" s="33"/>
      <c r="G818" s="58"/>
      <c r="H818" s="58">
        <f t="shared" si="106"/>
        <v>0</v>
      </c>
    </row>
    <row r="819" spans="1:8" x14ac:dyDescent="0.2">
      <c r="A819" s="76"/>
      <c r="B819" s="79"/>
      <c r="C819" s="82"/>
      <c r="D819" s="85"/>
      <c r="E819" s="32">
        <v>128</v>
      </c>
      <c r="F819" s="33"/>
      <c r="G819" s="58"/>
      <c r="H819" s="58">
        <f t="shared" si="106"/>
        <v>0</v>
      </c>
    </row>
    <row r="820" spans="1:8" x14ac:dyDescent="0.2">
      <c r="A820" s="76"/>
      <c r="B820" s="79"/>
      <c r="C820" s="82"/>
      <c r="D820" s="85"/>
      <c r="E820" s="32">
        <v>134</v>
      </c>
      <c r="F820" s="34">
        <v>2</v>
      </c>
      <c r="G820" s="58">
        <v>500</v>
      </c>
      <c r="H820" s="58">
        <f t="shared" si="106"/>
        <v>1000</v>
      </c>
    </row>
    <row r="821" spans="1:8" x14ac:dyDescent="0.2">
      <c r="A821" s="76"/>
      <c r="B821" s="79"/>
      <c r="C821" s="82"/>
      <c r="D821" s="85"/>
      <c r="E821" s="32">
        <v>140</v>
      </c>
      <c r="F821" s="34">
        <v>1</v>
      </c>
      <c r="G821" s="58">
        <v>500</v>
      </c>
      <c r="H821" s="58">
        <f t="shared" si="106"/>
        <v>500</v>
      </c>
    </row>
    <row r="822" spans="1:8" x14ac:dyDescent="0.2">
      <c r="A822" s="76"/>
      <c r="B822" s="79"/>
      <c r="C822" s="82"/>
      <c r="D822" s="85"/>
      <c r="E822" s="32">
        <v>146</v>
      </c>
      <c r="F822" s="34"/>
      <c r="G822" s="58"/>
      <c r="H822" s="58">
        <f t="shared" si="106"/>
        <v>0</v>
      </c>
    </row>
    <row r="823" spans="1:8" x14ac:dyDescent="0.2">
      <c r="A823" s="76"/>
      <c r="B823" s="79"/>
      <c r="C823" s="82"/>
      <c r="D823" s="85"/>
      <c r="E823" s="32">
        <v>152</v>
      </c>
      <c r="F823" s="34"/>
      <c r="G823" s="58"/>
      <c r="H823" s="58">
        <f t="shared" si="106"/>
        <v>0</v>
      </c>
    </row>
    <row r="824" spans="1:8" x14ac:dyDescent="0.2">
      <c r="A824" s="76"/>
      <c r="B824" s="79"/>
      <c r="C824" s="82"/>
      <c r="D824" s="85"/>
      <c r="E824" s="32">
        <v>158</v>
      </c>
      <c r="F824" s="34"/>
      <c r="G824" s="58"/>
      <c r="H824" s="58">
        <f t="shared" si="106"/>
        <v>0</v>
      </c>
    </row>
    <row r="825" spans="1:8" ht="17" thickBot="1" x14ac:dyDescent="0.25">
      <c r="A825" s="76"/>
      <c r="B825" s="79"/>
      <c r="C825" s="82"/>
      <c r="D825" s="85"/>
      <c r="E825" s="56">
        <v>164</v>
      </c>
      <c r="F825" s="36"/>
      <c r="G825" s="58"/>
      <c r="H825" s="58">
        <f t="shared" si="106"/>
        <v>0</v>
      </c>
    </row>
    <row r="826" spans="1:8" ht="17" thickBot="1" x14ac:dyDescent="0.25">
      <c r="A826" s="77"/>
      <c r="B826" s="80"/>
      <c r="C826" s="83"/>
      <c r="D826" s="86"/>
      <c r="E826" s="37" t="s">
        <v>8</v>
      </c>
      <c r="F826" s="38">
        <f>SUM(F812:F825)</f>
        <v>3</v>
      </c>
      <c r="G826" s="38"/>
      <c r="H826" s="38">
        <f>SUM(H812:H825)</f>
        <v>1500</v>
      </c>
    </row>
  </sheetData>
  <mergeCells count="220">
    <mergeCell ref="A587:A601"/>
    <mergeCell ref="B587:B601"/>
    <mergeCell ref="C587:C601"/>
    <mergeCell ref="D587:D601"/>
    <mergeCell ref="A542:A556"/>
    <mergeCell ref="B542:B556"/>
    <mergeCell ref="C542:C556"/>
    <mergeCell ref="D542:D556"/>
    <mergeCell ref="A557:A571"/>
    <mergeCell ref="B557:B571"/>
    <mergeCell ref="C557:C571"/>
    <mergeCell ref="D557:D571"/>
    <mergeCell ref="A572:A586"/>
    <mergeCell ref="B572:B586"/>
    <mergeCell ref="C572:C586"/>
    <mergeCell ref="D572:D586"/>
    <mergeCell ref="A497:A511"/>
    <mergeCell ref="B497:B511"/>
    <mergeCell ref="C497:C511"/>
    <mergeCell ref="D497:D511"/>
    <mergeCell ref="A512:A526"/>
    <mergeCell ref="B512:B526"/>
    <mergeCell ref="C512:C526"/>
    <mergeCell ref="D512:D526"/>
    <mergeCell ref="A527:A541"/>
    <mergeCell ref="B527:B541"/>
    <mergeCell ref="C527:C541"/>
    <mergeCell ref="D527:D541"/>
    <mergeCell ref="A482:A496"/>
    <mergeCell ref="B482:B496"/>
    <mergeCell ref="C482:C496"/>
    <mergeCell ref="D482:D496"/>
    <mergeCell ref="A452:A466"/>
    <mergeCell ref="B452:B466"/>
    <mergeCell ref="C452:C466"/>
    <mergeCell ref="D452:D466"/>
    <mergeCell ref="A467:A481"/>
    <mergeCell ref="B467:B481"/>
    <mergeCell ref="C467:C481"/>
    <mergeCell ref="D467:D481"/>
    <mergeCell ref="A437:A451"/>
    <mergeCell ref="B437:B451"/>
    <mergeCell ref="C437:C451"/>
    <mergeCell ref="D437:D451"/>
    <mergeCell ref="A377:A391"/>
    <mergeCell ref="B377:B391"/>
    <mergeCell ref="C377:C391"/>
    <mergeCell ref="D377:D391"/>
    <mergeCell ref="A347:A361"/>
    <mergeCell ref="B347:B361"/>
    <mergeCell ref="C347:C361"/>
    <mergeCell ref="D347:D361"/>
    <mergeCell ref="A362:A376"/>
    <mergeCell ref="B362:B376"/>
    <mergeCell ref="C362:C376"/>
    <mergeCell ref="D362:D376"/>
    <mergeCell ref="A332:A346"/>
    <mergeCell ref="B332:B346"/>
    <mergeCell ref="C332:C346"/>
    <mergeCell ref="D332:D346"/>
    <mergeCell ref="A317:A331"/>
    <mergeCell ref="B317:B331"/>
    <mergeCell ref="C317:C331"/>
    <mergeCell ref="D317:D331"/>
    <mergeCell ref="A287:A301"/>
    <mergeCell ref="B287:B301"/>
    <mergeCell ref="C287:C301"/>
    <mergeCell ref="D287:D301"/>
    <mergeCell ref="A302:A316"/>
    <mergeCell ref="B302:B316"/>
    <mergeCell ref="C302:C316"/>
    <mergeCell ref="D302:D316"/>
    <mergeCell ref="A257:A271"/>
    <mergeCell ref="B257:B271"/>
    <mergeCell ref="C257:C271"/>
    <mergeCell ref="D257:D271"/>
    <mergeCell ref="A272:A286"/>
    <mergeCell ref="B272:B286"/>
    <mergeCell ref="C272:C286"/>
    <mergeCell ref="D272:D286"/>
    <mergeCell ref="A242:A256"/>
    <mergeCell ref="B242:B256"/>
    <mergeCell ref="C242:C256"/>
    <mergeCell ref="D242:D256"/>
    <mergeCell ref="A212:A226"/>
    <mergeCell ref="B212:B226"/>
    <mergeCell ref="C212:C226"/>
    <mergeCell ref="D212:D226"/>
    <mergeCell ref="A227:A241"/>
    <mergeCell ref="B227:B241"/>
    <mergeCell ref="C227:C241"/>
    <mergeCell ref="D227:D241"/>
    <mergeCell ref="A197:A211"/>
    <mergeCell ref="B197:B211"/>
    <mergeCell ref="C197:C211"/>
    <mergeCell ref="D197:D211"/>
    <mergeCell ref="A167:A181"/>
    <mergeCell ref="B167:B181"/>
    <mergeCell ref="C167:C181"/>
    <mergeCell ref="D167:D181"/>
    <mergeCell ref="A182:A196"/>
    <mergeCell ref="B182:B196"/>
    <mergeCell ref="C182:C196"/>
    <mergeCell ref="D182:D196"/>
    <mergeCell ref="A137:A151"/>
    <mergeCell ref="B137:B151"/>
    <mergeCell ref="C137:C151"/>
    <mergeCell ref="D137:D151"/>
    <mergeCell ref="A152:A166"/>
    <mergeCell ref="B152:B166"/>
    <mergeCell ref="C152:C166"/>
    <mergeCell ref="D152:D166"/>
    <mergeCell ref="A32:A46"/>
    <mergeCell ref="B32:B46"/>
    <mergeCell ref="C32:C46"/>
    <mergeCell ref="D32:D46"/>
    <mergeCell ref="A107:A121"/>
    <mergeCell ref="B107:B121"/>
    <mergeCell ref="C107:C121"/>
    <mergeCell ref="D107:D121"/>
    <mergeCell ref="A122:A136"/>
    <mergeCell ref="B122:B136"/>
    <mergeCell ref="C122:C136"/>
    <mergeCell ref="D122:D136"/>
    <mergeCell ref="A77:A91"/>
    <mergeCell ref="B77:B91"/>
    <mergeCell ref="C77:C91"/>
    <mergeCell ref="D77:D91"/>
    <mergeCell ref="A92:A106"/>
    <mergeCell ref="B92:B106"/>
    <mergeCell ref="C92:C106"/>
    <mergeCell ref="D92:D106"/>
    <mergeCell ref="A2:A16"/>
    <mergeCell ref="B2:B16"/>
    <mergeCell ref="C2:C16"/>
    <mergeCell ref="D2:D16"/>
    <mergeCell ref="A47:A61"/>
    <mergeCell ref="B47:B61"/>
    <mergeCell ref="C47:C61"/>
    <mergeCell ref="D47:D61"/>
    <mergeCell ref="A62:A76"/>
    <mergeCell ref="B62:B76"/>
    <mergeCell ref="C62:C76"/>
    <mergeCell ref="D62:D76"/>
    <mergeCell ref="A17:A31"/>
    <mergeCell ref="B17:B31"/>
    <mergeCell ref="C17:C31"/>
    <mergeCell ref="D17:D31"/>
    <mergeCell ref="A422:A436"/>
    <mergeCell ref="B422:B436"/>
    <mergeCell ref="C422:C436"/>
    <mergeCell ref="D422:D436"/>
    <mergeCell ref="A392:A406"/>
    <mergeCell ref="B392:B406"/>
    <mergeCell ref="C392:C406"/>
    <mergeCell ref="D392:D406"/>
    <mergeCell ref="A407:A421"/>
    <mergeCell ref="B407:B421"/>
    <mergeCell ref="C407:C421"/>
    <mergeCell ref="D407:D421"/>
    <mergeCell ref="A602:A616"/>
    <mergeCell ref="B602:B616"/>
    <mergeCell ref="C602:C616"/>
    <mergeCell ref="D602:D616"/>
    <mergeCell ref="A617:A631"/>
    <mergeCell ref="B617:B631"/>
    <mergeCell ref="C617:C631"/>
    <mergeCell ref="D617:D631"/>
    <mergeCell ref="A632:A646"/>
    <mergeCell ref="B632:B646"/>
    <mergeCell ref="C632:C646"/>
    <mergeCell ref="D632:D646"/>
    <mergeCell ref="A647:A661"/>
    <mergeCell ref="B647:B661"/>
    <mergeCell ref="C647:C661"/>
    <mergeCell ref="D647:D661"/>
    <mergeCell ref="A662:A676"/>
    <mergeCell ref="B662:B676"/>
    <mergeCell ref="C662:C676"/>
    <mergeCell ref="D662:D676"/>
    <mergeCell ref="A677:A691"/>
    <mergeCell ref="B677:B691"/>
    <mergeCell ref="C677:C691"/>
    <mergeCell ref="D677:D691"/>
    <mergeCell ref="A722:A736"/>
    <mergeCell ref="B722:B736"/>
    <mergeCell ref="C722:C736"/>
    <mergeCell ref="D722:D736"/>
    <mergeCell ref="A737:A751"/>
    <mergeCell ref="B737:B751"/>
    <mergeCell ref="C737:C751"/>
    <mergeCell ref="D737:D751"/>
    <mergeCell ref="A692:A706"/>
    <mergeCell ref="B692:B706"/>
    <mergeCell ref="C692:C706"/>
    <mergeCell ref="D692:D706"/>
    <mergeCell ref="A707:A721"/>
    <mergeCell ref="B707:B721"/>
    <mergeCell ref="C707:C721"/>
    <mergeCell ref="D707:D721"/>
    <mergeCell ref="A752:A766"/>
    <mergeCell ref="B752:B766"/>
    <mergeCell ref="C752:C766"/>
    <mergeCell ref="D752:D766"/>
    <mergeCell ref="A767:A781"/>
    <mergeCell ref="B767:B781"/>
    <mergeCell ref="C767:C781"/>
    <mergeCell ref="D767:D781"/>
    <mergeCell ref="A782:A796"/>
    <mergeCell ref="B782:B796"/>
    <mergeCell ref="C782:C796"/>
    <mergeCell ref="D782:D796"/>
    <mergeCell ref="A797:A811"/>
    <mergeCell ref="B797:B811"/>
    <mergeCell ref="C797:C811"/>
    <mergeCell ref="D797:D811"/>
    <mergeCell ref="A812:A826"/>
    <mergeCell ref="B812:B826"/>
    <mergeCell ref="C812:C826"/>
    <mergeCell ref="D812:D826"/>
  </mergeCells>
  <pageMargins left="0.7" right="0.7" top="0.75" bottom="0.75" header="0.3" footer="0.3"/>
  <pageSetup paperSize="9" orientation="portrait" horizontalDpi="0" verticalDpi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3D459-67B0-2942-9A78-325950A25865}">
  <dimension ref="A1:K196"/>
  <sheetViews>
    <sheetView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6" sqref="K6"/>
    </sheetView>
  </sheetViews>
  <sheetFormatPr baseColWidth="10" defaultRowHeight="19" x14ac:dyDescent="0.25"/>
  <cols>
    <col min="1" max="1" width="17" customWidth="1"/>
    <col min="4" max="4" width="10.83203125" style="17"/>
    <col min="9" max="10" width="10.83203125" style="39"/>
  </cols>
  <sheetData>
    <row r="1" spans="1:11" ht="18" thickBot="1" x14ac:dyDescent="0.25">
      <c r="A1" s="8" t="s">
        <v>2</v>
      </c>
      <c r="B1" s="8" t="s">
        <v>0</v>
      </c>
      <c r="C1" s="16" t="s">
        <v>1</v>
      </c>
      <c r="D1" s="16" t="s">
        <v>3</v>
      </c>
      <c r="E1" s="8" t="s">
        <v>4</v>
      </c>
      <c r="F1" s="18" t="s">
        <v>7</v>
      </c>
      <c r="G1" s="8" t="s">
        <v>5</v>
      </c>
      <c r="H1" s="40" t="s">
        <v>6</v>
      </c>
      <c r="I1"/>
      <c r="J1"/>
    </row>
    <row r="2" spans="1:11" ht="16" x14ac:dyDescent="0.2">
      <c r="A2" s="101">
        <v>411800511</v>
      </c>
      <c r="B2" s="63"/>
      <c r="C2" s="74" t="s">
        <v>15</v>
      </c>
      <c r="D2" s="67" t="s">
        <v>74</v>
      </c>
      <c r="E2" s="9">
        <v>86</v>
      </c>
      <c r="F2" s="19"/>
      <c r="G2" s="58"/>
      <c r="H2" s="4">
        <f>F2*G2</f>
        <v>0</v>
      </c>
      <c r="I2"/>
      <c r="J2"/>
    </row>
    <row r="3" spans="1:11" ht="16" x14ac:dyDescent="0.2">
      <c r="A3" s="102"/>
      <c r="B3" s="64"/>
      <c r="C3" s="69"/>
      <c r="D3" s="68"/>
      <c r="E3" s="1">
        <v>92</v>
      </c>
      <c r="F3" s="20"/>
      <c r="G3" s="58"/>
      <c r="H3" s="4">
        <f t="shared" ref="H3:H15" si="0">F3*G3</f>
        <v>0</v>
      </c>
      <c r="I3"/>
      <c r="J3" s="58" t="s">
        <v>21</v>
      </c>
      <c r="K3" s="58">
        <f>F16+F31+F46+F61+F76+F91+F106+F121+F136+F151+F166+F181+F196</f>
        <v>109</v>
      </c>
    </row>
    <row r="4" spans="1:11" x14ac:dyDescent="0.25">
      <c r="A4" s="102"/>
      <c r="B4" s="64"/>
      <c r="C4" s="69"/>
      <c r="D4" s="68"/>
      <c r="E4" s="1">
        <v>98</v>
      </c>
      <c r="F4" s="20">
        <v>1</v>
      </c>
      <c r="G4" s="58">
        <v>650</v>
      </c>
      <c r="H4" s="4">
        <f t="shared" si="0"/>
        <v>650</v>
      </c>
      <c r="J4" s="58" t="s">
        <v>106</v>
      </c>
      <c r="K4" s="58">
        <f>H16+H31+H46+H61+H76+H91+H106+H121+H136+H151+H166+H181+H196</f>
        <v>75350</v>
      </c>
    </row>
    <row r="5" spans="1:11" x14ac:dyDescent="0.25">
      <c r="A5" s="102"/>
      <c r="B5" s="64"/>
      <c r="C5" s="69"/>
      <c r="D5" s="68"/>
      <c r="E5" s="1">
        <v>104</v>
      </c>
      <c r="F5" s="20"/>
      <c r="G5" s="58"/>
      <c r="H5" s="4">
        <f t="shared" si="0"/>
        <v>0</v>
      </c>
      <c r="K5">
        <f>K4/K3</f>
        <v>691.28440366972472</v>
      </c>
    </row>
    <row r="6" spans="1:11" x14ac:dyDescent="0.25">
      <c r="A6" s="102"/>
      <c r="B6" s="64"/>
      <c r="C6" s="69"/>
      <c r="D6" s="68"/>
      <c r="E6" s="1">
        <v>110</v>
      </c>
      <c r="F6" s="20">
        <v>1</v>
      </c>
      <c r="G6" s="58">
        <v>650</v>
      </c>
      <c r="H6" s="4">
        <f t="shared" si="0"/>
        <v>650</v>
      </c>
    </row>
    <row r="7" spans="1:11" x14ac:dyDescent="0.25">
      <c r="A7" s="102"/>
      <c r="B7" s="64"/>
      <c r="C7" s="69"/>
      <c r="D7" s="68"/>
      <c r="E7" s="1">
        <v>116</v>
      </c>
      <c r="F7" s="20">
        <v>1</v>
      </c>
      <c r="G7" s="58">
        <v>650</v>
      </c>
      <c r="H7" s="4">
        <f t="shared" si="0"/>
        <v>650</v>
      </c>
    </row>
    <row r="8" spans="1:11" x14ac:dyDescent="0.25">
      <c r="A8" s="102"/>
      <c r="B8" s="64"/>
      <c r="C8" s="69"/>
      <c r="D8" s="68"/>
      <c r="E8" s="1">
        <v>122</v>
      </c>
      <c r="F8" s="20">
        <v>1</v>
      </c>
      <c r="G8" s="58">
        <v>650</v>
      </c>
      <c r="H8" s="4">
        <f t="shared" si="0"/>
        <v>650</v>
      </c>
    </row>
    <row r="9" spans="1:11" x14ac:dyDescent="0.25">
      <c r="A9" s="102"/>
      <c r="B9" s="64"/>
      <c r="C9" s="69"/>
      <c r="D9" s="68"/>
      <c r="E9" s="1">
        <v>128</v>
      </c>
      <c r="F9" s="20"/>
      <c r="G9" s="58"/>
      <c r="H9" s="4">
        <f t="shared" si="0"/>
        <v>0</v>
      </c>
    </row>
    <row r="10" spans="1:11" x14ac:dyDescent="0.25">
      <c r="A10" s="102"/>
      <c r="B10" s="65"/>
      <c r="C10" s="69"/>
      <c r="D10" s="69"/>
      <c r="E10" s="5">
        <v>134</v>
      </c>
      <c r="F10" s="21">
        <v>1</v>
      </c>
      <c r="G10" s="58">
        <v>650</v>
      </c>
      <c r="H10" s="4">
        <f t="shared" si="0"/>
        <v>650</v>
      </c>
    </row>
    <row r="11" spans="1:11" x14ac:dyDescent="0.25">
      <c r="A11" s="102"/>
      <c r="B11" s="65"/>
      <c r="C11" s="69"/>
      <c r="D11" s="69"/>
      <c r="E11" s="5">
        <v>140</v>
      </c>
      <c r="F11" s="21"/>
      <c r="G11" s="58"/>
      <c r="H11" s="4">
        <f t="shared" si="0"/>
        <v>0</v>
      </c>
    </row>
    <row r="12" spans="1:11" x14ac:dyDescent="0.25">
      <c r="A12" s="102"/>
      <c r="B12" s="65"/>
      <c r="C12" s="69"/>
      <c r="D12" s="69"/>
      <c r="E12" s="5">
        <v>146</v>
      </c>
      <c r="F12" s="21">
        <v>1</v>
      </c>
      <c r="G12" s="58">
        <v>650</v>
      </c>
      <c r="H12" s="4">
        <f t="shared" si="0"/>
        <v>650</v>
      </c>
    </row>
    <row r="13" spans="1:11" x14ac:dyDescent="0.25">
      <c r="A13" s="102"/>
      <c r="B13" s="65"/>
      <c r="C13" s="69"/>
      <c r="D13" s="69"/>
      <c r="E13" s="5">
        <v>152</v>
      </c>
      <c r="F13" s="21">
        <v>1</v>
      </c>
      <c r="G13" s="58">
        <v>650</v>
      </c>
      <c r="H13" s="4">
        <f t="shared" si="0"/>
        <v>650</v>
      </c>
    </row>
    <row r="14" spans="1:11" x14ac:dyDescent="0.25">
      <c r="A14" s="102"/>
      <c r="B14" s="65"/>
      <c r="C14" s="69"/>
      <c r="D14" s="69"/>
      <c r="E14" s="5">
        <v>158</v>
      </c>
      <c r="F14" s="21"/>
      <c r="G14" s="58"/>
      <c r="H14" s="4">
        <f t="shared" si="0"/>
        <v>0</v>
      </c>
    </row>
    <row r="15" spans="1:11" ht="20" thickBot="1" x14ac:dyDescent="0.3">
      <c r="A15" s="102"/>
      <c r="B15" s="65"/>
      <c r="C15" s="69"/>
      <c r="D15" s="69"/>
      <c r="E15" s="6">
        <v>164</v>
      </c>
      <c r="F15" s="22"/>
      <c r="G15" s="120"/>
      <c r="H15" s="121">
        <f t="shared" si="0"/>
        <v>0</v>
      </c>
    </row>
    <row r="16" spans="1:11" ht="20" thickBot="1" x14ac:dyDescent="0.3">
      <c r="A16" s="103"/>
      <c r="B16" s="66"/>
      <c r="C16" s="70"/>
      <c r="D16" s="104"/>
      <c r="E16" s="25" t="s">
        <v>8</v>
      </c>
      <c r="F16" s="26">
        <f>SUM(F2:F15)</f>
        <v>7</v>
      </c>
      <c r="G16" s="26"/>
      <c r="H16" s="26">
        <f t="shared" ref="H16" si="1">SUM(H2:H15)</f>
        <v>4550</v>
      </c>
    </row>
    <row r="17" spans="1:8" x14ac:dyDescent="0.25">
      <c r="A17" s="101">
        <v>411800510</v>
      </c>
      <c r="B17" s="63"/>
      <c r="C17" s="74" t="s">
        <v>15</v>
      </c>
      <c r="D17" s="67" t="s">
        <v>75</v>
      </c>
      <c r="E17" s="15">
        <v>86</v>
      </c>
      <c r="F17" s="19"/>
      <c r="G17" s="58"/>
      <c r="H17" s="4">
        <f>F17*G17</f>
        <v>0</v>
      </c>
    </row>
    <row r="18" spans="1:8" x14ac:dyDescent="0.25">
      <c r="A18" s="102"/>
      <c r="B18" s="64"/>
      <c r="C18" s="69"/>
      <c r="D18" s="68"/>
      <c r="E18" s="2">
        <v>92</v>
      </c>
      <c r="F18" s="20"/>
      <c r="G18" s="58"/>
      <c r="H18" s="4">
        <f t="shared" ref="H18:H30" si="2">F18*G18</f>
        <v>0</v>
      </c>
    </row>
    <row r="19" spans="1:8" x14ac:dyDescent="0.25">
      <c r="A19" s="102"/>
      <c r="B19" s="64"/>
      <c r="C19" s="69"/>
      <c r="D19" s="68"/>
      <c r="E19" s="2">
        <v>98</v>
      </c>
      <c r="F19" s="20"/>
      <c r="G19" s="58"/>
      <c r="H19" s="4">
        <f t="shared" si="2"/>
        <v>0</v>
      </c>
    </row>
    <row r="20" spans="1:8" x14ac:dyDescent="0.25">
      <c r="A20" s="102"/>
      <c r="B20" s="64"/>
      <c r="C20" s="69"/>
      <c r="D20" s="68"/>
      <c r="E20" s="2">
        <v>104</v>
      </c>
      <c r="F20" s="20">
        <v>1</v>
      </c>
      <c r="G20" s="58">
        <v>650</v>
      </c>
      <c r="H20" s="4">
        <f t="shared" si="2"/>
        <v>650</v>
      </c>
    </row>
    <row r="21" spans="1:8" x14ac:dyDescent="0.25">
      <c r="A21" s="102"/>
      <c r="B21" s="64"/>
      <c r="C21" s="69"/>
      <c r="D21" s="68"/>
      <c r="E21" s="2">
        <v>110</v>
      </c>
      <c r="F21" s="20"/>
      <c r="G21" s="58"/>
      <c r="H21" s="4">
        <f t="shared" si="2"/>
        <v>0</v>
      </c>
    </row>
    <row r="22" spans="1:8" x14ac:dyDescent="0.25">
      <c r="A22" s="102"/>
      <c r="B22" s="64"/>
      <c r="C22" s="69"/>
      <c r="D22" s="68"/>
      <c r="E22" s="2">
        <v>116</v>
      </c>
      <c r="F22" s="20"/>
      <c r="G22" s="58"/>
      <c r="H22" s="4">
        <f t="shared" si="2"/>
        <v>0</v>
      </c>
    </row>
    <row r="23" spans="1:8" x14ac:dyDescent="0.25">
      <c r="A23" s="102"/>
      <c r="B23" s="64"/>
      <c r="C23" s="69"/>
      <c r="D23" s="68"/>
      <c r="E23" s="2">
        <v>122</v>
      </c>
      <c r="F23" s="20">
        <v>1</v>
      </c>
      <c r="G23" s="58">
        <v>650</v>
      </c>
      <c r="H23" s="4">
        <f t="shared" si="2"/>
        <v>650</v>
      </c>
    </row>
    <row r="24" spans="1:8" x14ac:dyDescent="0.25">
      <c r="A24" s="102"/>
      <c r="B24" s="64"/>
      <c r="C24" s="69"/>
      <c r="D24" s="68"/>
      <c r="E24" s="2">
        <v>128</v>
      </c>
      <c r="F24" s="20">
        <v>1</v>
      </c>
      <c r="G24" s="58">
        <v>650</v>
      </c>
      <c r="H24" s="4">
        <f t="shared" si="2"/>
        <v>650</v>
      </c>
    </row>
    <row r="25" spans="1:8" x14ac:dyDescent="0.25">
      <c r="A25" s="102"/>
      <c r="B25" s="65"/>
      <c r="C25" s="69"/>
      <c r="D25" s="69"/>
      <c r="E25" s="5">
        <v>134</v>
      </c>
      <c r="F25" s="21"/>
      <c r="G25" s="58"/>
      <c r="H25" s="4">
        <f t="shared" si="2"/>
        <v>0</v>
      </c>
    </row>
    <row r="26" spans="1:8" x14ac:dyDescent="0.25">
      <c r="A26" s="102"/>
      <c r="B26" s="65"/>
      <c r="C26" s="69"/>
      <c r="D26" s="69"/>
      <c r="E26" s="5">
        <v>140</v>
      </c>
      <c r="F26" s="21">
        <v>1</v>
      </c>
      <c r="G26" s="58">
        <v>650</v>
      </c>
      <c r="H26" s="4">
        <f t="shared" si="2"/>
        <v>650</v>
      </c>
    </row>
    <row r="27" spans="1:8" x14ac:dyDescent="0.25">
      <c r="A27" s="102"/>
      <c r="B27" s="65"/>
      <c r="C27" s="69"/>
      <c r="D27" s="69"/>
      <c r="E27" s="5">
        <v>146</v>
      </c>
      <c r="F27" s="21">
        <v>1</v>
      </c>
      <c r="G27" s="58">
        <v>650</v>
      </c>
      <c r="H27" s="4">
        <f t="shared" si="2"/>
        <v>650</v>
      </c>
    </row>
    <row r="28" spans="1:8" x14ac:dyDescent="0.25">
      <c r="A28" s="102"/>
      <c r="B28" s="65"/>
      <c r="C28" s="69"/>
      <c r="D28" s="69"/>
      <c r="E28" s="5">
        <v>152</v>
      </c>
      <c r="F28" s="21"/>
      <c r="G28" s="58"/>
      <c r="H28" s="4">
        <f t="shared" si="2"/>
        <v>0</v>
      </c>
    </row>
    <row r="29" spans="1:8" x14ac:dyDescent="0.25">
      <c r="A29" s="102"/>
      <c r="B29" s="65"/>
      <c r="C29" s="69"/>
      <c r="D29" s="69"/>
      <c r="E29" s="5">
        <v>158</v>
      </c>
      <c r="F29" s="21"/>
      <c r="G29" s="58"/>
      <c r="H29" s="4">
        <f t="shared" si="2"/>
        <v>0</v>
      </c>
    </row>
    <row r="30" spans="1:8" ht="20" thickBot="1" x14ac:dyDescent="0.3">
      <c r="A30" s="102"/>
      <c r="B30" s="65"/>
      <c r="C30" s="69"/>
      <c r="D30" s="69"/>
      <c r="E30" s="6">
        <v>164</v>
      </c>
      <c r="F30" s="22"/>
      <c r="G30" s="120"/>
      <c r="H30" s="121">
        <f t="shared" si="2"/>
        <v>0</v>
      </c>
    </row>
    <row r="31" spans="1:8" ht="20" thickBot="1" x14ac:dyDescent="0.3">
      <c r="A31" s="103"/>
      <c r="B31" s="66"/>
      <c r="C31" s="70"/>
      <c r="D31" s="104"/>
      <c r="E31" s="25" t="s">
        <v>8</v>
      </c>
      <c r="F31" s="26">
        <f>SUM(F17:F30)</f>
        <v>5</v>
      </c>
      <c r="G31" s="26"/>
      <c r="H31" s="26">
        <f t="shared" ref="H31" si="3">SUM(H17:H30)</f>
        <v>3250</v>
      </c>
    </row>
    <row r="32" spans="1:8" x14ac:dyDescent="0.25">
      <c r="A32" s="101">
        <v>411800512</v>
      </c>
      <c r="B32" s="63"/>
      <c r="C32" s="74" t="s">
        <v>15</v>
      </c>
      <c r="D32" s="67" t="s">
        <v>76</v>
      </c>
      <c r="E32" s="15">
        <v>86</v>
      </c>
      <c r="F32" s="19"/>
      <c r="G32" s="58"/>
      <c r="H32" s="4">
        <f>F32*G32</f>
        <v>0</v>
      </c>
    </row>
    <row r="33" spans="1:8" x14ac:dyDescent="0.25">
      <c r="A33" s="102"/>
      <c r="B33" s="64"/>
      <c r="C33" s="69"/>
      <c r="D33" s="68"/>
      <c r="E33" s="2">
        <v>92</v>
      </c>
      <c r="F33" s="20"/>
      <c r="G33" s="58"/>
      <c r="H33" s="4">
        <f t="shared" ref="H33:H45" si="4">F33*G33</f>
        <v>0</v>
      </c>
    </row>
    <row r="34" spans="1:8" x14ac:dyDescent="0.25">
      <c r="A34" s="102"/>
      <c r="B34" s="64"/>
      <c r="C34" s="69"/>
      <c r="D34" s="68"/>
      <c r="E34" s="2">
        <v>98</v>
      </c>
      <c r="F34" s="20">
        <v>1</v>
      </c>
      <c r="G34" s="58">
        <v>650</v>
      </c>
      <c r="H34" s="4">
        <f t="shared" si="4"/>
        <v>650</v>
      </c>
    </row>
    <row r="35" spans="1:8" x14ac:dyDescent="0.25">
      <c r="A35" s="102"/>
      <c r="B35" s="64"/>
      <c r="C35" s="69"/>
      <c r="D35" s="68"/>
      <c r="E35" s="2">
        <v>104</v>
      </c>
      <c r="F35" s="20">
        <v>1</v>
      </c>
      <c r="G35" s="58">
        <v>650</v>
      </c>
      <c r="H35" s="4">
        <f t="shared" si="4"/>
        <v>650</v>
      </c>
    </row>
    <row r="36" spans="1:8" x14ac:dyDescent="0.25">
      <c r="A36" s="102"/>
      <c r="B36" s="64"/>
      <c r="C36" s="69"/>
      <c r="D36" s="68"/>
      <c r="E36" s="2">
        <v>110</v>
      </c>
      <c r="F36" s="20"/>
      <c r="G36" s="58"/>
      <c r="H36" s="4">
        <f t="shared" si="4"/>
        <v>0</v>
      </c>
    </row>
    <row r="37" spans="1:8" x14ac:dyDescent="0.25">
      <c r="A37" s="102"/>
      <c r="B37" s="64"/>
      <c r="C37" s="69"/>
      <c r="D37" s="68"/>
      <c r="E37" s="2">
        <v>116</v>
      </c>
      <c r="F37" s="20"/>
      <c r="G37" s="58"/>
      <c r="H37" s="4">
        <f t="shared" si="4"/>
        <v>0</v>
      </c>
    </row>
    <row r="38" spans="1:8" x14ac:dyDescent="0.25">
      <c r="A38" s="102"/>
      <c r="B38" s="64"/>
      <c r="C38" s="69"/>
      <c r="D38" s="68"/>
      <c r="E38" s="2">
        <v>122</v>
      </c>
      <c r="F38" s="20">
        <v>1</v>
      </c>
      <c r="G38" s="58">
        <v>650</v>
      </c>
      <c r="H38" s="4">
        <f t="shared" si="4"/>
        <v>650</v>
      </c>
    </row>
    <row r="39" spans="1:8" x14ac:dyDescent="0.25">
      <c r="A39" s="102"/>
      <c r="B39" s="64"/>
      <c r="C39" s="69"/>
      <c r="D39" s="68"/>
      <c r="E39" s="2">
        <v>128</v>
      </c>
      <c r="F39" s="20">
        <v>1</v>
      </c>
      <c r="G39" s="58">
        <v>650</v>
      </c>
      <c r="H39" s="4">
        <f t="shared" si="4"/>
        <v>650</v>
      </c>
    </row>
    <row r="40" spans="1:8" x14ac:dyDescent="0.25">
      <c r="A40" s="102"/>
      <c r="B40" s="65"/>
      <c r="C40" s="69"/>
      <c r="D40" s="69"/>
      <c r="E40" s="5">
        <v>134</v>
      </c>
      <c r="F40" s="21">
        <v>2</v>
      </c>
      <c r="G40" s="58">
        <v>650</v>
      </c>
      <c r="H40" s="4">
        <f t="shared" si="4"/>
        <v>1300</v>
      </c>
    </row>
    <row r="41" spans="1:8" x14ac:dyDescent="0.25">
      <c r="A41" s="102"/>
      <c r="B41" s="65"/>
      <c r="C41" s="69"/>
      <c r="D41" s="69"/>
      <c r="E41" s="5">
        <v>140</v>
      </c>
      <c r="F41" s="21">
        <v>2</v>
      </c>
      <c r="G41" s="58">
        <v>650</v>
      </c>
      <c r="H41" s="4">
        <f t="shared" si="4"/>
        <v>1300</v>
      </c>
    </row>
    <row r="42" spans="1:8" x14ac:dyDescent="0.25">
      <c r="A42" s="102"/>
      <c r="B42" s="65"/>
      <c r="C42" s="69"/>
      <c r="D42" s="69"/>
      <c r="E42" s="5">
        <v>146</v>
      </c>
      <c r="F42" s="21">
        <v>1</v>
      </c>
      <c r="G42" s="58">
        <v>650</v>
      </c>
      <c r="H42" s="4">
        <f t="shared" si="4"/>
        <v>650</v>
      </c>
    </row>
    <row r="43" spans="1:8" x14ac:dyDescent="0.25">
      <c r="A43" s="102"/>
      <c r="B43" s="65"/>
      <c r="C43" s="69"/>
      <c r="D43" s="69"/>
      <c r="E43" s="5">
        <v>152</v>
      </c>
      <c r="F43" s="21">
        <v>1</v>
      </c>
      <c r="G43" s="58">
        <v>650</v>
      </c>
      <c r="H43" s="4">
        <f t="shared" si="4"/>
        <v>650</v>
      </c>
    </row>
    <row r="44" spans="1:8" x14ac:dyDescent="0.25">
      <c r="A44" s="102"/>
      <c r="B44" s="65"/>
      <c r="C44" s="69"/>
      <c r="D44" s="69"/>
      <c r="E44" s="5">
        <v>158</v>
      </c>
      <c r="F44" s="21"/>
      <c r="G44" s="58"/>
      <c r="H44" s="4">
        <f t="shared" si="4"/>
        <v>0</v>
      </c>
    </row>
    <row r="45" spans="1:8" ht="20" thickBot="1" x14ac:dyDescent="0.3">
      <c r="A45" s="102"/>
      <c r="B45" s="65"/>
      <c r="C45" s="69"/>
      <c r="D45" s="69"/>
      <c r="E45" s="6">
        <v>164</v>
      </c>
      <c r="F45" s="22"/>
      <c r="G45" s="120"/>
      <c r="H45" s="121">
        <f t="shared" si="4"/>
        <v>0</v>
      </c>
    </row>
    <row r="46" spans="1:8" ht="20" thickBot="1" x14ac:dyDescent="0.3">
      <c r="A46" s="103"/>
      <c r="B46" s="66"/>
      <c r="C46" s="70"/>
      <c r="D46" s="104"/>
      <c r="E46" s="25" t="s">
        <v>8</v>
      </c>
      <c r="F46" s="26">
        <f>SUM(F32:F45)</f>
        <v>10</v>
      </c>
      <c r="G46" s="26"/>
      <c r="H46" s="26">
        <f t="shared" ref="H46" si="5">SUM(H32:H45)</f>
        <v>6500</v>
      </c>
    </row>
    <row r="47" spans="1:8" x14ac:dyDescent="0.25">
      <c r="A47" s="101">
        <v>411830055</v>
      </c>
      <c r="B47" s="63"/>
      <c r="C47" s="74" t="s">
        <v>15</v>
      </c>
      <c r="D47" s="67" t="s">
        <v>103</v>
      </c>
      <c r="E47" s="15">
        <v>86</v>
      </c>
      <c r="F47" s="19"/>
      <c r="G47" s="58"/>
      <c r="H47" s="4">
        <f>F47*G47</f>
        <v>0</v>
      </c>
    </row>
    <row r="48" spans="1:8" x14ac:dyDescent="0.25">
      <c r="A48" s="102"/>
      <c r="B48" s="64"/>
      <c r="C48" s="69"/>
      <c r="D48" s="68"/>
      <c r="E48" s="2">
        <v>92</v>
      </c>
      <c r="F48" s="20"/>
      <c r="G48" s="58"/>
      <c r="H48" s="4">
        <f t="shared" ref="H48:H60" si="6">F48*G48</f>
        <v>0</v>
      </c>
    </row>
    <row r="49" spans="1:8" x14ac:dyDescent="0.25">
      <c r="A49" s="102"/>
      <c r="B49" s="64"/>
      <c r="C49" s="69"/>
      <c r="D49" s="68"/>
      <c r="E49" s="2">
        <v>98</v>
      </c>
      <c r="F49" s="20"/>
      <c r="G49" s="58"/>
      <c r="H49" s="4">
        <f t="shared" si="6"/>
        <v>0</v>
      </c>
    </row>
    <row r="50" spans="1:8" x14ac:dyDescent="0.25">
      <c r="A50" s="102"/>
      <c r="B50" s="64"/>
      <c r="C50" s="69"/>
      <c r="D50" s="68"/>
      <c r="E50" s="2">
        <v>104</v>
      </c>
      <c r="F50" s="20"/>
      <c r="G50" s="58"/>
      <c r="H50" s="4">
        <f t="shared" si="6"/>
        <v>0</v>
      </c>
    </row>
    <row r="51" spans="1:8" x14ac:dyDescent="0.25">
      <c r="A51" s="102"/>
      <c r="B51" s="64"/>
      <c r="C51" s="69"/>
      <c r="D51" s="68"/>
      <c r="E51" s="2">
        <v>110</v>
      </c>
      <c r="F51" s="20"/>
      <c r="G51" s="58"/>
      <c r="H51" s="4">
        <f t="shared" si="6"/>
        <v>0</v>
      </c>
    </row>
    <row r="52" spans="1:8" x14ac:dyDescent="0.25">
      <c r="A52" s="102"/>
      <c r="B52" s="64"/>
      <c r="C52" s="69"/>
      <c r="D52" s="68"/>
      <c r="E52" s="2">
        <v>116</v>
      </c>
      <c r="F52" s="20"/>
      <c r="G52" s="58"/>
      <c r="H52" s="4">
        <f t="shared" si="6"/>
        <v>0</v>
      </c>
    </row>
    <row r="53" spans="1:8" x14ac:dyDescent="0.25">
      <c r="A53" s="102"/>
      <c r="B53" s="64"/>
      <c r="C53" s="69"/>
      <c r="D53" s="68"/>
      <c r="E53" s="2">
        <v>122</v>
      </c>
      <c r="F53" s="20">
        <v>1</v>
      </c>
      <c r="G53" s="58">
        <v>650</v>
      </c>
      <c r="H53" s="4">
        <f t="shared" si="6"/>
        <v>650</v>
      </c>
    </row>
    <row r="54" spans="1:8" x14ac:dyDescent="0.25">
      <c r="A54" s="102"/>
      <c r="B54" s="64"/>
      <c r="C54" s="69"/>
      <c r="D54" s="68"/>
      <c r="E54" s="2">
        <v>128</v>
      </c>
      <c r="F54" s="20">
        <v>2</v>
      </c>
      <c r="G54" s="58">
        <v>650</v>
      </c>
      <c r="H54" s="4">
        <f t="shared" si="6"/>
        <v>1300</v>
      </c>
    </row>
    <row r="55" spans="1:8" x14ac:dyDescent="0.25">
      <c r="A55" s="102"/>
      <c r="B55" s="65"/>
      <c r="C55" s="69"/>
      <c r="D55" s="69"/>
      <c r="E55" s="5">
        <v>134</v>
      </c>
      <c r="F55" s="21"/>
      <c r="G55" s="58"/>
      <c r="H55" s="4">
        <f t="shared" si="6"/>
        <v>0</v>
      </c>
    </row>
    <row r="56" spans="1:8" x14ac:dyDescent="0.25">
      <c r="A56" s="102"/>
      <c r="B56" s="65"/>
      <c r="C56" s="69"/>
      <c r="D56" s="69"/>
      <c r="E56" s="5">
        <v>140</v>
      </c>
      <c r="F56" s="21"/>
      <c r="G56" s="58"/>
      <c r="H56" s="4">
        <f t="shared" si="6"/>
        <v>0</v>
      </c>
    </row>
    <row r="57" spans="1:8" x14ac:dyDescent="0.25">
      <c r="A57" s="102"/>
      <c r="B57" s="65"/>
      <c r="C57" s="69"/>
      <c r="D57" s="69"/>
      <c r="E57" s="5">
        <v>146</v>
      </c>
      <c r="F57" s="21"/>
      <c r="G57" s="58"/>
      <c r="H57" s="4">
        <f t="shared" si="6"/>
        <v>0</v>
      </c>
    </row>
    <row r="58" spans="1:8" x14ac:dyDescent="0.25">
      <c r="A58" s="102"/>
      <c r="B58" s="65"/>
      <c r="C58" s="69"/>
      <c r="D58" s="69"/>
      <c r="E58" s="5">
        <v>152</v>
      </c>
      <c r="F58" s="21"/>
      <c r="G58" s="58"/>
      <c r="H58" s="4">
        <f t="shared" si="6"/>
        <v>0</v>
      </c>
    </row>
    <row r="59" spans="1:8" x14ac:dyDescent="0.25">
      <c r="A59" s="102"/>
      <c r="B59" s="65"/>
      <c r="C59" s="69"/>
      <c r="D59" s="69"/>
      <c r="E59" s="5">
        <v>158</v>
      </c>
      <c r="F59" s="21"/>
      <c r="G59" s="58"/>
      <c r="H59" s="4">
        <f t="shared" si="6"/>
        <v>0</v>
      </c>
    </row>
    <row r="60" spans="1:8" ht="20" thickBot="1" x14ac:dyDescent="0.3">
      <c r="A60" s="102"/>
      <c r="B60" s="65"/>
      <c r="C60" s="69"/>
      <c r="D60" s="69"/>
      <c r="E60" s="6">
        <v>164</v>
      </c>
      <c r="F60" s="22"/>
      <c r="G60" s="120"/>
      <c r="H60" s="121">
        <f t="shared" si="6"/>
        <v>0</v>
      </c>
    </row>
    <row r="61" spans="1:8" ht="20" thickBot="1" x14ac:dyDescent="0.3">
      <c r="A61" s="103"/>
      <c r="B61" s="66"/>
      <c r="C61" s="70"/>
      <c r="D61" s="104"/>
      <c r="E61" s="25" t="s">
        <v>8</v>
      </c>
      <c r="F61" s="26">
        <f>SUM(F47:F60)</f>
        <v>3</v>
      </c>
      <c r="G61" s="26"/>
      <c r="H61" s="26">
        <f t="shared" ref="H61" si="7">SUM(H47:H60)</f>
        <v>1950</v>
      </c>
    </row>
    <row r="62" spans="1:8" x14ac:dyDescent="0.25">
      <c r="A62" s="101">
        <v>411830052</v>
      </c>
      <c r="B62" s="63"/>
      <c r="C62" s="74" t="s">
        <v>15</v>
      </c>
      <c r="D62" s="67" t="s">
        <v>77</v>
      </c>
      <c r="E62" s="15">
        <v>86</v>
      </c>
      <c r="F62" s="19"/>
      <c r="G62" s="58"/>
      <c r="H62" s="4">
        <f>F62*G62</f>
        <v>0</v>
      </c>
    </row>
    <row r="63" spans="1:8" x14ac:dyDescent="0.25">
      <c r="A63" s="102"/>
      <c r="B63" s="64"/>
      <c r="C63" s="69"/>
      <c r="D63" s="68"/>
      <c r="E63" s="2">
        <v>92</v>
      </c>
      <c r="F63" s="20"/>
      <c r="G63" s="58"/>
      <c r="H63" s="4">
        <f t="shared" ref="H63:H75" si="8">F63*G63</f>
        <v>0</v>
      </c>
    </row>
    <row r="64" spans="1:8" x14ac:dyDescent="0.25">
      <c r="A64" s="102"/>
      <c r="B64" s="64"/>
      <c r="C64" s="69"/>
      <c r="D64" s="68"/>
      <c r="E64" s="2">
        <v>98</v>
      </c>
      <c r="F64" s="20"/>
      <c r="G64" s="58"/>
      <c r="H64" s="4">
        <f t="shared" si="8"/>
        <v>0</v>
      </c>
    </row>
    <row r="65" spans="1:8" x14ac:dyDescent="0.25">
      <c r="A65" s="102"/>
      <c r="B65" s="64"/>
      <c r="C65" s="69"/>
      <c r="D65" s="68"/>
      <c r="E65" s="2">
        <v>104</v>
      </c>
      <c r="F65" s="20">
        <v>1</v>
      </c>
      <c r="G65" s="58">
        <v>700</v>
      </c>
      <c r="H65" s="4">
        <f t="shared" si="8"/>
        <v>700</v>
      </c>
    </row>
    <row r="66" spans="1:8" x14ac:dyDescent="0.25">
      <c r="A66" s="102"/>
      <c r="B66" s="64"/>
      <c r="C66" s="69"/>
      <c r="D66" s="68"/>
      <c r="E66" s="2">
        <v>110</v>
      </c>
      <c r="F66" s="20"/>
      <c r="G66" s="58"/>
      <c r="H66" s="4">
        <f t="shared" si="8"/>
        <v>0</v>
      </c>
    </row>
    <row r="67" spans="1:8" x14ac:dyDescent="0.25">
      <c r="A67" s="102"/>
      <c r="B67" s="64"/>
      <c r="C67" s="69"/>
      <c r="D67" s="68"/>
      <c r="E67" s="2">
        <v>116</v>
      </c>
      <c r="F67" s="20">
        <v>4</v>
      </c>
      <c r="G67" s="58">
        <v>700</v>
      </c>
      <c r="H67" s="4">
        <f t="shared" si="8"/>
        <v>2800</v>
      </c>
    </row>
    <row r="68" spans="1:8" x14ac:dyDescent="0.25">
      <c r="A68" s="102"/>
      <c r="B68" s="64"/>
      <c r="C68" s="69"/>
      <c r="D68" s="68"/>
      <c r="E68" s="2">
        <v>122</v>
      </c>
      <c r="F68" s="20">
        <v>1</v>
      </c>
      <c r="G68" s="58">
        <v>700</v>
      </c>
      <c r="H68" s="4">
        <f t="shared" si="8"/>
        <v>700</v>
      </c>
    </row>
    <row r="69" spans="1:8" x14ac:dyDescent="0.25">
      <c r="A69" s="102"/>
      <c r="B69" s="64"/>
      <c r="C69" s="69"/>
      <c r="D69" s="68"/>
      <c r="E69" s="2">
        <v>128</v>
      </c>
      <c r="F69" s="20">
        <v>1</v>
      </c>
      <c r="G69" s="58">
        <v>700</v>
      </c>
      <c r="H69" s="4">
        <f t="shared" si="8"/>
        <v>700</v>
      </c>
    </row>
    <row r="70" spans="1:8" x14ac:dyDescent="0.25">
      <c r="A70" s="102"/>
      <c r="B70" s="65"/>
      <c r="C70" s="69"/>
      <c r="D70" s="69"/>
      <c r="E70" s="5">
        <v>134</v>
      </c>
      <c r="F70" s="21">
        <v>2</v>
      </c>
      <c r="G70" s="58">
        <v>700</v>
      </c>
      <c r="H70" s="4">
        <f t="shared" si="8"/>
        <v>1400</v>
      </c>
    </row>
    <row r="71" spans="1:8" x14ac:dyDescent="0.25">
      <c r="A71" s="102"/>
      <c r="B71" s="65"/>
      <c r="C71" s="69"/>
      <c r="D71" s="69"/>
      <c r="E71" s="5">
        <v>140</v>
      </c>
      <c r="F71" s="21">
        <v>1</v>
      </c>
      <c r="G71" s="58">
        <v>700</v>
      </c>
      <c r="H71" s="4">
        <f t="shared" si="8"/>
        <v>700</v>
      </c>
    </row>
    <row r="72" spans="1:8" x14ac:dyDescent="0.25">
      <c r="A72" s="102"/>
      <c r="B72" s="65"/>
      <c r="C72" s="69"/>
      <c r="D72" s="69"/>
      <c r="E72" s="5">
        <v>146</v>
      </c>
      <c r="F72" s="21">
        <v>3</v>
      </c>
      <c r="G72" s="58">
        <v>700</v>
      </c>
      <c r="H72" s="4">
        <f t="shared" si="8"/>
        <v>2100</v>
      </c>
    </row>
    <row r="73" spans="1:8" x14ac:dyDescent="0.25">
      <c r="A73" s="102"/>
      <c r="B73" s="65"/>
      <c r="C73" s="69"/>
      <c r="D73" s="69"/>
      <c r="E73" s="5">
        <v>152</v>
      </c>
      <c r="F73" s="21">
        <v>2</v>
      </c>
      <c r="G73" s="58">
        <v>700</v>
      </c>
      <c r="H73" s="4">
        <f t="shared" si="8"/>
        <v>1400</v>
      </c>
    </row>
    <row r="74" spans="1:8" x14ac:dyDescent="0.25">
      <c r="A74" s="102"/>
      <c r="B74" s="65"/>
      <c r="C74" s="69"/>
      <c r="D74" s="69"/>
      <c r="E74" s="5">
        <v>158</v>
      </c>
      <c r="F74" s="21"/>
      <c r="G74" s="58"/>
      <c r="H74" s="4">
        <f t="shared" si="8"/>
        <v>0</v>
      </c>
    </row>
    <row r="75" spans="1:8" ht="20" thickBot="1" x14ac:dyDescent="0.3">
      <c r="A75" s="102"/>
      <c r="B75" s="65"/>
      <c r="C75" s="69"/>
      <c r="D75" s="69"/>
      <c r="E75" s="6">
        <v>164</v>
      </c>
      <c r="F75" s="22"/>
      <c r="G75" s="120"/>
      <c r="H75" s="121">
        <f t="shared" si="8"/>
        <v>0</v>
      </c>
    </row>
    <row r="76" spans="1:8" ht="20" thickBot="1" x14ac:dyDescent="0.3">
      <c r="A76" s="103"/>
      <c r="B76" s="66"/>
      <c r="C76" s="70"/>
      <c r="D76" s="104"/>
      <c r="E76" s="25" t="s">
        <v>8</v>
      </c>
      <c r="F76" s="26">
        <f>SUM(F62:F75)</f>
        <v>15</v>
      </c>
      <c r="G76" s="26"/>
      <c r="H76" s="26">
        <f t="shared" ref="H76" si="9">SUM(H62:H75)</f>
        <v>10500</v>
      </c>
    </row>
    <row r="77" spans="1:8" x14ac:dyDescent="0.25">
      <c r="A77" s="101">
        <v>321340051</v>
      </c>
      <c r="B77" s="63"/>
      <c r="C77" s="74" t="s">
        <v>15</v>
      </c>
      <c r="D77" s="67" t="s">
        <v>78</v>
      </c>
      <c r="E77" s="15">
        <v>86</v>
      </c>
      <c r="F77" s="19"/>
      <c r="G77" s="58"/>
      <c r="H77" s="4">
        <f>F77*G77</f>
        <v>0</v>
      </c>
    </row>
    <row r="78" spans="1:8" x14ac:dyDescent="0.25">
      <c r="A78" s="102"/>
      <c r="B78" s="64"/>
      <c r="C78" s="69"/>
      <c r="D78" s="68"/>
      <c r="E78" s="2">
        <v>92</v>
      </c>
      <c r="F78" s="20"/>
      <c r="G78" s="58"/>
      <c r="H78" s="4">
        <f t="shared" ref="H78:H90" si="10">F78*G78</f>
        <v>0</v>
      </c>
    </row>
    <row r="79" spans="1:8" x14ac:dyDescent="0.25">
      <c r="A79" s="102"/>
      <c r="B79" s="64"/>
      <c r="C79" s="69"/>
      <c r="D79" s="68"/>
      <c r="E79" s="2">
        <v>98</v>
      </c>
      <c r="F79" s="20"/>
      <c r="G79" s="58"/>
      <c r="H79" s="4">
        <f t="shared" si="10"/>
        <v>0</v>
      </c>
    </row>
    <row r="80" spans="1:8" x14ac:dyDescent="0.25">
      <c r="A80" s="102"/>
      <c r="B80" s="64"/>
      <c r="C80" s="69"/>
      <c r="D80" s="68"/>
      <c r="E80" s="2">
        <v>104</v>
      </c>
      <c r="F80" s="20"/>
      <c r="G80" s="58"/>
      <c r="H80" s="4">
        <f t="shared" si="10"/>
        <v>0</v>
      </c>
    </row>
    <row r="81" spans="1:8" x14ac:dyDescent="0.25">
      <c r="A81" s="102"/>
      <c r="B81" s="64"/>
      <c r="C81" s="69"/>
      <c r="D81" s="68"/>
      <c r="E81" s="2">
        <v>110</v>
      </c>
      <c r="F81" s="20"/>
      <c r="G81" s="58"/>
      <c r="H81" s="4">
        <f t="shared" si="10"/>
        <v>0</v>
      </c>
    </row>
    <row r="82" spans="1:8" x14ac:dyDescent="0.25">
      <c r="A82" s="102"/>
      <c r="B82" s="64"/>
      <c r="C82" s="69"/>
      <c r="D82" s="68"/>
      <c r="E82" s="2">
        <v>116</v>
      </c>
      <c r="F82" s="20"/>
      <c r="G82" s="58"/>
      <c r="H82" s="4">
        <f t="shared" si="10"/>
        <v>0</v>
      </c>
    </row>
    <row r="83" spans="1:8" x14ac:dyDescent="0.25">
      <c r="A83" s="102"/>
      <c r="B83" s="64"/>
      <c r="C83" s="69"/>
      <c r="D83" s="68"/>
      <c r="E83" s="2">
        <v>122</v>
      </c>
      <c r="F83" s="20"/>
      <c r="G83" s="58"/>
      <c r="H83" s="4">
        <f t="shared" si="10"/>
        <v>0</v>
      </c>
    </row>
    <row r="84" spans="1:8" x14ac:dyDescent="0.25">
      <c r="A84" s="102"/>
      <c r="B84" s="64"/>
      <c r="C84" s="69"/>
      <c r="D84" s="68"/>
      <c r="E84" s="2">
        <v>128</v>
      </c>
      <c r="F84" s="20">
        <v>1</v>
      </c>
      <c r="G84" s="58">
        <v>700</v>
      </c>
      <c r="H84" s="4">
        <f t="shared" si="10"/>
        <v>700</v>
      </c>
    </row>
    <row r="85" spans="1:8" x14ac:dyDescent="0.25">
      <c r="A85" s="102"/>
      <c r="B85" s="65"/>
      <c r="C85" s="69"/>
      <c r="D85" s="69"/>
      <c r="E85" s="5">
        <v>134</v>
      </c>
      <c r="F85" s="21">
        <v>1</v>
      </c>
      <c r="G85" s="58">
        <v>700</v>
      </c>
      <c r="H85" s="4">
        <f t="shared" si="10"/>
        <v>700</v>
      </c>
    </row>
    <row r="86" spans="1:8" x14ac:dyDescent="0.25">
      <c r="A86" s="102"/>
      <c r="B86" s="65"/>
      <c r="C86" s="69"/>
      <c r="D86" s="69"/>
      <c r="E86" s="5">
        <v>140</v>
      </c>
      <c r="F86" s="21">
        <v>2</v>
      </c>
      <c r="G86" s="58">
        <v>700</v>
      </c>
      <c r="H86" s="4">
        <f t="shared" si="10"/>
        <v>1400</v>
      </c>
    </row>
    <row r="87" spans="1:8" x14ac:dyDescent="0.25">
      <c r="A87" s="102"/>
      <c r="B87" s="65"/>
      <c r="C87" s="69"/>
      <c r="D87" s="69"/>
      <c r="E87" s="5">
        <v>146</v>
      </c>
      <c r="F87" s="21">
        <v>2</v>
      </c>
      <c r="G87" s="58">
        <v>700</v>
      </c>
      <c r="H87" s="4">
        <f t="shared" si="10"/>
        <v>1400</v>
      </c>
    </row>
    <row r="88" spans="1:8" x14ac:dyDescent="0.25">
      <c r="A88" s="102"/>
      <c r="B88" s="65"/>
      <c r="C88" s="69"/>
      <c r="D88" s="69"/>
      <c r="E88" s="5">
        <v>152</v>
      </c>
      <c r="F88" s="21">
        <v>2</v>
      </c>
      <c r="G88" s="58">
        <v>700</v>
      </c>
      <c r="H88" s="4">
        <f t="shared" si="10"/>
        <v>1400</v>
      </c>
    </row>
    <row r="89" spans="1:8" x14ac:dyDescent="0.25">
      <c r="A89" s="102"/>
      <c r="B89" s="65"/>
      <c r="C89" s="69"/>
      <c r="D89" s="69"/>
      <c r="E89" s="5">
        <v>158</v>
      </c>
      <c r="F89" s="21">
        <v>2</v>
      </c>
      <c r="G89" s="58">
        <v>700</v>
      </c>
      <c r="H89" s="4">
        <f t="shared" si="10"/>
        <v>1400</v>
      </c>
    </row>
    <row r="90" spans="1:8" ht="20" thickBot="1" x14ac:dyDescent="0.3">
      <c r="A90" s="102"/>
      <c r="B90" s="65"/>
      <c r="C90" s="69"/>
      <c r="D90" s="69"/>
      <c r="E90" s="6">
        <v>164</v>
      </c>
      <c r="F90" s="22">
        <v>2</v>
      </c>
      <c r="G90" s="58">
        <v>700</v>
      </c>
      <c r="H90" s="121">
        <f t="shared" si="10"/>
        <v>1400</v>
      </c>
    </row>
    <row r="91" spans="1:8" ht="20" thickBot="1" x14ac:dyDescent="0.3">
      <c r="A91" s="103"/>
      <c r="B91" s="66"/>
      <c r="C91" s="70"/>
      <c r="D91" s="104"/>
      <c r="E91" s="25" t="s">
        <v>8</v>
      </c>
      <c r="F91" s="26">
        <f>SUM(F77:F90)</f>
        <v>12</v>
      </c>
      <c r="G91" s="26"/>
      <c r="H91" s="26">
        <f t="shared" ref="H91" si="11">SUM(H77:H90)</f>
        <v>8400</v>
      </c>
    </row>
    <row r="92" spans="1:8" x14ac:dyDescent="0.25">
      <c r="A92" s="101">
        <v>4213400513</v>
      </c>
      <c r="B92" s="63"/>
      <c r="C92" s="74" t="s">
        <v>15</v>
      </c>
      <c r="D92" s="67" t="s">
        <v>78</v>
      </c>
      <c r="E92" s="15">
        <v>86</v>
      </c>
      <c r="F92" s="19"/>
      <c r="G92" s="58"/>
      <c r="H92" s="4">
        <f>F92*G92</f>
        <v>0</v>
      </c>
    </row>
    <row r="93" spans="1:8" x14ac:dyDescent="0.25">
      <c r="A93" s="102"/>
      <c r="B93" s="64"/>
      <c r="C93" s="69"/>
      <c r="D93" s="68"/>
      <c r="E93" s="2">
        <v>92</v>
      </c>
      <c r="F93" s="20"/>
      <c r="G93" s="58"/>
      <c r="H93" s="4">
        <f t="shared" ref="H93:H105" si="12">F93*G93</f>
        <v>0</v>
      </c>
    </row>
    <row r="94" spans="1:8" x14ac:dyDescent="0.25">
      <c r="A94" s="102"/>
      <c r="B94" s="64"/>
      <c r="C94" s="69"/>
      <c r="D94" s="68"/>
      <c r="E94" s="2">
        <v>98</v>
      </c>
      <c r="F94" s="20"/>
      <c r="G94" s="58"/>
      <c r="H94" s="4">
        <f t="shared" si="12"/>
        <v>0</v>
      </c>
    </row>
    <row r="95" spans="1:8" x14ac:dyDescent="0.25">
      <c r="A95" s="102"/>
      <c r="B95" s="64"/>
      <c r="C95" s="69"/>
      <c r="D95" s="68"/>
      <c r="E95" s="2">
        <v>104</v>
      </c>
      <c r="F95" s="20"/>
      <c r="G95" s="58"/>
      <c r="H95" s="4">
        <f t="shared" si="12"/>
        <v>0</v>
      </c>
    </row>
    <row r="96" spans="1:8" x14ac:dyDescent="0.25">
      <c r="A96" s="102"/>
      <c r="B96" s="64"/>
      <c r="C96" s="69"/>
      <c r="D96" s="68"/>
      <c r="E96" s="2">
        <v>110</v>
      </c>
      <c r="F96" s="20"/>
      <c r="G96" s="58"/>
      <c r="H96" s="4">
        <f t="shared" si="12"/>
        <v>0</v>
      </c>
    </row>
    <row r="97" spans="1:8" x14ac:dyDescent="0.25">
      <c r="A97" s="102"/>
      <c r="B97" s="64"/>
      <c r="C97" s="69"/>
      <c r="D97" s="68"/>
      <c r="E97" s="2">
        <v>116</v>
      </c>
      <c r="F97" s="20"/>
      <c r="G97" s="58"/>
      <c r="H97" s="4">
        <f t="shared" si="12"/>
        <v>0</v>
      </c>
    </row>
    <row r="98" spans="1:8" x14ac:dyDescent="0.25">
      <c r="A98" s="102"/>
      <c r="B98" s="64"/>
      <c r="C98" s="69"/>
      <c r="D98" s="68"/>
      <c r="E98" s="2">
        <v>122</v>
      </c>
      <c r="F98" s="20">
        <v>2</v>
      </c>
      <c r="G98" s="58">
        <v>700</v>
      </c>
      <c r="H98" s="4">
        <f t="shared" si="12"/>
        <v>1400</v>
      </c>
    </row>
    <row r="99" spans="1:8" x14ac:dyDescent="0.25">
      <c r="A99" s="102"/>
      <c r="B99" s="64"/>
      <c r="C99" s="69"/>
      <c r="D99" s="68"/>
      <c r="E99" s="2">
        <v>128</v>
      </c>
      <c r="F99" s="20">
        <v>2</v>
      </c>
      <c r="G99" s="58">
        <v>700</v>
      </c>
      <c r="H99" s="4">
        <f t="shared" si="12"/>
        <v>1400</v>
      </c>
    </row>
    <row r="100" spans="1:8" x14ac:dyDescent="0.25">
      <c r="A100" s="102"/>
      <c r="B100" s="65"/>
      <c r="C100" s="69"/>
      <c r="D100" s="69"/>
      <c r="E100" s="5">
        <v>134</v>
      </c>
      <c r="F100" s="21">
        <v>1</v>
      </c>
      <c r="G100" s="58">
        <v>700</v>
      </c>
      <c r="H100" s="4">
        <f t="shared" si="12"/>
        <v>700</v>
      </c>
    </row>
    <row r="101" spans="1:8" x14ac:dyDescent="0.25">
      <c r="A101" s="102"/>
      <c r="B101" s="65"/>
      <c r="C101" s="69"/>
      <c r="D101" s="69"/>
      <c r="E101" s="5">
        <v>140</v>
      </c>
      <c r="F101" s="21">
        <v>1</v>
      </c>
      <c r="G101" s="58">
        <v>700</v>
      </c>
      <c r="H101" s="4">
        <f t="shared" si="12"/>
        <v>700</v>
      </c>
    </row>
    <row r="102" spans="1:8" x14ac:dyDescent="0.25">
      <c r="A102" s="102"/>
      <c r="B102" s="65"/>
      <c r="C102" s="69"/>
      <c r="D102" s="69"/>
      <c r="E102" s="5">
        <v>146</v>
      </c>
      <c r="F102" s="21">
        <v>1</v>
      </c>
      <c r="G102" s="58">
        <v>700</v>
      </c>
      <c r="H102" s="4">
        <f t="shared" si="12"/>
        <v>700</v>
      </c>
    </row>
    <row r="103" spans="1:8" x14ac:dyDescent="0.25">
      <c r="A103" s="102"/>
      <c r="B103" s="65"/>
      <c r="C103" s="69"/>
      <c r="D103" s="69"/>
      <c r="E103" s="5">
        <v>152</v>
      </c>
      <c r="F103" s="21">
        <v>2</v>
      </c>
      <c r="G103" s="58">
        <v>700</v>
      </c>
      <c r="H103" s="4">
        <f t="shared" si="12"/>
        <v>1400</v>
      </c>
    </row>
    <row r="104" spans="1:8" x14ac:dyDescent="0.25">
      <c r="A104" s="102"/>
      <c r="B104" s="65"/>
      <c r="C104" s="69"/>
      <c r="D104" s="69"/>
      <c r="E104" s="5">
        <v>158</v>
      </c>
      <c r="F104" s="21">
        <v>3</v>
      </c>
      <c r="G104" s="58">
        <v>700</v>
      </c>
      <c r="H104" s="4">
        <f t="shared" si="12"/>
        <v>2100</v>
      </c>
    </row>
    <row r="105" spans="1:8" ht="20" thickBot="1" x14ac:dyDescent="0.3">
      <c r="A105" s="102"/>
      <c r="B105" s="65"/>
      <c r="C105" s="69"/>
      <c r="D105" s="69"/>
      <c r="E105" s="6">
        <v>164</v>
      </c>
      <c r="F105" s="22">
        <v>3</v>
      </c>
      <c r="G105" s="58">
        <v>700</v>
      </c>
      <c r="H105" s="121">
        <f t="shared" si="12"/>
        <v>2100</v>
      </c>
    </row>
    <row r="106" spans="1:8" ht="20" thickBot="1" x14ac:dyDescent="0.3">
      <c r="A106" s="103"/>
      <c r="B106" s="66"/>
      <c r="C106" s="70"/>
      <c r="D106" s="104"/>
      <c r="E106" s="25" t="s">
        <v>8</v>
      </c>
      <c r="F106" s="26">
        <f>SUM(F92:F105)</f>
        <v>15</v>
      </c>
      <c r="G106" s="26"/>
      <c r="H106" s="26">
        <f t="shared" ref="H106" si="13">SUM(H92:H105)</f>
        <v>10500</v>
      </c>
    </row>
    <row r="107" spans="1:8" x14ac:dyDescent="0.25">
      <c r="A107" s="101">
        <v>4213400514</v>
      </c>
      <c r="B107" s="63"/>
      <c r="C107" s="74" t="s">
        <v>15</v>
      </c>
      <c r="D107" s="67" t="s">
        <v>87</v>
      </c>
      <c r="E107" s="15">
        <v>86</v>
      </c>
      <c r="F107" s="19"/>
      <c r="G107" s="58"/>
      <c r="H107" s="4">
        <f>F107*G107</f>
        <v>0</v>
      </c>
    </row>
    <row r="108" spans="1:8" x14ac:dyDescent="0.25">
      <c r="A108" s="102"/>
      <c r="B108" s="64"/>
      <c r="C108" s="69"/>
      <c r="D108" s="68"/>
      <c r="E108" s="2">
        <v>92</v>
      </c>
      <c r="F108" s="20"/>
      <c r="G108" s="58"/>
      <c r="H108" s="4">
        <f t="shared" ref="H108:H120" si="14">F108*G108</f>
        <v>0</v>
      </c>
    </row>
    <row r="109" spans="1:8" x14ac:dyDescent="0.25">
      <c r="A109" s="102"/>
      <c r="B109" s="64"/>
      <c r="C109" s="69"/>
      <c r="D109" s="68"/>
      <c r="E109" s="2">
        <v>98</v>
      </c>
      <c r="F109" s="20"/>
      <c r="G109" s="58"/>
      <c r="H109" s="4">
        <f t="shared" si="14"/>
        <v>0</v>
      </c>
    </row>
    <row r="110" spans="1:8" x14ac:dyDescent="0.25">
      <c r="A110" s="102"/>
      <c r="B110" s="64"/>
      <c r="C110" s="69"/>
      <c r="D110" s="68"/>
      <c r="E110" s="2">
        <v>104</v>
      </c>
      <c r="F110" s="20"/>
      <c r="G110" s="58"/>
      <c r="H110" s="4">
        <f t="shared" si="14"/>
        <v>0</v>
      </c>
    </row>
    <row r="111" spans="1:8" x14ac:dyDescent="0.25">
      <c r="A111" s="102"/>
      <c r="B111" s="64"/>
      <c r="C111" s="69"/>
      <c r="D111" s="68"/>
      <c r="E111" s="2">
        <v>110</v>
      </c>
      <c r="F111" s="20"/>
      <c r="G111" s="58"/>
      <c r="H111" s="4">
        <f t="shared" si="14"/>
        <v>0</v>
      </c>
    </row>
    <row r="112" spans="1:8" x14ac:dyDescent="0.25">
      <c r="A112" s="102"/>
      <c r="B112" s="64"/>
      <c r="C112" s="69"/>
      <c r="D112" s="68"/>
      <c r="E112" s="2">
        <v>116</v>
      </c>
      <c r="F112" s="20"/>
      <c r="G112" s="58"/>
      <c r="H112" s="4">
        <f t="shared" si="14"/>
        <v>0</v>
      </c>
    </row>
    <row r="113" spans="1:8" x14ac:dyDescent="0.25">
      <c r="A113" s="102"/>
      <c r="B113" s="64"/>
      <c r="C113" s="69"/>
      <c r="D113" s="68"/>
      <c r="E113" s="2">
        <v>122</v>
      </c>
      <c r="F113" s="20"/>
      <c r="G113" s="58"/>
      <c r="H113" s="4">
        <f t="shared" si="14"/>
        <v>0</v>
      </c>
    </row>
    <row r="114" spans="1:8" x14ac:dyDescent="0.25">
      <c r="A114" s="102"/>
      <c r="B114" s="64"/>
      <c r="C114" s="69"/>
      <c r="D114" s="68"/>
      <c r="E114" s="2">
        <v>128</v>
      </c>
      <c r="F114" s="20"/>
      <c r="G114" s="58"/>
      <c r="H114" s="4">
        <f t="shared" si="14"/>
        <v>0</v>
      </c>
    </row>
    <row r="115" spans="1:8" x14ac:dyDescent="0.25">
      <c r="A115" s="102"/>
      <c r="B115" s="65"/>
      <c r="C115" s="69"/>
      <c r="D115" s="69"/>
      <c r="E115" s="5">
        <v>134</v>
      </c>
      <c r="F115" s="21"/>
      <c r="G115" s="58"/>
      <c r="H115" s="4">
        <f t="shared" si="14"/>
        <v>0</v>
      </c>
    </row>
    <row r="116" spans="1:8" x14ac:dyDescent="0.25">
      <c r="A116" s="102"/>
      <c r="B116" s="65"/>
      <c r="C116" s="69"/>
      <c r="D116" s="69"/>
      <c r="E116" s="5">
        <v>140</v>
      </c>
      <c r="F116" s="21"/>
      <c r="G116" s="58"/>
      <c r="H116" s="4">
        <f t="shared" si="14"/>
        <v>0</v>
      </c>
    </row>
    <row r="117" spans="1:8" x14ac:dyDescent="0.25">
      <c r="A117" s="102"/>
      <c r="B117" s="65"/>
      <c r="C117" s="69"/>
      <c r="D117" s="69"/>
      <c r="E117" s="5">
        <v>146</v>
      </c>
      <c r="F117" s="21"/>
      <c r="G117" s="58"/>
      <c r="H117" s="4">
        <f t="shared" si="14"/>
        <v>0</v>
      </c>
    </row>
    <row r="118" spans="1:8" x14ac:dyDescent="0.25">
      <c r="A118" s="102"/>
      <c r="B118" s="65"/>
      <c r="C118" s="69"/>
      <c r="D118" s="69"/>
      <c r="E118" s="5">
        <v>152</v>
      </c>
      <c r="F118" s="21">
        <v>1</v>
      </c>
      <c r="G118" s="58">
        <v>700</v>
      </c>
      <c r="H118" s="4">
        <f t="shared" si="14"/>
        <v>700</v>
      </c>
    </row>
    <row r="119" spans="1:8" x14ac:dyDescent="0.25">
      <c r="A119" s="102"/>
      <c r="B119" s="65"/>
      <c r="C119" s="69"/>
      <c r="D119" s="69"/>
      <c r="E119" s="5">
        <v>158</v>
      </c>
      <c r="F119" s="21">
        <v>1</v>
      </c>
      <c r="G119" s="58">
        <v>700</v>
      </c>
      <c r="H119" s="4">
        <f t="shared" si="14"/>
        <v>700</v>
      </c>
    </row>
    <row r="120" spans="1:8" ht="20" thickBot="1" x14ac:dyDescent="0.3">
      <c r="A120" s="102"/>
      <c r="B120" s="65"/>
      <c r="C120" s="69"/>
      <c r="D120" s="69"/>
      <c r="E120" s="6">
        <v>164</v>
      </c>
      <c r="F120" s="22">
        <v>2</v>
      </c>
      <c r="G120" s="58">
        <v>700</v>
      </c>
      <c r="H120" s="121">
        <f t="shared" si="14"/>
        <v>1400</v>
      </c>
    </row>
    <row r="121" spans="1:8" ht="20" thickBot="1" x14ac:dyDescent="0.3">
      <c r="A121" s="103"/>
      <c r="B121" s="66"/>
      <c r="C121" s="70"/>
      <c r="D121" s="104"/>
      <c r="E121" s="25" t="s">
        <v>8</v>
      </c>
      <c r="F121" s="26">
        <f>SUM(F107:F120)</f>
        <v>4</v>
      </c>
      <c r="G121" s="26"/>
      <c r="H121" s="26">
        <f t="shared" ref="H121" si="15">SUM(H107:H120)</f>
        <v>2800</v>
      </c>
    </row>
    <row r="122" spans="1:8" x14ac:dyDescent="0.25">
      <c r="A122" s="101">
        <v>411830053</v>
      </c>
      <c r="B122" s="63"/>
      <c r="C122" s="74" t="s">
        <v>15</v>
      </c>
      <c r="D122" s="67" t="s">
        <v>77</v>
      </c>
      <c r="E122" s="15">
        <v>86</v>
      </c>
      <c r="F122" s="19"/>
      <c r="G122" s="58"/>
      <c r="H122" s="4">
        <f>F122*G122</f>
        <v>0</v>
      </c>
    </row>
    <row r="123" spans="1:8" x14ac:dyDescent="0.25">
      <c r="A123" s="102"/>
      <c r="B123" s="64"/>
      <c r="C123" s="69"/>
      <c r="D123" s="68"/>
      <c r="E123" s="2">
        <v>92</v>
      </c>
      <c r="F123" s="20"/>
      <c r="G123" s="58"/>
      <c r="H123" s="4">
        <f t="shared" ref="H123:H135" si="16">F123*G123</f>
        <v>0</v>
      </c>
    </row>
    <row r="124" spans="1:8" x14ac:dyDescent="0.25">
      <c r="A124" s="102"/>
      <c r="B124" s="64"/>
      <c r="C124" s="69"/>
      <c r="D124" s="68"/>
      <c r="E124" s="2">
        <v>98</v>
      </c>
      <c r="F124" s="20"/>
      <c r="G124" s="58"/>
      <c r="H124" s="4">
        <f t="shared" si="16"/>
        <v>0</v>
      </c>
    </row>
    <row r="125" spans="1:8" x14ac:dyDescent="0.25">
      <c r="A125" s="102"/>
      <c r="B125" s="64"/>
      <c r="C125" s="69"/>
      <c r="D125" s="68"/>
      <c r="E125" s="2">
        <v>104</v>
      </c>
      <c r="F125" s="20"/>
      <c r="G125" s="58"/>
      <c r="H125" s="4">
        <f t="shared" si="16"/>
        <v>0</v>
      </c>
    </row>
    <row r="126" spans="1:8" x14ac:dyDescent="0.25">
      <c r="A126" s="102"/>
      <c r="B126" s="64"/>
      <c r="C126" s="69"/>
      <c r="D126" s="68"/>
      <c r="E126" s="2">
        <v>110</v>
      </c>
      <c r="F126" s="20"/>
      <c r="G126" s="58"/>
      <c r="H126" s="4">
        <f t="shared" si="16"/>
        <v>0</v>
      </c>
    </row>
    <row r="127" spans="1:8" x14ac:dyDescent="0.25">
      <c r="A127" s="102"/>
      <c r="B127" s="64"/>
      <c r="C127" s="69"/>
      <c r="D127" s="68"/>
      <c r="E127" s="2">
        <v>116</v>
      </c>
      <c r="F127" s="20">
        <v>1</v>
      </c>
      <c r="G127" s="58">
        <v>700</v>
      </c>
      <c r="H127" s="4">
        <f t="shared" si="16"/>
        <v>700</v>
      </c>
    </row>
    <row r="128" spans="1:8" x14ac:dyDescent="0.25">
      <c r="A128" s="102"/>
      <c r="B128" s="64"/>
      <c r="C128" s="69"/>
      <c r="D128" s="68"/>
      <c r="E128" s="2">
        <v>122</v>
      </c>
      <c r="F128" s="20"/>
      <c r="G128" s="58"/>
      <c r="H128" s="4">
        <f t="shared" si="16"/>
        <v>0</v>
      </c>
    </row>
    <row r="129" spans="1:8" x14ac:dyDescent="0.25">
      <c r="A129" s="102"/>
      <c r="B129" s="64"/>
      <c r="C129" s="69"/>
      <c r="D129" s="68"/>
      <c r="E129" s="2">
        <v>128</v>
      </c>
      <c r="F129" s="20"/>
      <c r="G129" s="58"/>
      <c r="H129" s="4">
        <f t="shared" si="16"/>
        <v>0</v>
      </c>
    </row>
    <row r="130" spans="1:8" x14ac:dyDescent="0.25">
      <c r="A130" s="102"/>
      <c r="B130" s="65"/>
      <c r="C130" s="69"/>
      <c r="D130" s="69"/>
      <c r="E130" s="5">
        <v>134</v>
      </c>
      <c r="F130" s="21">
        <v>1</v>
      </c>
      <c r="G130" s="58">
        <v>700</v>
      </c>
      <c r="H130" s="4">
        <f t="shared" si="16"/>
        <v>700</v>
      </c>
    </row>
    <row r="131" spans="1:8" x14ac:dyDescent="0.25">
      <c r="A131" s="102"/>
      <c r="B131" s="65"/>
      <c r="C131" s="69"/>
      <c r="D131" s="69"/>
      <c r="E131" s="5">
        <v>140</v>
      </c>
      <c r="F131" s="21">
        <v>1</v>
      </c>
      <c r="G131" s="58">
        <v>700</v>
      </c>
      <c r="H131" s="4">
        <f t="shared" si="16"/>
        <v>700</v>
      </c>
    </row>
    <row r="132" spans="1:8" x14ac:dyDescent="0.25">
      <c r="A132" s="102"/>
      <c r="B132" s="65"/>
      <c r="C132" s="69"/>
      <c r="D132" s="69"/>
      <c r="E132" s="5">
        <v>146</v>
      </c>
      <c r="F132" s="21">
        <v>2</v>
      </c>
      <c r="G132" s="58">
        <v>700</v>
      </c>
      <c r="H132" s="4">
        <f t="shared" si="16"/>
        <v>1400</v>
      </c>
    </row>
    <row r="133" spans="1:8" x14ac:dyDescent="0.25">
      <c r="A133" s="102"/>
      <c r="B133" s="65"/>
      <c r="C133" s="69"/>
      <c r="D133" s="69"/>
      <c r="E133" s="5">
        <v>152</v>
      </c>
      <c r="F133" s="21">
        <v>2</v>
      </c>
      <c r="G133" s="58">
        <v>700</v>
      </c>
      <c r="H133" s="4">
        <f t="shared" si="16"/>
        <v>1400</v>
      </c>
    </row>
    <row r="134" spans="1:8" x14ac:dyDescent="0.25">
      <c r="A134" s="102"/>
      <c r="B134" s="65"/>
      <c r="C134" s="69"/>
      <c r="D134" s="69"/>
      <c r="E134" s="5">
        <v>158</v>
      </c>
      <c r="F134" s="21"/>
      <c r="G134" s="58"/>
      <c r="H134" s="4">
        <f t="shared" si="16"/>
        <v>0</v>
      </c>
    </row>
    <row r="135" spans="1:8" ht="20" thickBot="1" x14ac:dyDescent="0.3">
      <c r="A135" s="102"/>
      <c r="B135" s="65"/>
      <c r="C135" s="69"/>
      <c r="D135" s="69"/>
      <c r="E135" s="6">
        <v>164</v>
      </c>
      <c r="F135" s="22"/>
      <c r="G135" s="58"/>
      <c r="H135" s="121">
        <f t="shared" si="16"/>
        <v>0</v>
      </c>
    </row>
    <row r="136" spans="1:8" ht="20" thickBot="1" x14ac:dyDescent="0.3">
      <c r="A136" s="103"/>
      <c r="B136" s="66"/>
      <c r="C136" s="70"/>
      <c r="D136" s="104"/>
      <c r="E136" s="25" t="s">
        <v>8</v>
      </c>
      <c r="F136" s="26">
        <f>SUM(F122:F135)</f>
        <v>7</v>
      </c>
      <c r="G136" s="26"/>
      <c r="H136" s="26">
        <f t="shared" ref="H136" si="17">SUM(H122:H135)</f>
        <v>4900</v>
      </c>
    </row>
    <row r="137" spans="1:8" x14ac:dyDescent="0.25">
      <c r="A137" s="101">
        <v>411340051</v>
      </c>
      <c r="B137" s="63"/>
      <c r="C137" s="74" t="s">
        <v>79</v>
      </c>
      <c r="D137" s="67" t="s">
        <v>74</v>
      </c>
      <c r="E137" s="15">
        <v>86</v>
      </c>
      <c r="F137" s="19"/>
      <c r="G137" s="58"/>
      <c r="H137" s="4">
        <f>F137*G137</f>
        <v>0</v>
      </c>
    </row>
    <row r="138" spans="1:8" x14ac:dyDescent="0.25">
      <c r="A138" s="102"/>
      <c r="B138" s="64"/>
      <c r="C138" s="69"/>
      <c r="D138" s="68"/>
      <c r="E138" s="2">
        <v>92</v>
      </c>
      <c r="F138" s="20"/>
      <c r="G138" s="58"/>
      <c r="H138" s="4">
        <f t="shared" ref="H138:H150" si="18">F138*G138</f>
        <v>0</v>
      </c>
    </row>
    <row r="139" spans="1:8" x14ac:dyDescent="0.25">
      <c r="A139" s="102"/>
      <c r="B139" s="64"/>
      <c r="C139" s="69"/>
      <c r="D139" s="68"/>
      <c r="E139" s="2">
        <v>98</v>
      </c>
      <c r="F139" s="20"/>
      <c r="G139" s="58"/>
      <c r="H139" s="4">
        <f t="shared" si="18"/>
        <v>0</v>
      </c>
    </row>
    <row r="140" spans="1:8" x14ac:dyDescent="0.25">
      <c r="A140" s="102"/>
      <c r="B140" s="64"/>
      <c r="C140" s="69"/>
      <c r="D140" s="68"/>
      <c r="E140" s="2">
        <v>104</v>
      </c>
      <c r="F140" s="20"/>
      <c r="G140" s="58"/>
      <c r="H140" s="4">
        <f t="shared" si="18"/>
        <v>0</v>
      </c>
    </row>
    <row r="141" spans="1:8" x14ac:dyDescent="0.25">
      <c r="A141" s="102"/>
      <c r="B141" s="64"/>
      <c r="C141" s="69"/>
      <c r="D141" s="68"/>
      <c r="E141" s="2">
        <v>110</v>
      </c>
      <c r="F141" s="20"/>
      <c r="G141" s="58"/>
      <c r="H141" s="4">
        <f t="shared" si="18"/>
        <v>0</v>
      </c>
    </row>
    <row r="142" spans="1:8" x14ac:dyDescent="0.25">
      <c r="A142" s="102"/>
      <c r="B142" s="64"/>
      <c r="C142" s="69"/>
      <c r="D142" s="68"/>
      <c r="E142" s="2">
        <v>116</v>
      </c>
      <c r="F142" s="20">
        <v>1</v>
      </c>
      <c r="G142" s="58">
        <v>700</v>
      </c>
      <c r="H142" s="4">
        <f t="shared" si="18"/>
        <v>700</v>
      </c>
    </row>
    <row r="143" spans="1:8" x14ac:dyDescent="0.25">
      <c r="A143" s="102"/>
      <c r="B143" s="64"/>
      <c r="C143" s="69"/>
      <c r="D143" s="68"/>
      <c r="E143" s="2">
        <v>122</v>
      </c>
      <c r="F143" s="20">
        <v>2</v>
      </c>
      <c r="G143" s="58">
        <v>700</v>
      </c>
      <c r="H143" s="4">
        <f t="shared" si="18"/>
        <v>1400</v>
      </c>
    </row>
    <row r="144" spans="1:8" x14ac:dyDescent="0.25">
      <c r="A144" s="102"/>
      <c r="B144" s="64"/>
      <c r="C144" s="69"/>
      <c r="D144" s="68"/>
      <c r="E144" s="2">
        <v>128</v>
      </c>
      <c r="F144" s="20"/>
      <c r="G144" s="58"/>
      <c r="H144" s="4">
        <f t="shared" si="18"/>
        <v>0</v>
      </c>
    </row>
    <row r="145" spans="1:8" x14ac:dyDescent="0.25">
      <c r="A145" s="102"/>
      <c r="B145" s="65"/>
      <c r="C145" s="69"/>
      <c r="D145" s="69"/>
      <c r="E145" s="5">
        <v>134</v>
      </c>
      <c r="F145" s="21"/>
      <c r="G145" s="58"/>
      <c r="H145" s="4">
        <f t="shared" si="18"/>
        <v>0</v>
      </c>
    </row>
    <row r="146" spans="1:8" x14ac:dyDescent="0.25">
      <c r="A146" s="102"/>
      <c r="B146" s="65"/>
      <c r="C146" s="69"/>
      <c r="D146" s="69"/>
      <c r="E146" s="5">
        <v>140</v>
      </c>
      <c r="F146" s="21">
        <v>1</v>
      </c>
      <c r="G146" s="58">
        <v>700</v>
      </c>
      <c r="H146" s="4">
        <f t="shared" si="18"/>
        <v>700</v>
      </c>
    </row>
    <row r="147" spans="1:8" x14ac:dyDescent="0.25">
      <c r="A147" s="102"/>
      <c r="B147" s="65"/>
      <c r="C147" s="69"/>
      <c r="D147" s="69"/>
      <c r="E147" s="5">
        <v>146</v>
      </c>
      <c r="F147" s="21">
        <v>1</v>
      </c>
      <c r="G147" s="58">
        <v>700</v>
      </c>
      <c r="H147" s="4">
        <f t="shared" si="18"/>
        <v>700</v>
      </c>
    </row>
    <row r="148" spans="1:8" x14ac:dyDescent="0.25">
      <c r="A148" s="102"/>
      <c r="B148" s="65"/>
      <c r="C148" s="69"/>
      <c r="D148" s="69"/>
      <c r="E148" s="5">
        <v>152</v>
      </c>
      <c r="F148" s="21">
        <v>2</v>
      </c>
      <c r="G148" s="58">
        <v>700</v>
      </c>
      <c r="H148" s="4">
        <f t="shared" si="18"/>
        <v>1400</v>
      </c>
    </row>
    <row r="149" spans="1:8" x14ac:dyDescent="0.25">
      <c r="A149" s="102"/>
      <c r="B149" s="65"/>
      <c r="C149" s="69"/>
      <c r="D149" s="69"/>
      <c r="E149" s="5">
        <v>158</v>
      </c>
      <c r="F149" s="21"/>
      <c r="G149" s="58"/>
      <c r="H149" s="4">
        <f t="shared" si="18"/>
        <v>0</v>
      </c>
    </row>
    <row r="150" spans="1:8" ht="20" thickBot="1" x14ac:dyDescent="0.3">
      <c r="A150" s="102"/>
      <c r="B150" s="65"/>
      <c r="C150" s="69"/>
      <c r="D150" s="69"/>
      <c r="E150" s="6">
        <v>164</v>
      </c>
      <c r="F150" s="22"/>
      <c r="G150" s="58"/>
      <c r="H150" s="121">
        <f t="shared" si="18"/>
        <v>0</v>
      </c>
    </row>
    <row r="151" spans="1:8" ht="20" thickBot="1" x14ac:dyDescent="0.3">
      <c r="A151" s="103"/>
      <c r="B151" s="66"/>
      <c r="C151" s="70"/>
      <c r="D151" s="104"/>
      <c r="E151" s="25" t="s">
        <v>8</v>
      </c>
      <c r="F151" s="26">
        <f>SUM(F137:F150)</f>
        <v>7</v>
      </c>
      <c r="G151" s="26"/>
      <c r="H151" s="26">
        <f t="shared" ref="H151" si="19">SUM(H137:H150)</f>
        <v>4900</v>
      </c>
    </row>
    <row r="152" spans="1:8" x14ac:dyDescent="0.25">
      <c r="A152" s="101">
        <v>321340052</v>
      </c>
      <c r="B152" s="63"/>
      <c r="C152" s="74" t="s">
        <v>15</v>
      </c>
      <c r="D152" s="67" t="s">
        <v>77</v>
      </c>
      <c r="E152" s="15">
        <v>86</v>
      </c>
      <c r="F152" s="19"/>
      <c r="G152" s="58"/>
      <c r="H152" s="4">
        <f>F152*G152</f>
        <v>0</v>
      </c>
    </row>
    <row r="153" spans="1:8" x14ac:dyDescent="0.25">
      <c r="A153" s="102"/>
      <c r="B153" s="64"/>
      <c r="C153" s="69"/>
      <c r="D153" s="68"/>
      <c r="E153" s="2">
        <v>92</v>
      </c>
      <c r="F153" s="20"/>
      <c r="G153" s="58"/>
      <c r="H153" s="4">
        <f t="shared" ref="H153:H165" si="20">F153*G153</f>
        <v>0</v>
      </c>
    </row>
    <row r="154" spans="1:8" x14ac:dyDescent="0.25">
      <c r="A154" s="102"/>
      <c r="B154" s="64"/>
      <c r="C154" s="69"/>
      <c r="D154" s="68"/>
      <c r="E154" s="2">
        <v>98</v>
      </c>
      <c r="F154" s="20"/>
      <c r="G154" s="58"/>
      <c r="H154" s="4">
        <f t="shared" si="20"/>
        <v>0</v>
      </c>
    </row>
    <row r="155" spans="1:8" x14ac:dyDescent="0.25">
      <c r="A155" s="102"/>
      <c r="B155" s="64"/>
      <c r="C155" s="69"/>
      <c r="D155" s="68"/>
      <c r="E155" s="2">
        <v>104</v>
      </c>
      <c r="F155" s="20"/>
      <c r="G155" s="58"/>
      <c r="H155" s="4">
        <f t="shared" si="20"/>
        <v>0</v>
      </c>
    </row>
    <row r="156" spans="1:8" x14ac:dyDescent="0.25">
      <c r="A156" s="102"/>
      <c r="B156" s="64"/>
      <c r="C156" s="69"/>
      <c r="D156" s="68"/>
      <c r="E156" s="2">
        <v>110</v>
      </c>
      <c r="F156" s="20"/>
      <c r="G156" s="58"/>
      <c r="H156" s="4">
        <f t="shared" si="20"/>
        <v>0</v>
      </c>
    </row>
    <row r="157" spans="1:8" x14ac:dyDescent="0.25">
      <c r="A157" s="102"/>
      <c r="B157" s="64"/>
      <c r="C157" s="69"/>
      <c r="D157" s="68"/>
      <c r="E157" s="2">
        <v>116</v>
      </c>
      <c r="F157" s="20">
        <v>2</v>
      </c>
      <c r="G157" s="58">
        <v>700</v>
      </c>
      <c r="H157" s="4">
        <f t="shared" si="20"/>
        <v>1400</v>
      </c>
    </row>
    <row r="158" spans="1:8" x14ac:dyDescent="0.25">
      <c r="A158" s="102"/>
      <c r="B158" s="64"/>
      <c r="C158" s="69"/>
      <c r="D158" s="68"/>
      <c r="E158" s="2">
        <v>122</v>
      </c>
      <c r="F158" s="20">
        <v>1</v>
      </c>
      <c r="G158" s="58">
        <v>700</v>
      </c>
      <c r="H158" s="4">
        <f t="shared" si="20"/>
        <v>700</v>
      </c>
    </row>
    <row r="159" spans="1:8" x14ac:dyDescent="0.25">
      <c r="A159" s="102"/>
      <c r="B159" s="64"/>
      <c r="C159" s="69"/>
      <c r="D159" s="68"/>
      <c r="E159" s="2">
        <v>128</v>
      </c>
      <c r="F159" s="20"/>
      <c r="G159" s="58"/>
      <c r="H159" s="4">
        <f t="shared" si="20"/>
        <v>0</v>
      </c>
    </row>
    <row r="160" spans="1:8" x14ac:dyDescent="0.25">
      <c r="A160" s="102"/>
      <c r="B160" s="65"/>
      <c r="C160" s="69"/>
      <c r="D160" s="69"/>
      <c r="E160" s="5">
        <v>134</v>
      </c>
      <c r="F160" s="21"/>
      <c r="G160" s="58"/>
      <c r="H160" s="4">
        <f t="shared" si="20"/>
        <v>0</v>
      </c>
    </row>
    <row r="161" spans="1:8" x14ac:dyDescent="0.25">
      <c r="A161" s="102"/>
      <c r="B161" s="65"/>
      <c r="C161" s="69"/>
      <c r="D161" s="69"/>
      <c r="E161" s="5">
        <v>140</v>
      </c>
      <c r="F161" s="21">
        <v>2</v>
      </c>
      <c r="G161" s="58">
        <v>700</v>
      </c>
      <c r="H161" s="4">
        <f t="shared" si="20"/>
        <v>1400</v>
      </c>
    </row>
    <row r="162" spans="1:8" x14ac:dyDescent="0.25">
      <c r="A162" s="102"/>
      <c r="B162" s="65"/>
      <c r="C162" s="69"/>
      <c r="D162" s="69"/>
      <c r="E162" s="5">
        <v>146</v>
      </c>
      <c r="F162" s="21">
        <v>2</v>
      </c>
      <c r="G162" s="58">
        <v>700</v>
      </c>
      <c r="H162" s="4">
        <f t="shared" si="20"/>
        <v>1400</v>
      </c>
    </row>
    <row r="163" spans="1:8" x14ac:dyDescent="0.25">
      <c r="A163" s="102"/>
      <c r="B163" s="65"/>
      <c r="C163" s="69"/>
      <c r="D163" s="69"/>
      <c r="E163" s="5">
        <v>152</v>
      </c>
      <c r="F163" s="21"/>
      <c r="G163" s="58"/>
      <c r="H163" s="4">
        <f t="shared" si="20"/>
        <v>0</v>
      </c>
    </row>
    <row r="164" spans="1:8" x14ac:dyDescent="0.25">
      <c r="A164" s="102"/>
      <c r="B164" s="65"/>
      <c r="C164" s="69"/>
      <c r="D164" s="69"/>
      <c r="E164" s="5">
        <v>158</v>
      </c>
      <c r="F164" s="21">
        <v>2</v>
      </c>
      <c r="G164" s="58">
        <v>700</v>
      </c>
      <c r="H164" s="4">
        <f t="shared" si="20"/>
        <v>1400</v>
      </c>
    </row>
    <row r="165" spans="1:8" ht="20" thickBot="1" x14ac:dyDescent="0.3">
      <c r="A165" s="102"/>
      <c r="B165" s="65"/>
      <c r="C165" s="69"/>
      <c r="D165" s="69"/>
      <c r="E165" s="6">
        <v>164</v>
      </c>
      <c r="F165" s="22">
        <v>2</v>
      </c>
      <c r="G165" s="58">
        <v>700</v>
      </c>
      <c r="H165" s="121">
        <f t="shared" si="20"/>
        <v>1400</v>
      </c>
    </row>
    <row r="166" spans="1:8" ht="20" thickBot="1" x14ac:dyDescent="0.3">
      <c r="A166" s="103"/>
      <c r="B166" s="66"/>
      <c r="C166" s="70"/>
      <c r="D166" s="104"/>
      <c r="E166" s="25" t="s">
        <v>8</v>
      </c>
      <c r="F166" s="26">
        <f>SUM(F152:F165)</f>
        <v>11</v>
      </c>
      <c r="G166" s="26"/>
      <c r="H166" s="26">
        <f t="shared" ref="H166" si="21">SUM(H152:H165)</f>
        <v>7700</v>
      </c>
    </row>
    <row r="167" spans="1:8" x14ac:dyDescent="0.25">
      <c r="A167" s="101">
        <v>411830054</v>
      </c>
      <c r="B167" s="63"/>
      <c r="C167" s="74" t="s">
        <v>79</v>
      </c>
      <c r="D167" s="67" t="s">
        <v>80</v>
      </c>
      <c r="E167" s="15">
        <v>86</v>
      </c>
      <c r="F167" s="19"/>
      <c r="G167" s="58"/>
      <c r="H167" s="4">
        <f>F167*G167</f>
        <v>0</v>
      </c>
    </row>
    <row r="168" spans="1:8" x14ac:dyDescent="0.25">
      <c r="A168" s="102"/>
      <c r="B168" s="64"/>
      <c r="C168" s="69"/>
      <c r="D168" s="68"/>
      <c r="E168" s="2">
        <v>92</v>
      </c>
      <c r="F168" s="20"/>
      <c r="G168" s="58"/>
      <c r="H168" s="4">
        <f t="shared" ref="H168:H180" si="22">F168*G168</f>
        <v>0</v>
      </c>
    </row>
    <row r="169" spans="1:8" x14ac:dyDescent="0.25">
      <c r="A169" s="102"/>
      <c r="B169" s="64"/>
      <c r="C169" s="69"/>
      <c r="D169" s="68"/>
      <c r="E169" s="2">
        <v>98</v>
      </c>
      <c r="F169" s="20"/>
      <c r="G169" s="58"/>
      <c r="H169" s="4">
        <f t="shared" si="22"/>
        <v>0</v>
      </c>
    </row>
    <row r="170" spans="1:8" x14ac:dyDescent="0.25">
      <c r="A170" s="102"/>
      <c r="B170" s="64"/>
      <c r="C170" s="69"/>
      <c r="D170" s="68"/>
      <c r="E170" s="2">
        <v>104</v>
      </c>
      <c r="F170" s="20">
        <v>2</v>
      </c>
      <c r="G170" s="58">
        <v>700</v>
      </c>
      <c r="H170" s="4">
        <f t="shared" si="22"/>
        <v>1400</v>
      </c>
    </row>
    <row r="171" spans="1:8" x14ac:dyDescent="0.25">
      <c r="A171" s="102"/>
      <c r="B171" s="64"/>
      <c r="C171" s="69"/>
      <c r="D171" s="68"/>
      <c r="E171" s="2">
        <v>110</v>
      </c>
      <c r="F171" s="20">
        <v>2</v>
      </c>
      <c r="G171" s="58">
        <v>700</v>
      </c>
      <c r="H171" s="4">
        <f t="shared" si="22"/>
        <v>1400</v>
      </c>
    </row>
    <row r="172" spans="1:8" x14ac:dyDescent="0.25">
      <c r="A172" s="102"/>
      <c r="B172" s="64"/>
      <c r="C172" s="69"/>
      <c r="D172" s="68"/>
      <c r="E172" s="2">
        <v>116</v>
      </c>
      <c r="F172" s="20">
        <v>2</v>
      </c>
      <c r="G172" s="58">
        <v>700</v>
      </c>
      <c r="H172" s="4">
        <f t="shared" si="22"/>
        <v>1400</v>
      </c>
    </row>
    <row r="173" spans="1:8" x14ac:dyDescent="0.25">
      <c r="A173" s="102"/>
      <c r="B173" s="64"/>
      <c r="C173" s="69"/>
      <c r="D173" s="68"/>
      <c r="E173" s="2">
        <v>122</v>
      </c>
      <c r="F173" s="20">
        <v>2</v>
      </c>
      <c r="G173" s="58">
        <v>700</v>
      </c>
      <c r="H173" s="4">
        <f t="shared" si="22"/>
        <v>1400</v>
      </c>
    </row>
    <row r="174" spans="1:8" x14ac:dyDescent="0.25">
      <c r="A174" s="102"/>
      <c r="B174" s="64"/>
      <c r="C174" s="69"/>
      <c r="D174" s="68"/>
      <c r="E174" s="2">
        <v>128</v>
      </c>
      <c r="F174" s="20">
        <v>2</v>
      </c>
      <c r="G174" s="58">
        <v>700</v>
      </c>
      <c r="H174" s="4">
        <f t="shared" si="22"/>
        <v>1400</v>
      </c>
    </row>
    <row r="175" spans="1:8" x14ac:dyDescent="0.25">
      <c r="A175" s="102"/>
      <c r="B175" s="65"/>
      <c r="C175" s="69"/>
      <c r="D175" s="69"/>
      <c r="E175" s="5">
        <v>134</v>
      </c>
      <c r="F175" s="21"/>
      <c r="G175" s="58">
        <v>700</v>
      </c>
      <c r="H175" s="4">
        <f t="shared" si="22"/>
        <v>0</v>
      </c>
    </row>
    <row r="176" spans="1:8" x14ac:dyDescent="0.25">
      <c r="A176" s="102"/>
      <c r="B176" s="65"/>
      <c r="C176" s="69"/>
      <c r="D176" s="69"/>
      <c r="E176" s="5">
        <v>140</v>
      </c>
      <c r="F176" s="21"/>
      <c r="G176" s="58"/>
      <c r="H176" s="4">
        <f t="shared" si="22"/>
        <v>0</v>
      </c>
    </row>
    <row r="177" spans="1:8" x14ac:dyDescent="0.25">
      <c r="A177" s="102"/>
      <c r="B177" s="65"/>
      <c r="C177" s="69"/>
      <c r="D177" s="69"/>
      <c r="E177" s="5">
        <v>146</v>
      </c>
      <c r="F177" s="21"/>
      <c r="G177" s="58"/>
      <c r="H177" s="4">
        <f t="shared" si="22"/>
        <v>0</v>
      </c>
    </row>
    <row r="178" spans="1:8" x14ac:dyDescent="0.25">
      <c r="A178" s="102"/>
      <c r="B178" s="65"/>
      <c r="C178" s="69"/>
      <c r="D178" s="69"/>
      <c r="E178" s="5">
        <v>152</v>
      </c>
      <c r="F178" s="21"/>
      <c r="G178" s="58"/>
      <c r="H178" s="4">
        <f t="shared" si="22"/>
        <v>0</v>
      </c>
    </row>
    <row r="179" spans="1:8" x14ac:dyDescent="0.25">
      <c r="A179" s="102"/>
      <c r="B179" s="65"/>
      <c r="C179" s="69"/>
      <c r="D179" s="69"/>
      <c r="E179" s="5">
        <v>158</v>
      </c>
      <c r="F179" s="21"/>
      <c r="G179" s="58"/>
      <c r="H179" s="4">
        <f t="shared" si="22"/>
        <v>0</v>
      </c>
    </row>
    <row r="180" spans="1:8" ht="20" thickBot="1" x14ac:dyDescent="0.3">
      <c r="A180" s="102"/>
      <c r="B180" s="65"/>
      <c r="C180" s="69"/>
      <c r="D180" s="69"/>
      <c r="E180" s="6">
        <v>164</v>
      </c>
      <c r="F180" s="22"/>
      <c r="G180" s="58"/>
      <c r="H180" s="121">
        <f t="shared" si="22"/>
        <v>0</v>
      </c>
    </row>
    <row r="181" spans="1:8" ht="20" thickBot="1" x14ac:dyDescent="0.3">
      <c r="A181" s="103"/>
      <c r="B181" s="66"/>
      <c r="C181" s="70"/>
      <c r="D181" s="104"/>
      <c r="E181" s="25" t="s">
        <v>8</v>
      </c>
      <c r="F181" s="26">
        <f>SUM(F167:F180)</f>
        <v>10</v>
      </c>
      <c r="G181" s="26"/>
      <c r="H181" s="26">
        <f t="shared" ref="H181" si="23">SUM(H167:H180)</f>
        <v>7000</v>
      </c>
    </row>
    <row r="182" spans="1:8" x14ac:dyDescent="0.25">
      <c r="A182" s="105">
        <v>410950051</v>
      </c>
      <c r="B182" s="63"/>
      <c r="C182" s="74" t="s">
        <v>15</v>
      </c>
      <c r="D182" s="67" t="s">
        <v>81</v>
      </c>
      <c r="E182" s="15">
        <v>86</v>
      </c>
      <c r="F182" s="19"/>
      <c r="G182" s="58"/>
      <c r="H182" s="4">
        <f>F182*G182</f>
        <v>0</v>
      </c>
    </row>
    <row r="183" spans="1:8" x14ac:dyDescent="0.25">
      <c r="A183" s="102"/>
      <c r="B183" s="64"/>
      <c r="C183" s="69"/>
      <c r="D183" s="68"/>
      <c r="E183" s="2">
        <v>92</v>
      </c>
      <c r="F183" s="20"/>
      <c r="G183" s="58"/>
      <c r="H183" s="4">
        <f t="shared" ref="H183:H195" si="24">F183*G183</f>
        <v>0</v>
      </c>
    </row>
    <row r="184" spans="1:8" x14ac:dyDescent="0.25">
      <c r="A184" s="102"/>
      <c r="B184" s="64"/>
      <c r="C184" s="69"/>
      <c r="D184" s="68"/>
      <c r="E184" s="2">
        <v>98</v>
      </c>
      <c r="F184" s="20"/>
      <c r="G184" s="58"/>
      <c r="H184" s="4">
        <f t="shared" si="24"/>
        <v>0</v>
      </c>
    </row>
    <row r="185" spans="1:8" x14ac:dyDescent="0.25">
      <c r="A185" s="102"/>
      <c r="B185" s="64"/>
      <c r="C185" s="69"/>
      <c r="D185" s="68"/>
      <c r="E185" s="2">
        <v>104</v>
      </c>
      <c r="F185" s="20"/>
      <c r="G185" s="58"/>
      <c r="H185" s="4">
        <f t="shared" si="24"/>
        <v>0</v>
      </c>
    </row>
    <row r="186" spans="1:8" x14ac:dyDescent="0.25">
      <c r="A186" s="102"/>
      <c r="B186" s="64"/>
      <c r="C186" s="69"/>
      <c r="D186" s="68"/>
      <c r="E186" s="2">
        <v>110</v>
      </c>
      <c r="F186" s="20"/>
      <c r="G186" s="58"/>
      <c r="H186" s="4">
        <f t="shared" si="24"/>
        <v>0</v>
      </c>
    </row>
    <row r="187" spans="1:8" x14ac:dyDescent="0.25">
      <c r="A187" s="102"/>
      <c r="B187" s="64"/>
      <c r="C187" s="69"/>
      <c r="D187" s="68"/>
      <c r="E187" s="2">
        <v>116</v>
      </c>
      <c r="F187" s="20"/>
      <c r="G187" s="58"/>
      <c r="H187" s="4">
        <f t="shared" si="24"/>
        <v>0</v>
      </c>
    </row>
    <row r="188" spans="1:8" x14ac:dyDescent="0.25">
      <c r="A188" s="102"/>
      <c r="B188" s="64"/>
      <c r="C188" s="69"/>
      <c r="D188" s="68"/>
      <c r="E188" s="2">
        <v>122</v>
      </c>
      <c r="F188" s="20"/>
      <c r="G188" s="58"/>
      <c r="H188" s="4">
        <f t="shared" si="24"/>
        <v>0</v>
      </c>
    </row>
    <row r="189" spans="1:8" x14ac:dyDescent="0.25">
      <c r="A189" s="102"/>
      <c r="B189" s="64"/>
      <c r="C189" s="69"/>
      <c r="D189" s="68"/>
      <c r="E189" s="2">
        <v>128</v>
      </c>
      <c r="F189" s="20"/>
      <c r="G189" s="58"/>
      <c r="H189" s="4">
        <f t="shared" si="24"/>
        <v>0</v>
      </c>
    </row>
    <row r="190" spans="1:8" x14ac:dyDescent="0.25">
      <c r="A190" s="102"/>
      <c r="B190" s="65"/>
      <c r="C190" s="69"/>
      <c r="D190" s="69"/>
      <c r="E190" s="5">
        <v>134</v>
      </c>
      <c r="F190" s="21">
        <v>1</v>
      </c>
      <c r="G190" s="58">
        <v>800</v>
      </c>
      <c r="H190" s="4">
        <f t="shared" si="24"/>
        <v>800</v>
      </c>
    </row>
    <row r="191" spans="1:8" x14ac:dyDescent="0.25">
      <c r="A191" s="102"/>
      <c r="B191" s="65"/>
      <c r="C191" s="69"/>
      <c r="D191" s="69"/>
      <c r="E191" s="5">
        <v>140</v>
      </c>
      <c r="F191" s="21"/>
      <c r="G191" s="58"/>
      <c r="H191" s="4">
        <f t="shared" si="24"/>
        <v>0</v>
      </c>
    </row>
    <row r="192" spans="1:8" x14ac:dyDescent="0.25">
      <c r="A192" s="102"/>
      <c r="B192" s="65"/>
      <c r="C192" s="69"/>
      <c r="D192" s="69"/>
      <c r="E192" s="5">
        <v>146</v>
      </c>
      <c r="F192" s="21">
        <v>2</v>
      </c>
      <c r="G192" s="58">
        <v>800</v>
      </c>
      <c r="H192" s="4">
        <f t="shared" si="24"/>
        <v>1600</v>
      </c>
    </row>
    <row r="193" spans="1:8" x14ac:dyDescent="0.25">
      <c r="A193" s="102"/>
      <c r="B193" s="65"/>
      <c r="C193" s="69"/>
      <c r="D193" s="69"/>
      <c r="E193" s="5">
        <v>152</v>
      </c>
      <c r="F193" s="21"/>
      <c r="G193" s="58"/>
      <c r="H193" s="4">
        <f t="shared" si="24"/>
        <v>0</v>
      </c>
    </row>
    <row r="194" spans="1:8" x14ac:dyDescent="0.25">
      <c r="A194" s="102"/>
      <c r="B194" s="65"/>
      <c r="C194" s="69"/>
      <c r="D194" s="69"/>
      <c r="E194" s="5">
        <v>158</v>
      </c>
      <c r="F194" s="21"/>
      <c r="G194" s="58"/>
      <c r="H194" s="4">
        <f t="shared" si="24"/>
        <v>0</v>
      </c>
    </row>
    <row r="195" spans="1:8" ht="20" thickBot="1" x14ac:dyDescent="0.3">
      <c r="A195" s="102"/>
      <c r="B195" s="65"/>
      <c r="C195" s="69"/>
      <c r="D195" s="69"/>
      <c r="E195" s="6">
        <v>164</v>
      </c>
      <c r="F195" s="22"/>
      <c r="G195" s="58"/>
      <c r="H195" s="121">
        <f t="shared" si="24"/>
        <v>0</v>
      </c>
    </row>
    <row r="196" spans="1:8" ht="20" thickBot="1" x14ac:dyDescent="0.3">
      <c r="A196" s="103"/>
      <c r="B196" s="66"/>
      <c r="C196" s="70"/>
      <c r="D196" s="104"/>
      <c r="E196" s="25" t="s">
        <v>8</v>
      </c>
      <c r="F196" s="26">
        <f>SUM(F182:F195)</f>
        <v>3</v>
      </c>
      <c r="G196" s="26"/>
      <c r="H196" s="26">
        <f t="shared" ref="H196" si="25">SUM(H182:H195)</f>
        <v>2400</v>
      </c>
    </row>
  </sheetData>
  <mergeCells count="52">
    <mergeCell ref="A2:A16"/>
    <mergeCell ref="B2:B16"/>
    <mergeCell ref="C2:C16"/>
    <mergeCell ref="D2:D16"/>
    <mergeCell ref="A17:A31"/>
    <mergeCell ref="B17:B31"/>
    <mergeCell ref="C17:C31"/>
    <mergeCell ref="D17:D31"/>
    <mergeCell ref="A32:A46"/>
    <mergeCell ref="B32:B46"/>
    <mergeCell ref="C32:C46"/>
    <mergeCell ref="D32:D46"/>
    <mergeCell ref="A47:A61"/>
    <mergeCell ref="B47:B61"/>
    <mergeCell ref="C47:C61"/>
    <mergeCell ref="D47:D61"/>
    <mergeCell ref="A62:A76"/>
    <mergeCell ref="B62:B76"/>
    <mergeCell ref="C62:C76"/>
    <mergeCell ref="D62:D76"/>
    <mergeCell ref="A77:A91"/>
    <mergeCell ref="B77:B91"/>
    <mergeCell ref="C77:C91"/>
    <mergeCell ref="D77:D91"/>
    <mergeCell ref="A92:A106"/>
    <mergeCell ref="B92:B106"/>
    <mergeCell ref="C92:C106"/>
    <mergeCell ref="D92:D106"/>
    <mergeCell ref="A107:A121"/>
    <mergeCell ref="B107:B121"/>
    <mergeCell ref="C107:C121"/>
    <mergeCell ref="D107:D121"/>
    <mergeCell ref="A122:A136"/>
    <mergeCell ref="B122:B136"/>
    <mergeCell ref="C122:C136"/>
    <mergeCell ref="D122:D136"/>
    <mergeCell ref="A137:A151"/>
    <mergeCell ref="B137:B151"/>
    <mergeCell ref="C137:C151"/>
    <mergeCell ref="D137:D151"/>
    <mergeCell ref="A152:A166"/>
    <mergeCell ref="B152:B166"/>
    <mergeCell ref="C152:C166"/>
    <mergeCell ref="D152:D166"/>
    <mergeCell ref="A167:A181"/>
    <mergeCell ref="B167:B181"/>
    <mergeCell ref="C167:C181"/>
    <mergeCell ref="D167:D181"/>
    <mergeCell ref="A182:A196"/>
    <mergeCell ref="B182:B196"/>
    <mergeCell ref="C182:C196"/>
    <mergeCell ref="D182:D196"/>
  </mergeCells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68E57-DD17-3342-AE78-EA8800EB0EEE}">
  <dimension ref="A1:K10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3" sqref="K3"/>
    </sheetView>
  </sheetViews>
  <sheetFormatPr baseColWidth="10" defaultRowHeight="16" x14ac:dyDescent="0.2"/>
  <cols>
    <col min="1" max="1" width="11.1640625" bestFit="1" customWidth="1"/>
    <col min="4" max="4" width="10.83203125" style="17"/>
    <col min="11" max="11" width="11.5" bestFit="1" customWidth="1"/>
  </cols>
  <sheetData>
    <row r="1" spans="1:11" ht="18" thickBot="1" x14ac:dyDescent="0.25">
      <c r="A1" s="8" t="s">
        <v>2</v>
      </c>
      <c r="B1" s="8" t="s">
        <v>0</v>
      </c>
      <c r="C1" s="16" t="s">
        <v>1</v>
      </c>
      <c r="D1" s="16" t="s">
        <v>3</v>
      </c>
      <c r="E1" s="8" t="s">
        <v>4</v>
      </c>
      <c r="F1" s="18" t="s">
        <v>7</v>
      </c>
      <c r="G1" s="8" t="s">
        <v>5</v>
      </c>
      <c r="H1" s="40" t="s">
        <v>6</v>
      </c>
    </row>
    <row r="2" spans="1:11" x14ac:dyDescent="0.2">
      <c r="A2" s="101">
        <v>411800438</v>
      </c>
      <c r="B2" s="63"/>
      <c r="C2" s="74" t="s">
        <v>11</v>
      </c>
      <c r="D2" s="67" t="s">
        <v>75</v>
      </c>
      <c r="E2" s="15">
        <v>86</v>
      </c>
      <c r="F2" s="19"/>
      <c r="G2" s="58"/>
      <c r="H2" s="4">
        <f>F2*G2</f>
        <v>0</v>
      </c>
      <c r="J2" s="4" t="s">
        <v>21</v>
      </c>
      <c r="K2" s="4">
        <f>F16+F31+F46+F61+F76+F91+F106</f>
        <v>212</v>
      </c>
    </row>
    <row r="3" spans="1:11" x14ac:dyDescent="0.2">
      <c r="A3" s="102"/>
      <c r="B3" s="64"/>
      <c r="C3" s="69"/>
      <c r="D3" s="68"/>
      <c r="E3" s="2">
        <v>92</v>
      </c>
      <c r="F3" s="20"/>
      <c r="G3" s="58"/>
      <c r="H3" s="4">
        <f t="shared" ref="H3:H15" si="0">F3*G3</f>
        <v>0</v>
      </c>
      <c r="J3" s="4" t="s">
        <v>106</v>
      </c>
      <c r="K3" s="124">
        <f>H16+H31+H46+H61+H76+H91+H106</f>
        <v>110650</v>
      </c>
    </row>
    <row r="4" spans="1:11" x14ac:dyDescent="0.2">
      <c r="A4" s="102"/>
      <c r="B4" s="64"/>
      <c r="C4" s="69"/>
      <c r="D4" s="68"/>
      <c r="E4" s="2">
        <v>98</v>
      </c>
      <c r="F4" s="20"/>
      <c r="G4" s="58"/>
      <c r="H4" s="4">
        <f t="shared" si="0"/>
        <v>0</v>
      </c>
      <c r="K4">
        <f>K3/K2</f>
        <v>521.93396226415098</v>
      </c>
    </row>
    <row r="5" spans="1:11" x14ac:dyDescent="0.2">
      <c r="A5" s="102"/>
      <c r="B5" s="64"/>
      <c r="C5" s="69"/>
      <c r="D5" s="68"/>
      <c r="E5" s="2">
        <v>104</v>
      </c>
      <c r="F5" s="20"/>
      <c r="G5" s="58"/>
      <c r="H5" s="4">
        <f t="shared" si="0"/>
        <v>0</v>
      </c>
    </row>
    <row r="6" spans="1:11" x14ac:dyDescent="0.2">
      <c r="A6" s="102"/>
      <c r="B6" s="64"/>
      <c r="C6" s="69"/>
      <c r="D6" s="68"/>
      <c r="E6" s="2">
        <v>110</v>
      </c>
      <c r="F6" s="20"/>
      <c r="G6" s="58"/>
      <c r="H6" s="4">
        <f t="shared" si="0"/>
        <v>0</v>
      </c>
    </row>
    <row r="7" spans="1:11" x14ac:dyDescent="0.2">
      <c r="A7" s="102"/>
      <c r="B7" s="64"/>
      <c r="C7" s="69"/>
      <c r="D7" s="68"/>
      <c r="E7" s="2">
        <v>116</v>
      </c>
      <c r="F7" s="20">
        <v>10</v>
      </c>
      <c r="G7" s="58">
        <v>500</v>
      </c>
      <c r="H7" s="4">
        <f t="shared" si="0"/>
        <v>5000</v>
      </c>
    </row>
    <row r="8" spans="1:11" x14ac:dyDescent="0.2">
      <c r="A8" s="102"/>
      <c r="B8" s="64"/>
      <c r="C8" s="69"/>
      <c r="D8" s="68"/>
      <c r="E8" s="2">
        <v>122</v>
      </c>
      <c r="F8" s="20">
        <v>10</v>
      </c>
      <c r="G8" s="58">
        <v>500</v>
      </c>
      <c r="H8" s="4">
        <f t="shared" si="0"/>
        <v>5000</v>
      </c>
    </row>
    <row r="9" spans="1:11" x14ac:dyDescent="0.2">
      <c r="A9" s="102"/>
      <c r="B9" s="64"/>
      <c r="C9" s="69"/>
      <c r="D9" s="68"/>
      <c r="E9" s="2">
        <v>128</v>
      </c>
      <c r="F9" s="20">
        <v>8</v>
      </c>
      <c r="G9" s="58">
        <v>500</v>
      </c>
      <c r="H9" s="4">
        <f t="shared" si="0"/>
        <v>4000</v>
      </c>
    </row>
    <row r="10" spans="1:11" x14ac:dyDescent="0.2">
      <c r="A10" s="102"/>
      <c r="B10" s="65"/>
      <c r="C10" s="69"/>
      <c r="D10" s="69"/>
      <c r="E10" s="5">
        <v>134</v>
      </c>
      <c r="F10" s="21">
        <v>9</v>
      </c>
      <c r="G10" s="58">
        <v>500</v>
      </c>
      <c r="H10" s="4">
        <f t="shared" si="0"/>
        <v>4500</v>
      </c>
    </row>
    <row r="11" spans="1:11" x14ac:dyDescent="0.2">
      <c r="A11" s="102"/>
      <c r="B11" s="65"/>
      <c r="C11" s="69"/>
      <c r="D11" s="69"/>
      <c r="E11" s="5">
        <v>140</v>
      </c>
      <c r="F11" s="21">
        <v>9</v>
      </c>
      <c r="G11" s="58">
        <v>500</v>
      </c>
      <c r="H11" s="4">
        <f t="shared" si="0"/>
        <v>4500</v>
      </c>
    </row>
    <row r="12" spans="1:11" x14ac:dyDescent="0.2">
      <c r="A12" s="102"/>
      <c r="B12" s="65"/>
      <c r="C12" s="69"/>
      <c r="D12" s="69"/>
      <c r="E12" s="5">
        <v>146</v>
      </c>
      <c r="F12" s="21">
        <v>5</v>
      </c>
      <c r="G12" s="58">
        <v>500</v>
      </c>
      <c r="H12" s="4">
        <f t="shared" si="0"/>
        <v>2500</v>
      </c>
    </row>
    <row r="13" spans="1:11" x14ac:dyDescent="0.2">
      <c r="A13" s="102"/>
      <c r="B13" s="65"/>
      <c r="C13" s="69"/>
      <c r="D13" s="69"/>
      <c r="E13" s="5">
        <v>152</v>
      </c>
      <c r="F13" s="21">
        <v>13</v>
      </c>
      <c r="G13" s="58">
        <v>500</v>
      </c>
      <c r="H13" s="4">
        <f t="shared" si="0"/>
        <v>6500</v>
      </c>
    </row>
    <row r="14" spans="1:11" x14ac:dyDescent="0.2">
      <c r="A14" s="102"/>
      <c r="B14" s="65"/>
      <c r="C14" s="69"/>
      <c r="D14" s="69"/>
      <c r="E14" s="5">
        <v>158</v>
      </c>
      <c r="F14" s="21">
        <v>7</v>
      </c>
      <c r="G14" s="58">
        <v>500</v>
      </c>
      <c r="H14" s="4">
        <f t="shared" si="0"/>
        <v>3500</v>
      </c>
    </row>
    <row r="15" spans="1:11" ht="17" thickBot="1" x14ac:dyDescent="0.25">
      <c r="A15" s="102"/>
      <c r="B15" s="65"/>
      <c r="C15" s="69"/>
      <c r="D15" s="69"/>
      <c r="E15" s="6">
        <v>164</v>
      </c>
      <c r="F15" s="22">
        <v>9</v>
      </c>
      <c r="G15" s="58">
        <v>500</v>
      </c>
      <c r="H15" s="4">
        <f t="shared" si="0"/>
        <v>4500</v>
      </c>
    </row>
    <row r="16" spans="1:11" ht="17" thickBot="1" x14ac:dyDescent="0.25">
      <c r="A16" s="103"/>
      <c r="B16" s="66"/>
      <c r="C16" s="70"/>
      <c r="D16" s="104"/>
      <c r="E16" s="25" t="s">
        <v>8</v>
      </c>
      <c r="F16" s="26">
        <f>SUM(F2:F15)</f>
        <v>80</v>
      </c>
      <c r="G16" s="117"/>
      <c r="H16" s="117">
        <f t="shared" ref="H16" si="1">SUM(H2:H15)</f>
        <v>40000</v>
      </c>
    </row>
    <row r="17" spans="1:8" x14ac:dyDescent="0.2">
      <c r="A17" s="101">
        <v>411800437</v>
      </c>
      <c r="B17" s="63"/>
      <c r="C17" s="74" t="s">
        <v>12</v>
      </c>
      <c r="D17" s="67" t="s">
        <v>74</v>
      </c>
      <c r="E17" s="15">
        <v>86</v>
      </c>
      <c r="F17" s="19"/>
      <c r="G17" s="58"/>
      <c r="H17" s="4">
        <f>F17*G17</f>
        <v>0</v>
      </c>
    </row>
    <row r="18" spans="1:8" x14ac:dyDescent="0.2">
      <c r="A18" s="102"/>
      <c r="B18" s="64"/>
      <c r="C18" s="69"/>
      <c r="D18" s="68"/>
      <c r="E18" s="2">
        <v>92</v>
      </c>
      <c r="F18" s="20"/>
      <c r="G18" s="58"/>
      <c r="H18" s="4">
        <f t="shared" ref="H18:H30" si="2">F18*G18</f>
        <v>0</v>
      </c>
    </row>
    <row r="19" spans="1:8" x14ac:dyDescent="0.2">
      <c r="A19" s="102"/>
      <c r="B19" s="64"/>
      <c r="C19" s="69"/>
      <c r="D19" s="68"/>
      <c r="E19" s="2">
        <v>98</v>
      </c>
      <c r="F19" s="20"/>
      <c r="G19" s="58"/>
      <c r="H19" s="4">
        <f t="shared" si="2"/>
        <v>0</v>
      </c>
    </row>
    <row r="20" spans="1:8" x14ac:dyDescent="0.2">
      <c r="A20" s="102"/>
      <c r="B20" s="64"/>
      <c r="C20" s="69"/>
      <c r="D20" s="68"/>
      <c r="E20" s="2">
        <v>104</v>
      </c>
      <c r="F20" s="20"/>
      <c r="G20" s="58"/>
      <c r="H20" s="4">
        <f t="shared" si="2"/>
        <v>0</v>
      </c>
    </row>
    <row r="21" spans="1:8" x14ac:dyDescent="0.2">
      <c r="A21" s="102"/>
      <c r="B21" s="64"/>
      <c r="C21" s="69"/>
      <c r="D21" s="68"/>
      <c r="E21" s="2">
        <v>110</v>
      </c>
      <c r="F21" s="20"/>
      <c r="G21" s="58"/>
      <c r="H21" s="4">
        <f t="shared" si="2"/>
        <v>0</v>
      </c>
    </row>
    <row r="22" spans="1:8" x14ac:dyDescent="0.2">
      <c r="A22" s="102"/>
      <c r="B22" s="64"/>
      <c r="C22" s="69"/>
      <c r="D22" s="68"/>
      <c r="E22" s="2">
        <v>116</v>
      </c>
      <c r="F22" s="20">
        <v>9</v>
      </c>
      <c r="G22" s="58">
        <v>500</v>
      </c>
      <c r="H22" s="4">
        <f t="shared" si="2"/>
        <v>4500</v>
      </c>
    </row>
    <row r="23" spans="1:8" x14ac:dyDescent="0.2">
      <c r="A23" s="102"/>
      <c r="B23" s="64"/>
      <c r="C23" s="69"/>
      <c r="D23" s="68"/>
      <c r="E23" s="2">
        <v>122</v>
      </c>
      <c r="F23" s="20">
        <v>10</v>
      </c>
      <c r="G23" s="58">
        <v>500</v>
      </c>
      <c r="H23" s="4">
        <f t="shared" si="2"/>
        <v>5000</v>
      </c>
    </row>
    <row r="24" spans="1:8" x14ac:dyDescent="0.2">
      <c r="A24" s="102"/>
      <c r="B24" s="64"/>
      <c r="C24" s="69"/>
      <c r="D24" s="68"/>
      <c r="E24" s="2">
        <v>128</v>
      </c>
      <c r="F24" s="20">
        <v>10</v>
      </c>
      <c r="G24" s="58">
        <v>500</v>
      </c>
      <c r="H24" s="4">
        <f t="shared" si="2"/>
        <v>5000</v>
      </c>
    </row>
    <row r="25" spans="1:8" x14ac:dyDescent="0.2">
      <c r="A25" s="102"/>
      <c r="B25" s="65"/>
      <c r="C25" s="69"/>
      <c r="D25" s="69"/>
      <c r="E25" s="5">
        <v>134</v>
      </c>
      <c r="F25" s="21">
        <v>7</v>
      </c>
      <c r="G25" s="58">
        <v>500</v>
      </c>
      <c r="H25" s="4">
        <f t="shared" si="2"/>
        <v>3500</v>
      </c>
    </row>
    <row r="26" spans="1:8" x14ac:dyDescent="0.2">
      <c r="A26" s="102"/>
      <c r="B26" s="65"/>
      <c r="C26" s="69"/>
      <c r="D26" s="69"/>
      <c r="E26" s="5">
        <v>140</v>
      </c>
      <c r="F26" s="21">
        <v>8</v>
      </c>
      <c r="G26" s="58">
        <v>500</v>
      </c>
      <c r="H26" s="4">
        <f t="shared" si="2"/>
        <v>4000</v>
      </c>
    </row>
    <row r="27" spans="1:8" x14ac:dyDescent="0.2">
      <c r="A27" s="102"/>
      <c r="B27" s="65"/>
      <c r="C27" s="69"/>
      <c r="D27" s="69"/>
      <c r="E27" s="5">
        <v>146</v>
      </c>
      <c r="F27" s="21">
        <v>8</v>
      </c>
      <c r="G27" s="58">
        <v>500</v>
      </c>
      <c r="H27" s="4">
        <f t="shared" si="2"/>
        <v>4000</v>
      </c>
    </row>
    <row r="28" spans="1:8" x14ac:dyDescent="0.2">
      <c r="A28" s="102"/>
      <c r="B28" s="65"/>
      <c r="C28" s="69"/>
      <c r="D28" s="69"/>
      <c r="E28" s="5">
        <v>152</v>
      </c>
      <c r="F28" s="21">
        <v>7</v>
      </c>
      <c r="G28" s="58">
        <v>500</v>
      </c>
      <c r="H28" s="4">
        <f t="shared" si="2"/>
        <v>3500</v>
      </c>
    </row>
    <row r="29" spans="1:8" x14ac:dyDescent="0.2">
      <c r="A29" s="102"/>
      <c r="B29" s="65"/>
      <c r="C29" s="69"/>
      <c r="D29" s="69"/>
      <c r="E29" s="5">
        <v>158</v>
      </c>
      <c r="F29" s="21">
        <v>8</v>
      </c>
      <c r="G29" s="58">
        <v>500</v>
      </c>
      <c r="H29" s="4">
        <f t="shared" si="2"/>
        <v>4000</v>
      </c>
    </row>
    <row r="30" spans="1:8" ht="17" thickBot="1" x14ac:dyDescent="0.25">
      <c r="A30" s="102"/>
      <c r="B30" s="65"/>
      <c r="C30" s="69"/>
      <c r="D30" s="69"/>
      <c r="E30" s="6">
        <v>164</v>
      </c>
      <c r="F30" s="22">
        <v>9</v>
      </c>
      <c r="G30" s="58">
        <v>500</v>
      </c>
      <c r="H30" s="4">
        <f t="shared" si="2"/>
        <v>4500</v>
      </c>
    </row>
    <row r="31" spans="1:8" ht="17" thickBot="1" x14ac:dyDescent="0.25">
      <c r="A31" s="103"/>
      <c r="B31" s="66"/>
      <c r="C31" s="70"/>
      <c r="D31" s="104"/>
      <c r="E31" s="25" t="s">
        <v>8</v>
      </c>
      <c r="F31" s="26">
        <f>SUM(F17:F30)</f>
        <v>76</v>
      </c>
      <c r="G31" s="26"/>
      <c r="H31" s="26">
        <f t="shared" ref="H31" si="3">SUM(H17:H30)</f>
        <v>38000</v>
      </c>
    </row>
    <row r="32" spans="1:8" x14ac:dyDescent="0.2">
      <c r="A32" s="101">
        <v>311800606</v>
      </c>
      <c r="B32" s="63"/>
      <c r="C32" s="74" t="s">
        <v>16</v>
      </c>
      <c r="D32" s="67" t="s">
        <v>40</v>
      </c>
      <c r="E32" s="15">
        <v>86</v>
      </c>
      <c r="F32" s="19"/>
      <c r="G32" s="58"/>
      <c r="H32" s="4">
        <f>F32*G32</f>
        <v>0</v>
      </c>
    </row>
    <row r="33" spans="1:8" x14ac:dyDescent="0.2">
      <c r="A33" s="102"/>
      <c r="B33" s="64"/>
      <c r="C33" s="69"/>
      <c r="D33" s="68"/>
      <c r="E33" s="2">
        <v>92</v>
      </c>
      <c r="F33" s="20"/>
      <c r="G33" s="58"/>
      <c r="H33" s="4">
        <f t="shared" ref="H33:H45" si="4">F33*G33</f>
        <v>0</v>
      </c>
    </row>
    <row r="34" spans="1:8" x14ac:dyDescent="0.2">
      <c r="A34" s="102"/>
      <c r="B34" s="64"/>
      <c r="C34" s="69"/>
      <c r="D34" s="68"/>
      <c r="E34" s="2">
        <v>98</v>
      </c>
      <c r="F34" s="20"/>
      <c r="G34" s="58"/>
      <c r="H34" s="4">
        <f t="shared" si="4"/>
        <v>0</v>
      </c>
    </row>
    <row r="35" spans="1:8" x14ac:dyDescent="0.2">
      <c r="A35" s="102"/>
      <c r="B35" s="64"/>
      <c r="C35" s="69"/>
      <c r="D35" s="68"/>
      <c r="E35" s="2">
        <v>104</v>
      </c>
      <c r="F35" s="20">
        <v>4</v>
      </c>
      <c r="G35" s="58">
        <v>600</v>
      </c>
      <c r="H35" s="4">
        <f t="shared" si="4"/>
        <v>2400</v>
      </c>
    </row>
    <row r="36" spans="1:8" x14ac:dyDescent="0.2">
      <c r="A36" s="102"/>
      <c r="B36" s="64"/>
      <c r="C36" s="69"/>
      <c r="D36" s="68"/>
      <c r="E36" s="2">
        <v>110</v>
      </c>
      <c r="F36" s="20"/>
      <c r="G36" s="58"/>
      <c r="H36" s="4">
        <f t="shared" si="4"/>
        <v>0</v>
      </c>
    </row>
    <row r="37" spans="1:8" x14ac:dyDescent="0.2">
      <c r="A37" s="102"/>
      <c r="B37" s="64"/>
      <c r="C37" s="69"/>
      <c r="D37" s="68"/>
      <c r="E37" s="2">
        <v>116</v>
      </c>
      <c r="F37" s="20">
        <v>3</v>
      </c>
      <c r="G37" s="58">
        <v>600</v>
      </c>
      <c r="H37" s="4">
        <f t="shared" si="4"/>
        <v>1800</v>
      </c>
    </row>
    <row r="38" spans="1:8" x14ac:dyDescent="0.2">
      <c r="A38" s="102"/>
      <c r="B38" s="64"/>
      <c r="C38" s="69"/>
      <c r="D38" s="68"/>
      <c r="E38" s="2">
        <v>122</v>
      </c>
      <c r="F38" s="20"/>
      <c r="G38" s="58"/>
      <c r="H38" s="4">
        <f t="shared" si="4"/>
        <v>0</v>
      </c>
    </row>
    <row r="39" spans="1:8" x14ac:dyDescent="0.2">
      <c r="A39" s="102"/>
      <c r="B39" s="64"/>
      <c r="C39" s="69"/>
      <c r="D39" s="68"/>
      <c r="E39" s="2">
        <v>128</v>
      </c>
      <c r="F39" s="20">
        <v>2</v>
      </c>
      <c r="G39" s="58">
        <v>600</v>
      </c>
      <c r="H39" s="4">
        <f t="shared" si="4"/>
        <v>1200</v>
      </c>
    </row>
    <row r="40" spans="1:8" x14ac:dyDescent="0.2">
      <c r="A40" s="102"/>
      <c r="B40" s="65"/>
      <c r="C40" s="69"/>
      <c r="D40" s="69"/>
      <c r="E40" s="5">
        <v>134</v>
      </c>
      <c r="F40" s="21"/>
      <c r="G40" s="58"/>
      <c r="H40" s="4">
        <f t="shared" si="4"/>
        <v>0</v>
      </c>
    </row>
    <row r="41" spans="1:8" x14ac:dyDescent="0.2">
      <c r="A41" s="102"/>
      <c r="B41" s="65"/>
      <c r="C41" s="69"/>
      <c r="D41" s="69"/>
      <c r="E41" s="5">
        <v>140</v>
      </c>
      <c r="F41" s="21">
        <v>4</v>
      </c>
      <c r="G41" s="58">
        <v>600</v>
      </c>
      <c r="H41" s="4">
        <f t="shared" si="4"/>
        <v>2400</v>
      </c>
    </row>
    <row r="42" spans="1:8" x14ac:dyDescent="0.2">
      <c r="A42" s="102"/>
      <c r="B42" s="65"/>
      <c r="C42" s="69"/>
      <c r="D42" s="69"/>
      <c r="E42" s="5">
        <v>146</v>
      </c>
      <c r="F42" s="21"/>
      <c r="G42" s="58"/>
      <c r="H42" s="4">
        <f t="shared" si="4"/>
        <v>0</v>
      </c>
    </row>
    <row r="43" spans="1:8" x14ac:dyDescent="0.2">
      <c r="A43" s="102"/>
      <c r="B43" s="65"/>
      <c r="C43" s="69"/>
      <c r="D43" s="69"/>
      <c r="E43" s="5">
        <v>152</v>
      </c>
      <c r="F43" s="21">
        <v>2</v>
      </c>
      <c r="G43" s="58">
        <v>600</v>
      </c>
      <c r="H43" s="4">
        <f t="shared" si="4"/>
        <v>1200</v>
      </c>
    </row>
    <row r="44" spans="1:8" x14ac:dyDescent="0.2">
      <c r="A44" s="102"/>
      <c r="B44" s="65"/>
      <c r="C44" s="69"/>
      <c r="D44" s="69"/>
      <c r="E44" s="5">
        <v>158</v>
      </c>
      <c r="F44" s="21"/>
      <c r="G44" s="58"/>
      <c r="H44" s="4">
        <f t="shared" si="4"/>
        <v>0</v>
      </c>
    </row>
    <row r="45" spans="1:8" ht="17" thickBot="1" x14ac:dyDescent="0.25">
      <c r="A45" s="102"/>
      <c r="B45" s="65"/>
      <c r="C45" s="69"/>
      <c r="D45" s="69"/>
      <c r="E45" s="6">
        <v>164</v>
      </c>
      <c r="F45" s="22"/>
      <c r="G45" s="58"/>
      <c r="H45" s="4">
        <f t="shared" si="4"/>
        <v>0</v>
      </c>
    </row>
    <row r="46" spans="1:8" ht="17" thickBot="1" x14ac:dyDescent="0.25">
      <c r="A46" s="103"/>
      <c r="B46" s="66"/>
      <c r="C46" s="70"/>
      <c r="D46" s="104"/>
      <c r="E46" s="25" t="s">
        <v>8</v>
      </c>
      <c r="F46" s="26">
        <f>SUM(F32:F45)</f>
        <v>15</v>
      </c>
      <c r="G46" s="26"/>
      <c r="H46" s="26">
        <f t="shared" ref="H46" si="5">SUM(H32:H45)</f>
        <v>9000</v>
      </c>
    </row>
    <row r="47" spans="1:8" x14ac:dyDescent="0.2">
      <c r="A47" s="101">
        <v>411800436</v>
      </c>
      <c r="B47" s="63"/>
      <c r="C47" s="74" t="s">
        <v>11</v>
      </c>
      <c r="D47" s="67" t="s">
        <v>75</v>
      </c>
      <c r="E47" s="15">
        <v>86</v>
      </c>
      <c r="F47" s="19"/>
      <c r="G47" s="58"/>
      <c r="H47" s="4">
        <f>F47*G47</f>
        <v>0</v>
      </c>
    </row>
    <row r="48" spans="1:8" x14ac:dyDescent="0.2">
      <c r="A48" s="102"/>
      <c r="B48" s="64"/>
      <c r="C48" s="69"/>
      <c r="D48" s="68"/>
      <c r="E48" s="2">
        <v>92</v>
      </c>
      <c r="F48" s="20"/>
      <c r="G48" s="58"/>
      <c r="H48" s="4">
        <f t="shared" ref="H48:H60" si="6">F48*G48</f>
        <v>0</v>
      </c>
    </row>
    <row r="49" spans="1:8" x14ac:dyDescent="0.2">
      <c r="A49" s="102"/>
      <c r="B49" s="64"/>
      <c r="C49" s="69"/>
      <c r="D49" s="68"/>
      <c r="E49" s="2">
        <v>98</v>
      </c>
      <c r="F49" s="20">
        <v>1</v>
      </c>
      <c r="G49" s="58">
        <v>650</v>
      </c>
      <c r="H49" s="4">
        <f t="shared" si="6"/>
        <v>650</v>
      </c>
    </row>
    <row r="50" spans="1:8" x14ac:dyDescent="0.2">
      <c r="A50" s="102"/>
      <c r="B50" s="64"/>
      <c r="C50" s="69"/>
      <c r="D50" s="68"/>
      <c r="E50" s="2">
        <v>104</v>
      </c>
      <c r="F50" s="20">
        <v>1</v>
      </c>
      <c r="G50" s="58">
        <v>650</v>
      </c>
      <c r="H50" s="4">
        <f t="shared" si="6"/>
        <v>650</v>
      </c>
    </row>
    <row r="51" spans="1:8" x14ac:dyDescent="0.2">
      <c r="A51" s="102"/>
      <c r="B51" s="64"/>
      <c r="C51" s="69"/>
      <c r="D51" s="68"/>
      <c r="E51" s="2">
        <v>110</v>
      </c>
      <c r="F51" s="20">
        <v>1</v>
      </c>
      <c r="G51" s="58">
        <v>650</v>
      </c>
      <c r="H51" s="4">
        <f t="shared" si="6"/>
        <v>650</v>
      </c>
    </row>
    <row r="52" spans="1:8" x14ac:dyDescent="0.2">
      <c r="A52" s="102"/>
      <c r="B52" s="64"/>
      <c r="C52" s="69"/>
      <c r="D52" s="68"/>
      <c r="E52" s="2">
        <v>116</v>
      </c>
      <c r="F52" s="20">
        <v>1</v>
      </c>
      <c r="G52" s="58">
        <v>650</v>
      </c>
      <c r="H52" s="4">
        <f t="shared" si="6"/>
        <v>650</v>
      </c>
    </row>
    <row r="53" spans="1:8" x14ac:dyDescent="0.2">
      <c r="A53" s="102"/>
      <c r="B53" s="64"/>
      <c r="C53" s="69"/>
      <c r="D53" s="68"/>
      <c r="E53" s="2">
        <v>122</v>
      </c>
      <c r="F53" s="20"/>
      <c r="G53" s="58"/>
      <c r="H53" s="4">
        <f t="shared" si="6"/>
        <v>0</v>
      </c>
    </row>
    <row r="54" spans="1:8" x14ac:dyDescent="0.2">
      <c r="A54" s="102"/>
      <c r="B54" s="64"/>
      <c r="C54" s="69"/>
      <c r="D54" s="68"/>
      <c r="E54" s="2">
        <v>128</v>
      </c>
      <c r="F54" s="20">
        <v>1</v>
      </c>
      <c r="G54" s="58">
        <v>650</v>
      </c>
      <c r="H54" s="4">
        <f t="shared" si="6"/>
        <v>650</v>
      </c>
    </row>
    <row r="55" spans="1:8" x14ac:dyDescent="0.2">
      <c r="A55" s="102"/>
      <c r="B55" s="65"/>
      <c r="C55" s="69"/>
      <c r="D55" s="69"/>
      <c r="E55" s="5">
        <v>134</v>
      </c>
      <c r="F55" s="21">
        <v>1</v>
      </c>
      <c r="G55" s="58">
        <v>650</v>
      </c>
      <c r="H55" s="4">
        <f t="shared" si="6"/>
        <v>650</v>
      </c>
    </row>
    <row r="56" spans="1:8" x14ac:dyDescent="0.2">
      <c r="A56" s="102"/>
      <c r="B56" s="65"/>
      <c r="C56" s="69"/>
      <c r="D56" s="69"/>
      <c r="E56" s="5">
        <v>140</v>
      </c>
      <c r="F56" s="21">
        <v>1</v>
      </c>
      <c r="G56" s="58">
        <v>650</v>
      </c>
      <c r="H56" s="4">
        <f t="shared" si="6"/>
        <v>650</v>
      </c>
    </row>
    <row r="57" spans="1:8" x14ac:dyDescent="0.2">
      <c r="A57" s="102"/>
      <c r="B57" s="65"/>
      <c r="C57" s="69"/>
      <c r="D57" s="69"/>
      <c r="E57" s="5">
        <v>146</v>
      </c>
      <c r="F57" s="21">
        <v>1</v>
      </c>
      <c r="G57" s="58">
        <v>650</v>
      </c>
      <c r="H57" s="4">
        <f t="shared" si="6"/>
        <v>650</v>
      </c>
    </row>
    <row r="58" spans="1:8" x14ac:dyDescent="0.2">
      <c r="A58" s="102"/>
      <c r="B58" s="65"/>
      <c r="C58" s="69"/>
      <c r="D58" s="69"/>
      <c r="E58" s="5">
        <v>152</v>
      </c>
      <c r="F58" s="21">
        <v>1</v>
      </c>
      <c r="G58" s="58">
        <v>650</v>
      </c>
      <c r="H58" s="4">
        <f t="shared" si="6"/>
        <v>650</v>
      </c>
    </row>
    <row r="59" spans="1:8" x14ac:dyDescent="0.2">
      <c r="A59" s="102"/>
      <c r="B59" s="65"/>
      <c r="C59" s="69"/>
      <c r="D59" s="69"/>
      <c r="E59" s="5">
        <v>158</v>
      </c>
      <c r="F59" s="21"/>
      <c r="G59" s="58"/>
      <c r="H59" s="4">
        <f t="shared" si="6"/>
        <v>0</v>
      </c>
    </row>
    <row r="60" spans="1:8" ht="17" thickBot="1" x14ac:dyDescent="0.25">
      <c r="A60" s="102"/>
      <c r="B60" s="65"/>
      <c r="C60" s="69"/>
      <c r="D60" s="69"/>
      <c r="E60" s="6">
        <v>164</v>
      </c>
      <c r="F60" s="22"/>
      <c r="G60" s="58"/>
      <c r="H60" s="4">
        <f t="shared" si="6"/>
        <v>0</v>
      </c>
    </row>
    <row r="61" spans="1:8" ht="17" thickBot="1" x14ac:dyDescent="0.25">
      <c r="A61" s="103"/>
      <c r="B61" s="66"/>
      <c r="C61" s="70"/>
      <c r="D61" s="104"/>
      <c r="E61" s="25" t="s">
        <v>8</v>
      </c>
      <c r="F61" s="26">
        <f>SUM(F47:F60)</f>
        <v>9</v>
      </c>
      <c r="G61" s="26"/>
      <c r="H61" s="26">
        <f t="shared" ref="H61" si="7">SUM(H47:H60)</f>
        <v>5850</v>
      </c>
    </row>
    <row r="62" spans="1:8" x14ac:dyDescent="0.2">
      <c r="A62" s="101">
        <v>410950431</v>
      </c>
      <c r="B62" s="63"/>
      <c r="C62" s="74" t="s">
        <v>11</v>
      </c>
      <c r="D62" s="67" t="s">
        <v>76</v>
      </c>
      <c r="E62" s="15">
        <v>86</v>
      </c>
      <c r="F62" s="19"/>
      <c r="G62" s="58"/>
      <c r="H62" s="4">
        <f>F62*G62</f>
        <v>0</v>
      </c>
    </row>
    <row r="63" spans="1:8" x14ac:dyDescent="0.2">
      <c r="A63" s="102"/>
      <c r="B63" s="64"/>
      <c r="C63" s="69"/>
      <c r="D63" s="68"/>
      <c r="E63" s="2">
        <v>92</v>
      </c>
      <c r="F63" s="20"/>
      <c r="G63" s="58"/>
      <c r="H63" s="4">
        <f t="shared" ref="H63:H75" si="8">F63*G63</f>
        <v>0</v>
      </c>
    </row>
    <row r="64" spans="1:8" x14ac:dyDescent="0.2">
      <c r="A64" s="102"/>
      <c r="B64" s="64"/>
      <c r="C64" s="69"/>
      <c r="D64" s="68"/>
      <c r="E64" s="2">
        <v>98</v>
      </c>
      <c r="F64" s="20">
        <v>1</v>
      </c>
      <c r="G64" s="58">
        <v>650</v>
      </c>
      <c r="H64" s="4">
        <f t="shared" si="8"/>
        <v>650</v>
      </c>
    </row>
    <row r="65" spans="1:8" x14ac:dyDescent="0.2">
      <c r="A65" s="102"/>
      <c r="B65" s="64"/>
      <c r="C65" s="69"/>
      <c r="D65" s="68"/>
      <c r="E65" s="2">
        <v>104</v>
      </c>
      <c r="F65" s="20">
        <v>1</v>
      </c>
      <c r="G65" s="58">
        <v>650</v>
      </c>
      <c r="H65" s="4">
        <f t="shared" si="8"/>
        <v>650</v>
      </c>
    </row>
    <row r="66" spans="1:8" x14ac:dyDescent="0.2">
      <c r="A66" s="102"/>
      <c r="B66" s="64"/>
      <c r="C66" s="69"/>
      <c r="D66" s="68"/>
      <c r="E66" s="2">
        <v>110</v>
      </c>
      <c r="F66" s="20">
        <v>1</v>
      </c>
      <c r="G66" s="58">
        <v>650</v>
      </c>
      <c r="H66" s="4">
        <f t="shared" si="8"/>
        <v>650</v>
      </c>
    </row>
    <row r="67" spans="1:8" x14ac:dyDescent="0.2">
      <c r="A67" s="102"/>
      <c r="B67" s="64"/>
      <c r="C67" s="69"/>
      <c r="D67" s="68"/>
      <c r="E67" s="2">
        <v>116</v>
      </c>
      <c r="F67" s="20">
        <v>1</v>
      </c>
      <c r="G67" s="58">
        <v>650</v>
      </c>
      <c r="H67" s="4">
        <f t="shared" si="8"/>
        <v>650</v>
      </c>
    </row>
    <row r="68" spans="1:8" x14ac:dyDescent="0.2">
      <c r="A68" s="102"/>
      <c r="B68" s="64"/>
      <c r="C68" s="69"/>
      <c r="D68" s="68"/>
      <c r="E68" s="2">
        <v>122</v>
      </c>
      <c r="F68" s="20"/>
      <c r="G68" s="58"/>
      <c r="H68" s="4">
        <f t="shared" si="8"/>
        <v>0</v>
      </c>
    </row>
    <row r="69" spans="1:8" x14ac:dyDescent="0.2">
      <c r="A69" s="102"/>
      <c r="B69" s="64"/>
      <c r="C69" s="69"/>
      <c r="D69" s="68"/>
      <c r="E69" s="2">
        <v>128</v>
      </c>
      <c r="F69" s="20">
        <v>1</v>
      </c>
      <c r="G69" s="58">
        <v>650</v>
      </c>
      <c r="H69" s="4">
        <f t="shared" si="8"/>
        <v>650</v>
      </c>
    </row>
    <row r="70" spans="1:8" x14ac:dyDescent="0.2">
      <c r="A70" s="102"/>
      <c r="B70" s="65"/>
      <c r="C70" s="69"/>
      <c r="D70" s="69"/>
      <c r="E70" s="5">
        <v>134</v>
      </c>
      <c r="F70" s="21"/>
      <c r="G70" s="58"/>
      <c r="H70" s="4">
        <f t="shared" si="8"/>
        <v>0</v>
      </c>
    </row>
    <row r="71" spans="1:8" x14ac:dyDescent="0.2">
      <c r="A71" s="102"/>
      <c r="B71" s="65"/>
      <c r="C71" s="69"/>
      <c r="D71" s="69"/>
      <c r="E71" s="5">
        <v>140</v>
      </c>
      <c r="F71" s="21"/>
      <c r="G71" s="58"/>
      <c r="H71" s="4">
        <f t="shared" si="8"/>
        <v>0</v>
      </c>
    </row>
    <row r="72" spans="1:8" x14ac:dyDescent="0.2">
      <c r="A72" s="102"/>
      <c r="B72" s="65"/>
      <c r="C72" s="69"/>
      <c r="D72" s="69"/>
      <c r="E72" s="5">
        <v>146</v>
      </c>
      <c r="F72" s="21"/>
      <c r="G72" s="58"/>
      <c r="H72" s="4">
        <f t="shared" si="8"/>
        <v>0</v>
      </c>
    </row>
    <row r="73" spans="1:8" x14ac:dyDescent="0.2">
      <c r="A73" s="102"/>
      <c r="B73" s="65"/>
      <c r="C73" s="69"/>
      <c r="D73" s="69"/>
      <c r="E73" s="5">
        <v>152</v>
      </c>
      <c r="F73" s="21"/>
      <c r="G73" s="58"/>
      <c r="H73" s="4">
        <f t="shared" si="8"/>
        <v>0</v>
      </c>
    </row>
    <row r="74" spans="1:8" x14ac:dyDescent="0.2">
      <c r="A74" s="102"/>
      <c r="B74" s="65"/>
      <c r="C74" s="69"/>
      <c r="D74" s="69"/>
      <c r="E74" s="5">
        <v>158</v>
      </c>
      <c r="F74" s="21"/>
      <c r="G74" s="58"/>
      <c r="H74" s="4">
        <f t="shared" si="8"/>
        <v>0</v>
      </c>
    </row>
    <row r="75" spans="1:8" ht="17" thickBot="1" x14ac:dyDescent="0.25">
      <c r="A75" s="102"/>
      <c r="B75" s="65"/>
      <c r="C75" s="69"/>
      <c r="D75" s="69"/>
      <c r="E75" s="6">
        <v>164</v>
      </c>
      <c r="F75" s="22"/>
      <c r="G75" s="58"/>
      <c r="H75" s="4">
        <f t="shared" si="8"/>
        <v>0</v>
      </c>
    </row>
    <row r="76" spans="1:8" ht="17" thickBot="1" x14ac:dyDescent="0.25">
      <c r="A76" s="103"/>
      <c r="B76" s="66"/>
      <c r="C76" s="70"/>
      <c r="D76" s="104"/>
      <c r="E76" s="25" t="s">
        <v>8</v>
      </c>
      <c r="F76" s="26">
        <f>SUM(F62:F75)</f>
        <v>5</v>
      </c>
      <c r="G76" s="26"/>
      <c r="H76" s="26">
        <f t="shared" ref="H76" si="9">SUM(H62:H75)</f>
        <v>3250</v>
      </c>
    </row>
    <row r="77" spans="1:8" x14ac:dyDescent="0.2">
      <c r="A77" s="101">
        <v>411800434</v>
      </c>
      <c r="B77" s="63"/>
      <c r="C77" s="74" t="s">
        <v>11</v>
      </c>
      <c r="D77" s="67" t="s">
        <v>76</v>
      </c>
      <c r="E77" s="15">
        <v>86</v>
      </c>
      <c r="F77" s="19"/>
      <c r="G77" s="58"/>
      <c r="H77" s="4">
        <f>F77*G77</f>
        <v>0</v>
      </c>
    </row>
    <row r="78" spans="1:8" x14ac:dyDescent="0.2">
      <c r="A78" s="102"/>
      <c r="B78" s="64"/>
      <c r="C78" s="69"/>
      <c r="D78" s="68"/>
      <c r="E78" s="2">
        <v>92</v>
      </c>
      <c r="F78" s="20"/>
      <c r="G78" s="58"/>
      <c r="H78" s="4">
        <f t="shared" ref="H78:H90" si="10">F78*G78</f>
        <v>0</v>
      </c>
    </row>
    <row r="79" spans="1:8" x14ac:dyDescent="0.2">
      <c r="A79" s="102"/>
      <c r="B79" s="64"/>
      <c r="C79" s="69"/>
      <c r="D79" s="68"/>
      <c r="E79" s="2">
        <v>98</v>
      </c>
      <c r="F79" s="20">
        <v>1</v>
      </c>
      <c r="G79" s="58">
        <v>650</v>
      </c>
      <c r="H79" s="4">
        <f t="shared" si="10"/>
        <v>650</v>
      </c>
    </row>
    <row r="80" spans="1:8" x14ac:dyDescent="0.2">
      <c r="A80" s="102"/>
      <c r="B80" s="64"/>
      <c r="C80" s="69"/>
      <c r="D80" s="68"/>
      <c r="E80" s="2">
        <v>104</v>
      </c>
      <c r="F80" s="20">
        <v>1</v>
      </c>
      <c r="G80" s="58">
        <v>650</v>
      </c>
      <c r="H80" s="4">
        <f t="shared" si="10"/>
        <v>650</v>
      </c>
    </row>
    <row r="81" spans="1:8" x14ac:dyDescent="0.2">
      <c r="A81" s="102"/>
      <c r="B81" s="64"/>
      <c r="C81" s="69"/>
      <c r="D81" s="68"/>
      <c r="E81" s="2">
        <v>110</v>
      </c>
      <c r="F81" s="20">
        <v>1</v>
      </c>
      <c r="G81" s="58">
        <v>650</v>
      </c>
      <c r="H81" s="4">
        <f t="shared" si="10"/>
        <v>650</v>
      </c>
    </row>
    <row r="82" spans="1:8" x14ac:dyDescent="0.2">
      <c r="A82" s="102"/>
      <c r="B82" s="64"/>
      <c r="C82" s="69"/>
      <c r="D82" s="68"/>
      <c r="E82" s="2">
        <v>116</v>
      </c>
      <c r="F82" s="20">
        <v>1</v>
      </c>
      <c r="G82" s="58">
        <v>650</v>
      </c>
      <c r="H82" s="4">
        <f t="shared" si="10"/>
        <v>650</v>
      </c>
    </row>
    <row r="83" spans="1:8" x14ac:dyDescent="0.2">
      <c r="A83" s="102"/>
      <c r="B83" s="64"/>
      <c r="C83" s="69"/>
      <c r="D83" s="68"/>
      <c r="E83" s="2">
        <v>122</v>
      </c>
      <c r="F83" s="20">
        <v>1</v>
      </c>
      <c r="G83" s="58">
        <v>650</v>
      </c>
      <c r="H83" s="4">
        <f t="shared" si="10"/>
        <v>650</v>
      </c>
    </row>
    <row r="84" spans="1:8" x14ac:dyDescent="0.2">
      <c r="A84" s="102"/>
      <c r="B84" s="64"/>
      <c r="C84" s="69"/>
      <c r="D84" s="68"/>
      <c r="E84" s="2">
        <v>128</v>
      </c>
      <c r="F84" s="20"/>
      <c r="G84" s="58"/>
      <c r="H84" s="4">
        <f t="shared" si="10"/>
        <v>0</v>
      </c>
    </row>
    <row r="85" spans="1:8" x14ac:dyDescent="0.2">
      <c r="A85" s="102"/>
      <c r="B85" s="65"/>
      <c r="C85" s="69"/>
      <c r="D85" s="69"/>
      <c r="E85" s="5">
        <v>134</v>
      </c>
      <c r="F85" s="21"/>
      <c r="G85" s="58"/>
      <c r="H85" s="4">
        <f t="shared" si="10"/>
        <v>0</v>
      </c>
    </row>
    <row r="86" spans="1:8" x14ac:dyDescent="0.2">
      <c r="A86" s="102"/>
      <c r="B86" s="65"/>
      <c r="C86" s="69"/>
      <c r="D86" s="69"/>
      <c r="E86" s="5">
        <v>140</v>
      </c>
      <c r="F86" s="21">
        <v>1</v>
      </c>
      <c r="G86" s="58">
        <v>650</v>
      </c>
      <c r="H86" s="4">
        <f t="shared" si="10"/>
        <v>650</v>
      </c>
    </row>
    <row r="87" spans="1:8" x14ac:dyDescent="0.2">
      <c r="A87" s="102"/>
      <c r="B87" s="65"/>
      <c r="C87" s="69"/>
      <c r="D87" s="69"/>
      <c r="E87" s="5">
        <v>146</v>
      </c>
      <c r="F87" s="21"/>
      <c r="G87" s="58"/>
      <c r="H87" s="4">
        <f t="shared" si="10"/>
        <v>0</v>
      </c>
    </row>
    <row r="88" spans="1:8" x14ac:dyDescent="0.2">
      <c r="A88" s="102"/>
      <c r="B88" s="65"/>
      <c r="C88" s="69"/>
      <c r="D88" s="69"/>
      <c r="E88" s="5">
        <v>152</v>
      </c>
      <c r="F88" s="21">
        <v>1</v>
      </c>
      <c r="G88" s="58">
        <v>650</v>
      </c>
      <c r="H88" s="4">
        <f t="shared" si="10"/>
        <v>650</v>
      </c>
    </row>
    <row r="89" spans="1:8" x14ac:dyDescent="0.2">
      <c r="A89" s="102"/>
      <c r="B89" s="65"/>
      <c r="C89" s="69"/>
      <c r="D89" s="69"/>
      <c r="E89" s="5">
        <v>158</v>
      </c>
      <c r="F89" s="21"/>
      <c r="G89" s="58"/>
      <c r="H89" s="4">
        <f t="shared" si="10"/>
        <v>0</v>
      </c>
    </row>
    <row r="90" spans="1:8" ht="17" thickBot="1" x14ac:dyDescent="0.25">
      <c r="A90" s="102"/>
      <c r="B90" s="65"/>
      <c r="C90" s="69"/>
      <c r="D90" s="69"/>
      <c r="E90" s="6">
        <v>164</v>
      </c>
      <c r="F90" s="22"/>
      <c r="G90" s="58"/>
      <c r="H90" s="4">
        <f t="shared" si="10"/>
        <v>0</v>
      </c>
    </row>
    <row r="91" spans="1:8" ht="17" thickBot="1" x14ac:dyDescent="0.25">
      <c r="A91" s="103"/>
      <c r="B91" s="66"/>
      <c r="C91" s="70"/>
      <c r="D91" s="104"/>
      <c r="E91" s="25" t="s">
        <v>8</v>
      </c>
      <c r="F91" s="26">
        <f>SUM(F77:F90)</f>
        <v>7</v>
      </c>
      <c r="G91" s="26"/>
      <c r="H91" s="26">
        <f t="shared" ref="H91" si="11">SUM(H77:H90)</f>
        <v>4550</v>
      </c>
    </row>
    <row r="92" spans="1:8" x14ac:dyDescent="0.2">
      <c r="A92" s="101">
        <v>311800439</v>
      </c>
      <c r="B92" s="63"/>
      <c r="C92" s="74" t="s">
        <v>11</v>
      </c>
      <c r="D92" s="67" t="s">
        <v>82</v>
      </c>
      <c r="E92" s="15">
        <v>86</v>
      </c>
      <c r="F92" s="19"/>
      <c r="G92" s="58"/>
      <c r="H92" s="4">
        <f>F92*G92</f>
        <v>0</v>
      </c>
    </row>
    <row r="93" spans="1:8" x14ac:dyDescent="0.2">
      <c r="A93" s="102"/>
      <c r="B93" s="64"/>
      <c r="C93" s="69"/>
      <c r="D93" s="68"/>
      <c r="E93" s="2">
        <v>92</v>
      </c>
      <c r="F93" s="20"/>
      <c r="G93" s="58"/>
      <c r="H93" s="4">
        <f t="shared" ref="H93:H105" si="12">F93*G93</f>
        <v>0</v>
      </c>
    </row>
    <row r="94" spans="1:8" x14ac:dyDescent="0.2">
      <c r="A94" s="102"/>
      <c r="B94" s="64"/>
      <c r="C94" s="69"/>
      <c r="D94" s="68"/>
      <c r="E94" s="2">
        <v>98</v>
      </c>
      <c r="F94" s="20">
        <v>4</v>
      </c>
      <c r="G94" s="58">
        <v>500</v>
      </c>
      <c r="H94" s="4">
        <f t="shared" si="12"/>
        <v>2000</v>
      </c>
    </row>
    <row r="95" spans="1:8" x14ac:dyDescent="0.2">
      <c r="A95" s="102"/>
      <c r="B95" s="64"/>
      <c r="C95" s="69"/>
      <c r="D95" s="68"/>
      <c r="E95" s="2">
        <v>104</v>
      </c>
      <c r="F95" s="20">
        <v>4</v>
      </c>
      <c r="G95" s="58">
        <v>500</v>
      </c>
      <c r="H95" s="4">
        <f t="shared" si="12"/>
        <v>2000</v>
      </c>
    </row>
    <row r="96" spans="1:8" x14ac:dyDescent="0.2">
      <c r="A96" s="102"/>
      <c r="B96" s="64"/>
      <c r="C96" s="69"/>
      <c r="D96" s="68"/>
      <c r="E96" s="2">
        <v>110</v>
      </c>
      <c r="F96" s="20">
        <v>4</v>
      </c>
      <c r="G96" s="58">
        <v>500</v>
      </c>
      <c r="H96" s="4">
        <f t="shared" si="12"/>
        <v>2000</v>
      </c>
    </row>
    <row r="97" spans="1:8" x14ac:dyDescent="0.2">
      <c r="A97" s="102"/>
      <c r="B97" s="64"/>
      <c r="C97" s="69"/>
      <c r="D97" s="68"/>
      <c r="E97" s="2">
        <v>116</v>
      </c>
      <c r="F97" s="20">
        <v>4</v>
      </c>
      <c r="G97" s="58">
        <v>500</v>
      </c>
      <c r="H97" s="4">
        <f t="shared" si="12"/>
        <v>2000</v>
      </c>
    </row>
    <row r="98" spans="1:8" x14ac:dyDescent="0.2">
      <c r="A98" s="102"/>
      <c r="B98" s="64"/>
      <c r="C98" s="69"/>
      <c r="D98" s="68"/>
      <c r="E98" s="2">
        <v>122</v>
      </c>
      <c r="F98" s="20">
        <v>4</v>
      </c>
      <c r="G98" s="58">
        <v>500</v>
      </c>
      <c r="H98" s="4">
        <f t="shared" si="12"/>
        <v>2000</v>
      </c>
    </row>
    <row r="99" spans="1:8" x14ac:dyDescent="0.2">
      <c r="A99" s="102"/>
      <c r="B99" s="64"/>
      <c r="C99" s="69"/>
      <c r="D99" s="68"/>
      <c r="E99" s="2">
        <v>128</v>
      </c>
      <c r="F99" s="20"/>
      <c r="G99" s="58"/>
      <c r="H99" s="4">
        <f t="shared" si="12"/>
        <v>0</v>
      </c>
    </row>
    <row r="100" spans="1:8" x14ac:dyDescent="0.2">
      <c r="A100" s="102"/>
      <c r="B100" s="65"/>
      <c r="C100" s="69"/>
      <c r="D100" s="69"/>
      <c r="E100" s="5">
        <v>134</v>
      </c>
      <c r="F100" s="21"/>
      <c r="G100" s="58"/>
      <c r="H100" s="4">
        <f t="shared" si="12"/>
        <v>0</v>
      </c>
    </row>
    <row r="101" spans="1:8" x14ac:dyDescent="0.2">
      <c r="A101" s="102"/>
      <c r="B101" s="65"/>
      <c r="C101" s="69"/>
      <c r="D101" s="69"/>
      <c r="E101" s="5">
        <v>140</v>
      </c>
      <c r="F101" s="21"/>
      <c r="G101" s="58"/>
      <c r="H101" s="4">
        <f t="shared" si="12"/>
        <v>0</v>
      </c>
    </row>
    <row r="102" spans="1:8" x14ac:dyDescent="0.2">
      <c r="A102" s="102"/>
      <c r="B102" s="65"/>
      <c r="C102" s="69"/>
      <c r="D102" s="69"/>
      <c r="E102" s="5">
        <v>146</v>
      </c>
      <c r="F102" s="21"/>
      <c r="G102" s="58"/>
      <c r="H102" s="4">
        <f t="shared" si="12"/>
        <v>0</v>
      </c>
    </row>
    <row r="103" spans="1:8" x14ac:dyDescent="0.2">
      <c r="A103" s="102"/>
      <c r="B103" s="65"/>
      <c r="C103" s="69"/>
      <c r="D103" s="69"/>
      <c r="E103" s="5">
        <v>152</v>
      </c>
      <c r="F103" s="21"/>
      <c r="G103" s="58"/>
      <c r="H103" s="4">
        <f t="shared" si="12"/>
        <v>0</v>
      </c>
    </row>
    <row r="104" spans="1:8" x14ac:dyDescent="0.2">
      <c r="A104" s="102"/>
      <c r="B104" s="65"/>
      <c r="C104" s="69"/>
      <c r="D104" s="69"/>
      <c r="E104" s="5">
        <v>158</v>
      </c>
      <c r="F104" s="21"/>
      <c r="G104" s="58"/>
      <c r="H104" s="4">
        <f t="shared" si="12"/>
        <v>0</v>
      </c>
    </row>
    <row r="105" spans="1:8" ht="17" thickBot="1" x14ac:dyDescent="0.25">
      <c r="A105" s="102"/>
      <c r="B105" s="65"/>
      <c r="C105" s="69"/>
      <c r="D105" s="69"/>
      <c r="E105" s="6">
        <v>164</v>
      </c>
      <c r="F105" s="22"/>
      <c r="G105" s="58"/>
      <c r="H105" s="4">
        <f t="shared" si="12"/>
        <v>0</v>
      </c>
    </row>
    <row r="106" spans="1:8" ht="17" thickBot="1" x14ac:dyDescent="0.25">
      <c r="A106" s="103"/>
      <c r="B106" s="66"/>
      <c r="C106" s="70"/>
      <c r="D106" s="104"/>
      <c r="E106" s="25" t="s">
        <v>8</v>
      </c>
      <c r="F106" s="26">
        <f>SUM(F92:F105)</f>
        <v>20</v>
      </c>
      <c r="G106" s="26"/>
      <c r="H106" s="26">
        <f t="shared" ref="H106" si="13">SUM(H92:H105)</f>
        <v>10000</v>
      </c>
    </row>
  </sheetData>
  <mergeCells count="28">
    <mergeCell ref="A2:A16"/>
    <mergeCell ref="B2:B16"/>
    <mergeCell ref="C2:C16"/>
    <mergeCell ref="D2:D16"/>
    <mergeCell ref="A17:A31"/>
    <mergeCell ref="B17:B31"/>
    <mergeCell ref="C17:C31"/>
    <mergeCell ref="D17:D31"/>
    <mergeCell ref="A32:A46"/>
    <mergeCell ref="B32:B46"/>
    <mergeCell ref="C32:C46"/>
    <mergeCell ref="D32:D46"/>
    <mergeCell ref="A47:A61"/>
    <mergeCell ref="B47:B61"/>
    <mergeCell ref="C47:C61"/>
    <mergeCell ref="D47:D61"/>
    <mergeCell ref="A62:A76"/>
    <mergeCell ref="B62:B76"/>
    <mergeCell ref="C62:C76"/>
    <mergeCell ref="D62:D76"/>
    <mergeCell ref="A77:A91"/>
    <mergeCell ref="B77:B91"/>
    <mergeCell ref="C77:C91"/>
    <mergeCell ref="D77:D91"/>
    <mergeCell ref="A92:A106"/>
    <mergeCell ref="B92:B106"/>
    <mergeCell ref="C92:C106"/>
    <mergeCell ref="D92:D106"/>
  </mergeCells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536B4-B4D8-2E4F-B3A5-5BA03EC6EF8F}">
  <dimension ref="A1:K7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6" sqref="K6"/>
    </sheetView>
  </sheetViews>
  <sheetFormatPr baseColWidth="10" defaultRowHeight="16" x14ac:dyDescent="0.2"/>
  <cols>
    <col min="1" max="1" width="11.6640625" bestFit="1" customWidth="1"/>
    <col min="4" max="4" width="10.83203125" style="17"/>
  </cols>
  <sheetData>
    <row r="1" spans="1:11" ht="18" thickBot="1" x14ac:dyDescent="0.25">
      <c r="A1" s="8" t="s">
        <v>2</v>
      </c>
      <c r="B1" s="8" t="s">
        <v>0</v>
      </c>
      <c r="C1" s="16" t="s">
        <v>1</v>
      </c>
      <c r="D1" s="16" t="s">
        <v>3</v>
      </c>
      <c r="E1" s="8" t="s">
        <v>4</v>
      </c>
      <c r="F1" s="18" t="s">
        <v>7</v>
      </c>
      <c r="G1" s="8" t="s">
        <v>5</v>
      </c>
      <c r="H1" s="40" t="s">
        <v>6</v>
      </c>
      <c r="I1" s="126"/>
    </row>
    <row r="2" spans="1:11" x14ac:dyDescent="0.2">
      <c r="A2" s="101">
        <v>311800443</v>
      </c>
      <c r="B2" s="63"/>
      <c r="C2" s="74" t="s">
        <v>13</v>
      </c>
      <c r="D2" s="67" t="s">
        <v>83</v>
      </c>
      <c r="E2" s="9">
        <v>86</v>
      </c>
      <c r="F2" s="19"/>
      <c r="G2" s="58"/>
      <c r="H2" s="4">
        <f>F2*G2</f>
        <v>0</v>
      </c>
      <c r="I2" s="127"/>
      <c r="J2" s="4" t="s">
        <v>21</v>
      </c>
      <c r="K2" s="4">
        <f>F16+F31+F46+F61+F76</f>
        <v>91</v>
      </c>
    </row>
    <row r="3" spans="1:11" x14ac:dyDescent="0.2">
      <c r="A3" s="102"/>
      <c r="B3" s="64"/>
      <c r="C3" s="69"/>
      <c r="D3" s="68"/>
      <c r="E3" s="1">
        <v>92</v>
      </c>
      <c r="F3" s="20"/>
      <c r="G3" s="58"/>
      <c r="H3" s="4">
        <f t="shared" ref="H3:H15" si="0">F3*G3</f>
        <v>0</v>
      </c>
      <c r="I3" s="127"/>
      <c r="J3" s="4" t="s">
        <v>107</v>
      </c>
      <c r="K3" s="124">
        <f>H16+H31+H46+H61+H76</f>
        <v>45950</v>
      </c>
    </row>
    <row r="4" spans="1:11" x14ac:dyDescent="0.2">
      <c r="A4" s="102"/>
      <c r="B4" s="64"/>
      <c r="C4" s="69"/>
      <c r="D4" s="68"/>
      <c r="E4" s="1">
        <v>98</v>
      </c>
      <c r="F4" s="20"/>
      <c r="G4" s="58"/>
      <c r="H4" s="4">
        <f t="shared" si="0"/>
        <v>0</v>
      </c>
      <c r="I4" s="127"/>
    </row>
    <row r="5" spans="1:11" x14ac:dyDescent="0.2">
      <c r="A5" s="102"/>
      <c r="B5" s="64"/>
      <c r="C5" s="69"/>
      <c r="D5" s="68"/>
      <c r="E5" s="1">
        <v>104</v>
      </c>
      <c r="F5" s="20"/>
      <c r="G5" s="58"/>
      <c r="H5" s="4">
        <f t="shared" si="0"/>
        <v>0</v>
      </c>
      <c r="I5" s="127"/>
      <c r="K5" s="125">
        <f>K3/K2</f>
        <v>504.94505494505495</v>
      </c>
    </row>
    <row r="6" spans="1:11" x14ac:dyDescent="0.2">
      <c r="A6" s="102"/>
      <c r="B6" s="64"/>
      <c r="C6" s="69"/>
      <c r="D6" s="68"/>
      <c r="E6" s="1">
        <v>110</v>
      </c>
      <c r="F6" s="20"/>
      <c r="G6" s="58"/>
      <c r="H6" s="4">
        <f t="shared" si="0"/>
        <v>0</v>
      </c>
      <c r="I6" s="127"/>
    </row>
    <row r="7" spans="1:11" x14ac:dyDescent="0.2">
      <c r="A7" s="102"/>
      <c r="B7" s="64"/>
      <c r="C7" s="69"/>
      <c r="D7" s="68"/>
      <c r="E7" s="1">
        <v>116</v>
      </c>
      <c r="F7" s="20"/>
      <c r="G7" s="58"/>
      <c r="H7" s="4">
        <f t="shared" si="0"/>
        <v>0</v>
      </c>
      <c r="I7" s="127"/>
    </row>
    <row r="8" spans="1:11" x14ac:dyDescent="0.2">
      <c r="A8" s="102"/>
      <c r="B8" s="64"/>
      <c r="C8" s="69"/>
      <c r="D8" s="68"/>
      <c r="E8" s="1">
        <v>122</v>
      </c>
      <c r="F8" s="20">
        <v>6</v>
      </c>
      <c r="G8" s="58">
        <v>500</v>
      </c>
      <c r="H8" s="4">
        <f t="shared" si="0"/>
        <v>3000</v>
      </c>
      <c r="I8" s="127"/>
    </row>
    <row r="9" spans="1:11" x14ac:dyDescent="0.2">
      <c r="A9" s="102"/>
      <c r="B9" s="64"/>
      <c r="C9" s="69"/>
      <c r="D9" s="68"/>
      <c r="E9" s="1">
        <v>128</v>
      </c>
      <c r="F9" s="20">
        <v>6</v>
      </c>
      <c r="G9" s="58">
        <v>500</v>
      </c>
      <c r="H9" s="4">
        <f t="shared" si="0"/>
        <v>3000</v>
      </c>
      <c r="I9" s="127"/>
    </row>
    <row r="10" spans="1:11" x14ac:dyDescent="0.2">
      <c r="A10" s="102"/>
      <c r="B10" s="65"/>
      <c r="C10" s="69"/>
      <c r="D10" s="69"/>
      <c r="E10" s="5">
        <v>134</v>
      </c>
      <c r="F10" s="21">
        <v>6</v>
      </c>
      <c r="G10" s="58">
        <v>500</v>
      </c>
      <c r="H10" s="4">
        <f t="shared" si="0"/>
        <v>3000</v>
      </c>
      <c r="I10" s="127"/>
    </row>
    <row r="11" spans="1:11" x14ac:dyDescent="0.2">
      <c r="A11" s="102"/>
      <c r="B11" s="65"/>
      <c r="C11" s="69"/>
      <c r="D11" s="69"/>
      <c r="E11" s="5">
        <v>140</v>
      </c>
      <c r="F11" s="21">
        <v>5</v>
      </c>
      <c r="G11" s="58">
        <v>500</v>
      </c>
      <c r="H11" s="4">
        <f t="shared" si="0"/>
        <v>2500</v>
      </c>
      <c r="I11" s="127"/>
    </row>
    <row r="12" spans="1:11" x14ac:dyDescent="0.2">
      <c r="A12" s="102"/>
      <c r="B12" s="65"/>
      <c r="C12" s="69"/>
      <c r="D12" s="69"/>
      <c r="E12" s="5">
        <v>146</v>
      </c>
      <c r="F12" s="21">
        <v>5</v>
      </c>
      <c r="G12" s="58">
        <v>500</v>
      </c>
      <c r="H12" s="4">
        <f t="shared" si="0"/>
        <v>2500</v>
      </c>
      <c r="I12" s="127"/>
    </row>
    <row r="13" spans="1:11" x14ac:dyDescent="0.2">
      <c r="A13" s="102"/>
      <c r="B13" s="65"/>
      <c r="C13" s="69"/>
      <c r="D13" s="69"/>
      <c r="E13" s="5">
        <v>152</v>
      </c>
      <c r="F13" s="21">
        <v>6</v>
      </c>
      <c r="G13" s="58">
        <v>500</v>
      </c>
      <c r="H13" s="4">
        <f t="shared" si="0"/>
        <v>3000</v>
      </c>
      <c r="I13" s="127"/>
    </row>
    <row r="14" spans="1:11" x14ac:dyDescent="0.2">
      <c r="A14" s="102"/>
      <c r="B14" s="65"/>
      <c r="C14" s="69"/>
      <c r="D14" s="69"/>
      <c r="E14" s="5">
        <v>158</v>
      </c>
      <c r="F14" s="21"/>
      <c r="G14" s="58"/>
      <c r="H14" s="4">
        <f t="shared" si="0"/>
        <v>0</v>
      </c>
      <c r="I14" s="127"/>
    </row>
    <row r="15" spans="1:11" ht="17" thickBot="1" x14ac:dyDescent="0.25">
      <c r="A15" s="102"/>
      <c r="B15" s="65"/>
      <c r="C15" s="69"/>
      <c r="D15" s="69"/>
      <c r="E15" s="6">
        <v>164</v>
      </c>
      <c r="F15" s="22"/>
      <c r="G15" s="58"/>
      <c r="H15" s="4">
        <f t="shared" si="0"/>
        <v>0</v>
      </c>
      <c r="I15" s="127"/>
    </row>
    <row r="16" spans="1:11" ht="17" thickBot="1" x14ac:dyDescent="0.25">
      <c r="A16" s="103"/>
      <c r="B16" s="66"/>
      <c r="C16" s="70"/>
      <c r="D16" s="104"/>
      <c r="E16" s="25" t="s">
        <v>8</v>
      </c>
      <c r="F16" s="26">
        <f>SUM(F2:F15)</f>
        <v>34</v>
      </c>
      <c r="G16" s="122"/>
      <c r="H16" s="122">
        <f t="shared" ref="H16" si="1">SUM(H2:H15)</f>
        <v>17000</v>
      </c>
      <c r="I16" s="128"/>
    </row>
    <row r="17" spans="1:9" x14ac:dyDescent="0.2">
      <c r="A17" s="101">
        <v>311800447</v>
      </c>
      <c r="B17" s="63"/>
      <c r="C17" s="74" t="s">
        <v>13</v>
      </c>
      <c r="D17" s="67" t="s">
        <v>66</v>
      </c>
      <c r="E17" s="15">
        <v>86</v>
      </c>
      <c r="F17" s="19"/>
      <c r="G17" s="58"/>
      <c r="H17" s="4">
        <f>F17*G17</f>
        <v>0</v>
      </c>
      <c r="I17" s="127"/>
    </row>
    <row r="18" spans="1:9" x14ac:dyDescent="0.2">
      <c r="A18" s="102"/>
      <c r="B18" s="64"/>
      <c r="C18" s="69"/>
      <c r="D18" s="68"/>
      <c r="E18" s="2">
        <v>92</v>
      </c>
      <c r="F18" s="20"/>
      <c r="G18" s="58"/>
      <c r="H18" s="4">
        <f t="shared" ref="H18:H30" si="2">F18*G18</f>
        <v>0</v>
      </c>
      <c r="I18" s="127"/>
    </row>
    <row r="19" spans="1:9" x14ac:dyDescent="0.2">
      <c r="A19" s="102"/>
      <c r="B19" s="64"/>
      <c r="C19" s="69"/>
      <c r="D19" s="68"/>
      <c r="E19" s="2">
        <v>98</v>
      </c>
      <c r="F19" s="20"/>
      <c r="G19" s="58"/>
      <c r="H19" s="4">
        <f t="shared" si="2"/>
        <v>0</v>
      </c>
      <c r="I19" s="127"/>
    </row>
    <row r="20" spans="1:9" x14ac:dyDescent="0.2">
      <c r="A20" s="102"/>
      <c r="B20" s="64"/>
      <c r="C20" s="69"/>
      <c r="D20" s="68"/>
      <c r="E20" s="2">
        <v>104</v>
      </c>
      <c r="F20" s="20"/>
      <c r="G20" s="58"/>
      <c r="H20" s="4">
        <f t="shared" si="2"/>
        <v>0</v>
      </c>
      <c r="I20" s="127"/>
    </row>
    <row r="21" spans="1:9" x14ac:dyDescent="0.2">
      <c r="A21" s="102"/>
      <c r="B21" s="64"/>
      <c r="C21" s="69"/>
      <c r="D21" s="68"/>
      <c r="E21" s="2">
        <v>110</v>
      </c>
      <c r="F21" s="20"/>
      <c r="G21" s="58"/>
      <c r="H21" s="4">
        <f t="shared" si="2"/>
        <v>0</v>
      </c>
      <c r="I21" s="127"/>
    </row>
    <row r="22" spans="1:9" x14ac:dyDescent="0.2">
      <c r="A22" s="102"/>
      <c r="B22" s="64"/>
      <c r="C22" s="69"/>
      <c r="D22" s="68"/>
      <c r="E22" s="2">
        <v>116</v>
      </c>
      <c r="F22" s="20">
        <v>1</v>
      </c>
      <c r="G22" s="58">
        <v>500</v>
      </c>
      <c r="H22" s="4">
        <f t="shared" si="2"/>
        <v>500</v>
      </c>
      <c r="I22" s="127"/>
    </row>
    <row r="23" spans="1:9" x14ac:dyDescent="0.2">
      <c r="A23" s="102"/>
      <c r="B23" s="64"/>
      <c r="C23" s="69"/>
      <c r="D23" s="68"/>
      <c r="E23" s="2">
        <v>122</v>
      </c>
      <c r="F23" s="20">
        <v>1</v>
      </c>
      <c r="G23" s="58">
        <v>500</v>
      </c>
      <c r="H23" s="4">
        <f t="shared" si="2"/>
        <v>500</v>
      </c>
      <c r="I23" s="127"/>
    </row>
    <row r="24" spans="1:9" x14ac:dyDescent="0.2">
      <c r="A24" s="102"/>
      <c r="B24" s="64"/>
      <c r="C24" s="69"/>
      <c r="D24" s="68"/>
      <c r="E24" s="2">
        <v>128</v>
      </c>
      <c r="F24" s="20">
        <v>1</v>
      </c>
      <c r="G24" s="58">
        <v>500</v>
      </c>
      <c r="H24" s="4">
        <f t="shared" si="2"/>
        <v>500</v>
      </c>
      <c r="I24" s="127"/>
    </row>
    <row r="25" spans="1:9" x14ac:dyDescent="0.2">
      <c r="A25" s="102"/>
      <c r="B25" s="65"/>
      <c r="C25" s="69"/>
      <c r="D25" s="69"/>
      <c r="E25" s="5">
        <v>134</v>
      </c>
      <c r="F25" s="21">
        <v>1</v>
      </c>
      <c r="G25" s="58">
        <v>500</v>
      </c>
      <c r="H25" s="4">
        <f t="shared" si="2"/>
        <v>500</v>
      </c>
      <c r="I25" s="127"/>
    </row>
    <row r="26" spans="1:9" x14ac:dyDescent="0.2">
      <c r="A26" s="102"/>
      <c r="B26" s="65"/>
      <c r="C26" s="69"/>
      <c r="D26" s="69"/>
      <c r="E26" s="5">
        <v>140</v>
      </c>
      <c r="F26" s="21">
        <v>1</v>
      </c>
      <c r="G26" s="58">
        <v>500</v>
      </c>
      <c r="H26" s="4">
        <f t="shared" si="2"/>
        <v>500</v>
      </c>
      <c r="I26" s="127"/>
    </row>
    <row r="27" spans="1:9" x14ac:dyDescent="0.2">
      <c r="A27" s="102"/>
      <c r="B27" s="65"/>
      <c r="C27" s="69"/>
      <c r="D27" s="69"/>
      <c r="E27" s="5">
        <v>146</v>
      </c>
      <c r="F27" s="21">
        <v>1</v>
      </c>
      <c r="G27" s="58">
        <v>500</v>
      </c>
      <c r="H27" s="4">
        <f t="shared" si="2"/>
        <v>500</v>
      </c>
      <c r="I27" s="127"/>
    </row>
    <row r="28" spans="1:9" x14ac:dyDescent="0.2">
      <c r="A28" s="102"/>
      <c r="B28" s="65"/>
      <c r="C28" s="69"/>
      <c r="D28" s="69"/>
      <c r="E28" s="5">
        <v>152</v>
      </c>
      <c r="F28" s="21">
        <v>1</v>
      </c>
      <c r="G28" s="58">
        <v>500</v>
      </c>
      <c r="H28" s="4">
        <f t="shared" si="2"/>
        <v>500</v>
      </c>
      <c r="I28" s="127"/>
    </row>
    <row r="29" spans="1:9" x14ac:dyDescent="0.2">
      <c r="A29" s="102"/>
      <c r="B29" s="65"/>
      <c r="C29" s="69"/>
      <c r="D29" s="69"/>
      <c r="E29" s="5">
        <v>158</v>
      </c>
      <c r="F29" s="21">
        <v>1</v>
      </c>
      <c r="G29" s="58">
        <v>500</v>
      </c>
      <c r="H29" s="4">
        <f t="shared" si="2"/>
        <v>500</v>
      </c>
      <c r="I29" s="127"/>
    </row>
    <row r="30" spans="1:9" ht="17" thickBot="1" x14ac:dyDescent="0.25">
      <c r="A30" s="102"/>
      <c r="B30" s="65"/>
      <c r="C30" s="69"/>
      <c r="D30" s="69"/>
      <c r="E30" s="6">
        <v>164</v>
      </c>
      <c r="F30" s="22">
        <v>1</v>
      </c>
      <c r="G30" s="58">
        <v>500</v>
      </c>
      <c r="H30" s="4">
        <f t="shared" si="2"/>
        <v>500</v>
      </c>
      <c r="I30" s="127"/>
    </row>
    <row r="31" spans="1:9" ht="17" thickBot="1" x14ac:dyDescent="0.25">
      <c r="A31" s="103"/>
      <c r="B31" s="66"/>
      <c r="C31" s="70"/>
      <c r="D31" s="104"/>
      <c r="E31" s="25" t="s">
        <v>8</v>
      </c>
      <c r="F31" s="26">
        <f>SUM(F17:F30)</f>
        <v>9</v>
      </c>
      <c r="G31" s="117"/>
      <c r="H31" s="117">
        <f t="shared" ref="H31" si="3">SUM(H17:H30)</f>
        <v>4500</v>
      </c>
      <c r="I31" s="128"/>
    </row>
    <row r="32" spans="1:9" x14ac:dyDescent="0.2">
      <c r="A32" s="101">
        <v>311800445</v>
      </c>
      <c r="B32" s="63"/>
      <c r="C32" s="74" t="s">
        <v>84</v>
      </c>
      <c r="D32" s="67" t="s">
        <v>65</v>
      </c>
      <c r="E32" s="15">
        <v>86</v>
      </c>
      <c r="F32" s="19"/>
      <c r="G32" s="58"/>
      <c r="H32" s="4">
        <f>F32*G32</f>
        <v>0</v>
      </c>
      <c r="I32" s="127"/>
    </row>
    <row r="33" spans="1:9" x14ac:dyDescent="0.2">
      <c r="A33" s="102"/>
      <c r="B33" s="64"/>
      <c r="C33" s="69"/>
      <c r="D33" s="68"/>
      <c r="E33" s="2">
        <v>92</v>
      </c>
      <c r="F33" s="20"/>
      <c r="G33" s="58"/>
      <c r="H33" s="4">
        <f t="shared" ref="H33:H45" si="4">F33*G33</f>
        <v>0</v>
      </c>
      <c r="I33" s="127"/>
    </row>
    <row r="34" spans="1:9" x14ac:dyDescent="0.2">
      <c r="A34" s="102"/>
      <c r="B34" s="64"/>
      <c r="C34" s="69"/>
      <c r="D34" s="68"/>
      <c r="E34" s="2">
        <v>98</v>
      </c>
      <c r="F34" s="20"/>
      <c r="G34" s="58"/>
      <c r="H34" s="4">
        <f t="shared" si="4"/>
        <v>0</v>
      </c>
      <c r="I34" s="127"/>
    </row>
    <row r="35" spans="1:9" x14ac:dyDescent="0.2">
      <c r="A35" s="102"/>
      <c r="B35" s="64"/>
      <c r="C35" s="69"/>
      <c r="D35" s="68"/>
      <c r="E35" s="2">
        <v>104</v>
      </c>
      <c r="F35" s="20"/>
      <c r="G35" s="58"/>
      <c r="H35" s="4">
        <f t="shared" si="4"/>
        <v>0</v>
      </c>
      <c r="I35" s="127"/>
    </row>
    <row r="36" spans="1:9" x14ac:dyDescent="0.2">
      <c r="A36" s="102"/>
      <c r="B36" s="64"/>
      <c r="C36" s="69"/>
      <c r="D36" s="68"/>
      <c r="E36" s="2">
        <v>110</v>
      </c>
      <c r="F36" s="20"/>
      <c r="G36" s="58"/>
      <c r="H36" s="4">
        <f t="shared" si="4"/>
        <v>0</v>
      </c>
      <c r="I36" s="127"/>
    </row>
    <row r="37" spans="1:9" x14ac:dyDescent="0.2">
      <c r="A37" s="102"/>
      <c r="B37" s="64"/>
      <c r="C37" s="69"/>
      <c r="D37" s="68"/>
      <c r="E37" s="2">
        <v>116</v>
      </c>
      <c r="F37" s="20">
        <v>1</v>
      </c>
      <c r="G37" s="58">
        <v>550</v>
      </c>
      <c r="H37" s="4">
        <f t="shared" si="4"/>
        <v>550</v>
      </c>
      <c r="I37" s="127"/>
    </row>
    <row r="38" spans="1:9" x14ac:dyDescent="0.2">
      <c r="A38" s="102"/>
      <c r="B38" s="64"/>
      <c r="C38" s="69"/>
      <c r="D38" s="68"/>
      <c r="E38" s="2">
        <v>122</v>
      </c>
      <c r="F38" s="20">
        <v>1</v>
      </c>
      <c r="G38" s="58">
        <v>550</v>
      </c>
      <c r="H38" s="4">
        <f t="shared" si="4"/>
        <v>550</v>
      </c>
      <c r="I38" s="127"/>
    </row>
    <row r="39" spans="1:9" x14ac:dyDescent="0.2">
      <c r="A39" s="102"/>
      <c r="B39" s="64"/>
      <c r="C39" s="69"/>
      <c r="D39" s="68"/>
      <c r="E39" s="2">
        <v>128</v>
      </c>
      <c r="F39" s="20">
        <v>1</v>
      </c>
      <c r="G39" s="58">
        <v>550</v>
      </c>
      <c r="H39" s="4">
        <f t="shared" si="4"/>
        <v>550</v>
      </c>
      <c r="I39" s="127"/>
    </row>
    <row r="40" spans="1:9" x14ac:dyDescent="0.2">
      <c r="A40" s="102"/>
      <c r="B40" s="65"/>
      <c r="C40" s="69"/>
      <c r="D40" s="69"/>
      <c r="E40" s="5">
        <v>134</v>
      </c>
      <c r="F40" s="21">
        <v>1</v>
      </c>
      <c r="G40" s="58">
        <v>550</v>
      </c>
      <c r="H40" s="4">
        <f t="shared" si="4"/>
        <v>550</v>
      </c>
      <c r="I40" s="127"/>
    </row>
    <row r="41" spans="1:9" x14ac:dyDescent="0.2">
      <c r="A41" s="102"/>
      <c r="B41" s="65"/>
      <c r="C41" s="69"/>
      <c r="D41" s="69"/>
      <c r="E41" s="5">
        <v>140</v>
      </c>
      <c r="F41" s="21"/>
      <c r="G41" s="58"/>
      <c r="H41" s="4">
        <f t="shared" si="4"/>
        <v>0</v>
      </c>
      <c r="I41" s="127"/>
    </row>
    <row r="42" spans="1:9" x14ac:dyDescent="0.2">
      <c r="A42" s="102"/>
      <c r="B42" s="65"/>
      <c r="C42" s="69"/>
      <c r="D42" s="69"/>
      <c r="E42" s="5">
        <v>146</v>
      </c>
      <c r="F42" s="21">
        <v>1</v>
      </c>
      <c r="G42" s="58">
        <v>550</v>
      </c>
      <c r="H42" s="4">
        <f t="shared" si="4"/>
        <v>550</v>
      </c>
      <c r="I42" s="127"/>
    </row>
    <row r="43" spans="1:9" x14ac:dyDescent="0.2">
      <c r="A43" s="102"/>
      <c r="B43" s="65"/>
      <c r="C43" s="69"/>
      <c r="D43" s="69"/>
      <c r="E43" s="5">
        <v>152</v>
      </c>
      <c r="F43" s="21">
        <v>2</v>
      </c>
      <c r="G43" s="58">
        <v>550</v>
      </c>
      <c r="H43" s="4">
        <f t="shared" si="4"/>
        <v>1100</v>
      </c>
      <c r="I43" s="127"/>
    </row>
    <row r="44" spans="1:9" x14ac:dyDescent="0.2">
      <c r="A44" s="102"/>
      <c r="B44" s="65"/>
      <c r="C44" s="69"/>
      <c r="D44" s="69"/>
      <c r="E44" s="5">
        <v>158</v>
      </c>
      <c r="F44" s="21">
        <v>1</v>
      </c>
      <c r="G44" s="58">
        <v>550</v>
      </c>
      <c r="H44" s="4">
        <f t="shared" si="4"/>
        <v>550</v>
      </c>
      <c r="I44" s="127"/>
    </row>
    <row r="45" spans="1:9" ht="17" thickBot="1" x14ac:dyDescent="0.25">
      <c r="A45" s="102"/>
      <c r="B45" s="65"/>
      <c r="C45" s="69"/>
      <c r="D45" s="69"/>
      <c r="E45" s="6">
        <v>164</v>
      </c>
      <c r="F45" s="22">
        <v>1</v>
      </c>
      <c r="G45" s="58">
        <v>550</v>
      </c>
      <c r="H45" s="4">
        <f t="shared" si="4"/>
        <v>550</v>
      </c>
      <c r="I45" s="127"/>
    </row>
    <row r="46" spans="1:9" ht="17" thickBot="1" x14ac:dyDescent="0.25">
      <c r="A46" s="103"/>
      <c r="B46" s="66"/>
      <c r="C46" s="70"/>
      <c r="D46" s="104"/>
      <c r="E46" s="25" t="s">
        <v>8</v>
      </c>
      <c r="F46" s="26">
        <f>SUM(F32:F45)</f>
        <v>9</v>
      </c>
      <c r="G46" s="26"/>
      <c r="H46" s="26">
        <f t="shared" ref="H46" si="5">SUM(H32:H45)</f>
        <v>4950</v>
      </c>
      <c r="I46" s="128"/>
    </row>
    <row r="47" spans="1:9" x14ac:dyDescent="0.2">
      <c r="A47" s="106">
        <v>311800449</v>
      </c>
      <c r="B47" s="88"/>
      <c r="C47" s="89" t="s">
        <v>13</v>
      </c>
      <c r="D47" s="109" t="s">
        <v>83</v>
      </c>
      <c r="E47" s="30">
        <v>86</v>
      </c>
      <c r="F47" s="31"/>
      <c r="G47" s="58"/>
      <c r="H47" s="4">
        <f>F47*G47</f>
        <v>0</v>
      </c>
      <c r="I47" s="127"/>
    </row>
    <row r="48" spans="1:9" x14ac:dyDescent="0.2">
      <c r="A48" s="107"/>
      <c r="B48" s="79"/>
      <c r="C48" s="82"/>
      <c r="D48" s="110"/>
      <c r="E48" s="32">
        <v>92</v>
      </c>
      <c r="F48" s="33"/>
      <c r="G48" s="58"/>
      <c r="H48" s="4">
        <f t="shared" ref="H48:H60" si="6">F48*G48</f>
        <v>0</v>
      </c>
      <c r="I48" s="127"/>
    </row>
    <row r="49" spans="1:9" x14ac:dyDescent="0.2">
      <c r="A49" s="107"/>
      <c r="B49" s="79"/>
      <c r="C49" s="82"/>
      <c r="D49" s="110"/>
      <c r="E49" s="32">
        <v>98</v>
      </c>
      <c r="F49" s="33"/>
      <c r="G49" s="58"/>
      <c r="H49" s="4">
        <f t="shared" si="6"/>
        <v>0</v>
      </c>
      <c r="I49" s="127"/>
    </row>
    <row r="50" spans="1:9" x14ac:dyDescent="0.2">
      <c r="A50" s="107"/>
      <c r="B50" s="79"/>
      <c r="C50" s="82"/>
      <c r="D50" s="110"/>
      <c r="E50" s="32">
        <v>104</v>
      </c>
      <c r="F50" s="33"/>
      <c r="G50" s="58"/>
      <c r="H50" s="4">
        <f t="shared" si="6"/>
        <v>0</v>
      </c>
      <c r="I50" s="127"/>
    </row>
    <row r="51" spans="1:9" x14ac:dyDescent="0.2">
      <c r="A51" s="107"/>
      <c r="B51" s="79"/>
      <c r="C51" s="82"/>
      <c r="D51" s="110"/>
      <c r="E51" s="32">
        <v>110</v>
      </c>
      <c r="F51" s="33"/>
      <c r="G51" s="58"/>
      <c r="H51" s="4">
        <f t="shared" si="6"/>
        <v>0</v>
      </c>
      <c r="I51" s="127"/>
    </row>
    <row r="52" spans="1:9" x14ac:dyDescent="0.2">
      <c r="A52" s="107"/>
      <c r="B52" s="79"/>
      <c r="C52" s="82"/>
      <c r="D52" s="110"/>
      <c r="E52" s="32">
        <v>116</v>
      </c>
      <c r="F52" s="33"/>
      <c r="G52" s="58"/>
      <c r="H52" s="4">
        <f t="shared" si="6"/>
        <v>0</v>
      </c>
      <c r="I52" s="127"/>
    </row>
    <row r="53" spans="1:9" x14ac:dyDescent="0.2">
      <c r="A53" s="107"/>
      <c r="B53" s="79"/>
      <c r="C53" s="82"/>
      <c r="D53" s="110"/>
      <c r="E53" s="32">
        <v>122</v>
      </c>
      <c r="F53" s="33">
        <v>3</v>
      </c>
      <c r="G53" s="58">
        <v>500</v>
      </c>
      <c r="H53" s="4">
        <f t="shared" si="6"/>
        <v>1500</v>
      </c>
      <c r="I53" s="127"/>
    </row>
    <row r="54" spans="1:9" x14ac:dyDescent="0.2">
      <c r="A54" s="107"/>
      <c r="B54" s="79"/>
      <c r="C54" s="82"/>
      <c r="D54" s="110"/>
      <c r="E54" s="32">
        <v>128</v>
      </c>
      <c r="F54" s="33">
        <v>1</v>
      </c>
      <c r="G54" s="58">
        <v>500</v>
      </c>
      <c r="H54" s="4">
        <f t="shared" si="6"/>
        <v>500</v>
      </c>
      <c r="I54" s="127"/>
    </row>
    <row r="55" spans="1:9" x14ac:dyDescent="0.2">
      <c r="A55" s="107"/>
      <c r="B55" s="79"/>
      <c r="C55" s="82"/>
      <c r="D55" s="110"/>
      <c r="E55" s="32">
        <v>134</v>
      </c>
      <c r="F55" s="34">
        <v>2</v>
      </c>
      <c r="G55" s="58">
        <v>500</v>
      </c>
      <c r="H55" s="4">
        <f t="shared" si="6"/>
        <v>1000</v>
      </c>
      <c r="I55" s="127"/>
    </row>
    <row r="56" spans="1:9" x14ac:dyDescent="0.2">
      <c r="A56" s="107"/>
      <c r="B56" s="79"/>
      <c r="C56" s="82"/>
      <c r="D56" s="110"/>
      <c r="E56" s="32">
        <v>140</v>
      </c>
      <c r="F56" s="34">
        <v>2</v>
      </c>
      <c r="G56" s="58">
        <v>500</v>
      </c>
      <c r="H56" s="4">
        <f t="shared" si="6"/>
        <v>1000</v>
      </c>
      <c r="I56" s="127"/>
    </row>
    <row r="57" spans="1:9" x14ac:dyDescent="0.2">
      <c r="A57" s="107"/>
      <c r="B57" s="79"/>
      <c r="C57" s="82"/>
      <c r="D57" s="110"/>
      <c r="E57" s="32">
        <v>146</v>
      </c>
      <c r="F57" s="34">
        <v>2</v>
      </c>
      <c r="G57" s="58">
        <v>500</v>
      </c>
      <c r="H57" s="4">
        <f t="shared" si="6"/>
        <v>1000</v>
      </c>
      <c r="I57" s="127"/>
    </row>
    <row r="58" spans="1:9" x14ac:dyDescent="0.2">
      <c r="A58" s="107"/>
      <c r="B58" s="79"/>
      <c r="C58" s="82"/>
      <c r="D58" s="110"/>
      <c r="E58" s="32">
        <v>152</v>
      </c>
      <c r="F58" s="34"/>
      <c r="G58" s="58"/>
      <c r="H58" s="4">
        <f t="shared" si="6"/>
        <v>0</v>
      </c>
      <c r="I58" s="127"/>
    </row>
    <row r="59" spans="1:9" x14ac:dyDescent="0.2">
      <c r="A59" s="107"/>
      <c r="B59" s="79"/>
      <c r="C59" s="82"/>
      <c r="D59" s="110"/>
      <c r="E59" s="32">
        <v>158</v>
      </c>
      <c r="F59" s="34"/>
      <c r="G59" s="58"/>
      <c r="H59" s="4">
        <f t="shared" si="6"/>
        <v>0</v>
      </c>
      <c r="I59" s="127"/>
    </row>
    <row r="60" spans="1:9" ht="17" thickBot="1" x14ac:dyDescent="0.25">
      <c r="A60" s="107"/>
      <c r="B60" s="79"/>
      <c r="C60" s="82"/>
      <c r="D60" s="110"/>
      <c r="E60" s="35">
        <v>164</v>
      </c>
      <c r="F60" s="36"/>
      <c r="G60" s="58"/>
      <c r="H60" s="4">
        <f t="shared" si="6"/>
        <v>0</v>
      </c>
      <c r="I60" s="127"/>
    </row>
    <row r="61" spans="1:9" ht="17" thickBot="1" x14ac:dyDescent="0.25">
      <c r="A61" s="108"/>
      <c r="B61" s="80"/>
      <c r="C61" s="83"/>
      <c r="D61" s="111"/>
      <c r="E61" s="37" t="s">
        <v>8</v>
      </c>
      <c r="F61" s="38">
        <f>SUM(F47:F60)</f>
        <v>10</v>
      </c>
      <c r="G61" s="38"/>
      <c r="H61" s="38">
        <f t="shared" ref="H61" si="7">SUM(H47:H60)</f>
        <v>5000</v>
      </c>
      <c r="I61" s="129"/>
    </row>
    <row r="62" spans="1:9" x14ac:dyDescent="0.2">
      <c r="A62" s="106">
        <v>321800450</v>
      </c>
      <c r="B62" s="88"/>
      <c r="C62" s="89" t="s">
        <v>13</v>
      </c>
      <c r="D62" s="109" t="s">
        <v>83</v>
      </c>
      <c r="E62" s="30">
        <v>86</v>
      </c>
      <c r="F62" s="31"/>
      <c r="G62" s="58"/>
      <c r="H62" s="4">
        <f>F62*G62</f>
        <v>0</v>
      </c>
      <c r="I62" s="127"/>
    </row>
    <row r="63" spans="1:9" x14ac:dyDescent="0.2">
      <c r="A63" s="107"/>
      <c r="B63" s="79"/>
      <c r="C63" s="82"/>
      <c r="D63" s="110"/>
      <c r="E63" s="32">
        <v>92</v>
      </c>
      <c r="F63" s="33"/>
      <c r="G63" s="58"/>
      <c r="H63" s="4">
        <f t="shared" ref="H63:H75" si="8">F63*G63</f>
        <v>0</v>
      </c>
      <c r="I63" s="127"/>
    </row>
    <row r="64" spans="1:9" x14ac:dyDescent="0.2">
      <c r="A64" s="107"/>
      <c r="B64" s="79"/>
      <c r="C64" s="82"/>
      <c r="D64" s="110"/>
      <c r="E64" s="32">
        <v>98</v>
      </c>
      <c r="F64" s="33">
        <v>6</v>
      </c>
      <c r="G64" s="58">
        <v>500</v>
      </c>
      <c r="H64" s="4">
        <f t="shared" si="8"/>
        <v>3000</v>
      </c>
      <c r="I64" s="127"/>
    </row>
    <row r="65" spans="1:9" x14ac:dyDescent="0.2">
      <c r="A65" s="107"/>
      <c r="B65" s="79"/>
      <c r="C65" s="82"/>
      <c r="D65" s="110"/>
      <c r="E65" s="32">
        <v>104</v>
      </c>
      <c r="F65" s="33">
        <v>6</v>
      </c>
      <c r="G65" s="58">
        <v>500</v>
      </c>
      <c r="H65" s="4">
        <f t="shared" si="8"/>
        <v>3000</v>
      </c>
      <c r="I65" s="127"/>
    </row>
    <row r="66" spans="1:9" x14ac:dyDescent="0.2">
      <c r="A66" s="107"/>
      <c r="B66" s="79"/>
      <c r="C66" s="82"/>
      <c r="D66" s="110"/>
      <c r="E66" s="32">
        <v>110</v>
      </c>
      <c r="F66" s="33">
        <v>6</v>
      </c>
      <c r="G66" s="58">
        <v>500</v>
      </c>
      <c r="H66" s="4">
        <f t="shared" si="8"/>
        <v>3000</v>
      </c>
      <c r="I66" s="127"/>
    </row>
    <row r="67" spans="1:9" x14ac:dyDescent="0.2">
      <c r="A67" s="107"/>
      <c r="B67" s="79"/>
      <c r="C67" s="82"/>
      <c r="D67" s="110"/>
      <c r="E67" s="32">
        <v>116</v>
      </c>
      <c r="F67" s="33">
        <v>4</v>
      </c>
      <c r="G67" s="58">
        <v>500</v>
      </c>
      <c r="H67" s="4">
        <f t="shared" si="8"/>
        <v>2000</v>
      </c>
      <c r="I67" s="127"/>
    </row>
    <row r="68" spans="1:9" x14ac:dyDescent="0.2">
      <c r="A68" s="107"/>
      <c r="B68" s="79"/>
      <c r="C68" s="82"/>
      <c r="D68" s="110"/>
      <c r="E68" s="32">
        <v>122</v>
      </c>
      <c r="F68" s="33">
        <v>7</v>
      </c>
      <c r="G68" s="58">
        <v>500</v>
      </c>
      <c r="H68" s="4">
        <f t="shared" si="8"/>
        <v>3500</v>
      </c>
      <c r="I68" s="127"/>
    </row>
    <row r="69" spans="1:9" x14ac:dyDescent="0.2">
      <c r="A69" s="107"/>
      <c r="B69" s="79"/>
      <c r="C69" s="82"/>
      <c r="D69" s="110"/>
      <c r="E69" s="32">
        <v>128</v>
      </c>
      <c r="F69" s="33"/>
      <c r="G69" s="58"/>
      <c r="H69" s="4">
        <f t="shared" si="8"/>
        <v>0</v>
      </c>
      <c r="I69" s="127"/>
    </row>
    <row r="70" spans="1:9" x14ac:dyDescent="0.2">
      <c r="A70" s="107"/>
      <c r="B70" s="79"/>
      <c r="C70" s="82"/>
      <c r="D70" s="110"/>
      <c r="E70" s="32">
        <v>134</v>
      </c>
      <c r="F70" s="34"/>
      <c r="G70" s="58"/>
      <c r="H70" s="4">
        <f t="shared" si="8"/>
        <v>0</v>
      </c>
      <c r="I70" s="127"/>
    </row>
    <row r="71" spans="1:9" x14ac:dyDescent="0.2">
      <c r="A71" s="107"/>
      <c r="B71" s="79"/>
      <c r="C71" s="82"/>
      <c r="D71" s="110"/>
      <c r="E71" s="32">
        <v>140</v>
      </c>
      <c r="F71" s="34"/>
      <c r="G71" s="58"/>
      <c r="H71" s="4">
        <f t="shared" si="8"/>
        <v>0</v>
      </c>
      <c r="I71" s="127"/>
    </row>
    <row r="72" spans="1:9" x14ac:dyDescent="0.2">
      <c r="A72" s="107"/>
      <c r="B72" s="79"/>
      <c r="C72" s="82"/>
      <c r="D72" s="110"/>
      <c r="E72" s="32">
        <v>146</v>
      </c>
      <c r="F72" s="34"/>
      <c r="G72" s="58"/>
      <c r="H72" s="4">
        <f t="shared" si="8"/>
        <v>0</v>
      </c>
      <c r="I72" s="127"/>
    </row>
    <row r="73" spans="1:9" x14ac:dyDescent="0.2">
      <c r="A73" s="107"/>
      <c r="B73" s="79"/>
      <c r="C73" s="82"/>
      <c r="D73" s="110"/>
      <c r="E73" s="32">
        <v>152</v>
      </c>
      <c r="F73" s="34"/>
      <c r="G73" s="58"/>
      <c r="H73" s="4">
        <f t="shared" si="8"/>
        <v>0</v>
      </c>
      <c r="I73" s="127"/>
    </row>
    <row r="74" spans="1:9" x14ac:dyDescent="0.2">
      <c r="A74" s="107"/>
      <c r="B74" s="79"/>
      <c r="C74" s="82"/>
      <c r="D74" s="110"/>
      <c r="E74" s="32">
        <v>158</v>
      </c>
      <c r="F74" s="34"/>
      <c r="G74" s="58"/>
      <c r="H74" s="4">
        <f t="shared" si="8"/>
        <v>0</v>
      </c>
      <c r="I74" s="127"/>
    </row>
    <row r="75" spans="1:9" ht="17" thickBot="1" x14ac:dyDescent="0.25">
      <c r="A75" s="107"/>
      <c r="B75" s="79"/>
      <c r="C75" s="82"/>
      <c r="D75" s="110"/>
      <c r="E75" s="35">
        <v>164</v>
      </c>
      <c r="F75" s="36"/>
      <c r="G75" s="58"/>
      <c r="H75" s="4">
        <f t="shared" si="8"/>
        <v>0</v>
      </c>
      <c r="I75" s="127"/>
    </row>
    <row r="76" spans="1:9" ht="17" thickBot="1" x14ac:dyDescent="0.25">
      <c r="A76" s="108"/>
      <c r="B76" s="80"/>
      <c r="C76" s="83"/>
      <c r="D76" s="111"/>
      <c r="E76" s="37" t="s">
        <v>8</v>
      </c>
      <c r="F76" s="38">
        <f>SUM(F62:F75)</f>
        <v>29</v>
      </c>
      <c r="G76" s="38"/>
      <c r="H76" s="38">
        <f t="shared" ref="H76" si="9">SUM(H62:H75)</f>
        <v>14500</v>
      </c>
      <c r="I76" s="129"/>
    </row>
  </sheetData>
  <mergeCells count="20">
    <mergeCell ref="A2:A16"/>
    <mergeCell ref="B2:B16"/>
    <mergeCell ref="C2:C16"/>
    <mergeCell ref="D2:D16"/>
    <mergeCell ref="A17:A31"/>
    <mergeCell ref="B17:B31"/>
    <mergeCell ref="C17:C31"/>
    <mergeCell ref="D17:D31"/>
    <mergeCell ref="A32:A46"/>
    <mergeCell ref="B32:B46"/>
    <mergeCell ref="C32:C46"/>
    <mergeCell ref="D32:D46"/>
    <mergeCell ref="A47:A61"/>
    <mergeCell ref="B47:B61"/>
    <mergeCell ref="C47:C61"/>
    <mergeCell ref="D47:D61"/>
    <mergeCell ref="A62:A76"/>
    <mergeCell ref="B62:B76"/>
    <mergeCell ref="C62:C76"/>
    <mergeCell ref="D62:D76"/>
  </mergeCells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A1533-28A5-9941-80BE-550FC6EA2485}">
  <dimension ref="A1:K151"/>
  <sheetViews>
    <sheetView zoomScale="125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7" sqref="K7"/>
    </sheetView>
  </sheetViews>
  <sheetFormatPr baseColWidth="10" defaultRowHeight="16" x14ac:dyDescent="0.2"/>
  <cols>
    <col min="1" max="1" width="12.1640625" bestFit="1" customWidth="1"/>
    <col min="4" max="4" width="10.83203125" style="17"/>
    <col min="11" max="11" width="11.83203125" bestFit="1" customWidth="1"/>
  </cols>
  <sheetData>
    <row r="1" spans="1:11" ht="18" thickBot="1" x14ac:dyDescent="0.25">
      <c r="A1" s="8" t="s">
        <v>2</v>
      </c>
      <c r="B1" s="8" t="s">
        <v>0</v>
      </c>
      <c r="C1" s="16" t="s">
        <v>1</v>
      </c>
      <c r="D1" s="16" t="s">
        <v>3</v>
      </c>
      <c r="E1" s="8" t="s">
        <v>4</v>
      </c>
      <c r="F1" s="18" t="s">
        <v>7</v>
      </c>
      <c r="G1" s="8" t="s">
        <v>5</v>
      </c>
      <c r="H1" s="40" t="s">
        <v>6</v>
      </c>
    </row>
    <row r="2" spans="1:11" x14ac:dyDescent="0.2">
      <c r="A2" s="101">
        <v>3213404822</v>
      </c>
      <c r="B2" s="63"/>
      <c r="C2" s="74" t="s">
        <v>17</v>
      </c>
      <c r="D2" s="67" t="s">
        <v>42</v>
      </c>
      <c r="E2" s="15">
        <v>86</v>
      </c>
      <c r="F2" s="19"/>
      <c r="G2" s="58"/>
      <c r="H2" s="4">
        <f>F2*G2</f>
        <v>0</v>
      </c>
    </row>
    <row r="3" spans="1:11" x14ac:dyDescent="0.2">
      <c r="A3" s="102"/>
      <c r="B3" s="64"/>
      <c r="C3" s="69"/>
      <c r="D3" s="68"/>
      <c r="E3" s="2">
        <v>92</v>
      </c>
      <c r="F3" s="20"/>
      <c r="G3" s="58"/>
      <c r="H3" s="4">
        <f t="shared" ref="H3:H15" si="0">F3*G3</f>
        <v>0</v>
      </c>
      <c r="J3" s="4" t="s">
        <v>21</v>
      </c>
      <c r="K3" s="4">
        <f>F16+F31+F46+F61+F76+F91+F106+F121+F136+F151</f>
        <v>114</v>
      </c>
    </row>
    <row r="4" spans="1:11" x14ac:dyDescent="0.2">
      <c r="A4" s="102"/>
      <c r="B4" s="64"/>
      <c r="C4" s="69"/>
      <c r="D4" s="68"/>
      <c r="E4" s="2">
        <v>98</v>
      </c>
      <c r="F4" s="20"/>
      <c r="G4" s="58"/>
      <c r="H4" s="4">
        <f t="shared" si="0"/>
        <v>0</v>
      </c>
      <c r="J4" s="4" t="s">
        <v>106</v>
      </c>
      <c r="K4" s="124">
        <f>H16+H31+H46+H61+H76+H91+H106+H121+H136+H151</f>
        <v>121500</v>
      </c>
    </row>
    <row r="5" spans="1:11" x14ac:dyDescent="0.2">
      <c r="A5" s="102"/>
      <c r="B5" s="64"/>
      <c r="C5" s="69"/>
      <c r="D5" s="68"/>
      <c r="E5" s="2">
        <v>104</v>
      </c>
      <c r="F5" s="20"/>
      <c r="G5" s="58"/>
      <c r="H5" s="4">
        <f t="shared" si="0"/>
        <v>0</v>
      </c>
    </row>
    <row r="6" spans="1:11" x14ac:dyDescent="0.2">
      <c r="A6" s="102"/>
      <c r="B6" s="64"/>
      <c r="C6" s="69"/>
      <c r="D6" s="68"/>
      <c r="E6" s="2">
        <v>110</v>
      </c>
      <c r="F6" s="20"/>
      <c r="G6" s="58"/>
      <c r="H6" s="4">
        <f t="shared" si="0"/>
        <v>0</v>
      </c>
      <c r="K6" s="125">
        <f>K4/K3</f>
        <v>1065.7894736842106</v>
      </c>
    </row>
    <row r="7" spans="1:11" x14ac:dyDescent="0.2">
      <c r="A7" s="102"/>
      <c r="B7" s="64"/>
      <c r="C7" s="69"/>
      <c r="D7" s="68"/>
      <c r="E7" s="2">
        <v>116</v>
      </c>
      <c r="F7" s="20"/>
      <c r="G7" s="58"/>
      <c r="H7" s="4">
        <f t="shared" si="0"/>
        <v>0</v>
      </c>
    </row>
    <row r="8" spans="1:11" x14ac:dyDescent="0.2">
      <c r="A8" s="102"/>
      <c r="B8" s="64"/>
      <c r="C8" s="69"/>
      <c r="D8" s="68"/>
      <c r="E8" s="2">
        <v>122</v>
      </c>
      <c r="F8" s="20"/>
      <c r="G8" s="58"/>
      <c r="H8" s="4">
        <f t="shared" si="0"/>
        <v>0</v>
      </c>
    </row>
    <row r="9" spans="1:11" x14ac:dyDescent="0.2">
      <c r="A9" s="102"/>
      <c r="B9" s="64"/>
      <c r="C9" s="69"/>
      <c r="D9" s="68"/>
      <c r="E9" s="2">
        <v>128</v>
      </c>
      <c r="F9" s="20">
        <v>1</v>
      </c>
      <c r="G9" s="58">
        <v>1200</v>
      </c>
      <c r="H9" s="4">
        <f t="shared" si="0"/>
        <v>1200</v>
      </c>
    </row>
    <row r="10" spans="1:11" x14ac:dyDescent="0.2">
      <c r="A10" s="102"/>
      <c r="B10" s="65"/>
      <c r="C10" s="69"/>
      <c r="D10" s="69"/>
      <c r="E10" s="5">
        <v>134</v>
      </c>
      <c r="F10" s="21">
        <v>1</v>
      </c>
      <c r="G10" s="58">
        <v>1200</v>
      </c>
      <c r="H10" s="4">
        <f t="shared" si="0"/>
        <v>1200</v>
      </c>
    </row>
    <row r="11" spans="1:11" x14ac:dyDescent="0.2">
      <c r="A11" s="102"/>
      <c r="B11" s="65"/>
      <c r="C11" s="69"/>
      <c r="D11" s="69"/>
      <c r="E11" s="5">
        <v>140</v>
      </c>
      <c r="F11" s="21"/>
      <c r="G11" s="58"/>
      <c r="H11" s="4">
        <f t="shared" si="0"/>
        <v>0</v>
      </c>
    </row>
    <row r="12" spans="1:11" x14ac:dyDescent="0.2">
      <c r="A12" s="102"/>
      <c r="B12" s="65"/>
      <c r="C12" s="69"/>
      <c r="D12" s="69"/>
      <c r="E12" s="5">
        <v>146</v>
      </c>
      <c r="F12" s="21"/>
      <c r="G12" s="58"/>
      <c r="H12" s="4">
        <f t="shared" si="0"/>
        <v>0</v>
      </c>
    </row>
    <row r="13" spans="1:11" x14ac:dyDescent="0.2">
      <c r="A13" s="102"/>
      <c r="B13" s="65"/>
      <c r="C13" s="69"/>
      <c r="D13" s="69"/>
      <c r="E13" s="5">
        <v>152</v>
      </c>
      <c r="F13" s="21"/>
      <c r="G13" s="58"/>
      <c r="H13" s="4">
        <f t="shared" si="0"/>
        <v>0</v>
      </c>
    </row>
    <row r="14" spans="1:11" x14ac:dyDescent="0.2">
      <c r="A14" s="102"/>
      <c r="B14" s="65"/>
      <c r="C14" s="69"/>
      <c r="D14" s="69"/>
      <c r="E14" s="5">
        <v>158</v>
      </c>
      <c r="F14" s="21"/>
      <c r="G14" s="58"/>
      <c r="H14" s="4">
        <f t="shared" si="0"/>
        <v>0</v>
      </c>
    </row>
    <row r="15" spans="1:11" ht="17" thickBot="1" x14ac:dyDescent="0.25">
      <c r="A15" s="102"/>
      <c r="B15" s="65"/>
      <c r="C15" s="69"/>
      <c r="D15" s="69"/>
      <c r="E15" s="6">
        <v>164</v>
      </c>
      <c r="F15" s="22"/>
      <c r="G15" s="58"/>
      <c r="H15" s="4">
        <f t="shared" si="0"/>
        <v>0</v>
      </c>
    </row>
    <row r="16" spans="1:11" ht="17" thickBot="1" x14ac:dyDescent="0.25">
      <c r="A16" s="103"/>
      <c r="B16" s="66"/>
      <c r="C16" s="70"/>
      <c r="D16" s="104"/>
      <c r="E16" s="25" t="s">
        <v>8</v>
      </c>
      <c r="F16" s="26">
        <f>SUM(F2:F15)</f>
        <v>2</v>
      </c>
      <c r="G16" s="122"/>
      <c r="H16" s="122">
        <f t="shared" ref="H16" si="1">SUM(H2:H15)</f>
        <v>2400</v>
      </c>
    </row>
    <row r="17" spans="1:8" x14ac:dyDescent="0.2">
      <c r="A17" s="101">
        <v>321830488</v>
      </c>
      <c r="B17" s="63"/>
      <c r="C17" s="74" t="s">
        <v>17</v>
      </c>
      <c r="D17" s="67" t="s">
        <v>36</v>
      </c>
      <c r="E17" s="15">
        <v>86</v>
      </c>
      <c r="F17" s="19"/>
      <c r="G17" s="58"/>
      <c r="H17" s="4">
        <f>F17*G17</f>
        <v>0</v>
      </c>
    </row>
    <row r="18" spans="1:8" x14ac:dyDescent="0.2">
      <c r="A18" s="102"/>
      <c r="B18" s="64"/>
      <c r="C18" s="69"/>
      <c r="D18" s="68"/>
      <c r="E18" s="2">
        <v>92</v>
      </c>
      <c r="F18" s="20"/>
      <c r="G18" s="58"/>
      <c r="H18" s="4">
        <f t="shared" ref="H18:H30" si="2">F18*G18</f>
        <v>0</v>
      </c>
    </row>
    <row r="19" spans="1:8" x14ac:dyDescent="0.2">
      <c r="A19" s="102"/>
      <c r="B19" s="64"/>
      <c r="C19" s="69"/>
      <c r="D19" s="68"/>
      <c r="E19" s="2">
        <v>98</v>
      </c>
      <c r="F19" s="20">
        <v>4</v>
      </c>
      <c r="G19" s="58">
        <v>1100</v>
      </c>
      <c r="H19" s="4">
        <f t="shared" si="2"/>
        <v>4400</v>
      </c>
    </row>
    <row r="20" spans="1:8" x14ac:dyDescent="0.2">
      <c r="A20" s="102"/>
      <c r="B20" s="64"/>
      <c r="C20" s="69"/>
      <c r="D20" s="68"/>
      <c r="E20" s="2">
        <v>104</v>
      </c>
      <c r="F20" s="20">
        <v>4</v>
      </c>
      <c r="G20" s="58">
        <v>1100</v>
      </c>
      <c r="H20" s="4">
        <f t="shared" si="2"/>
        <v>4400</v>
      </c>
    </row>
    <row r="21" spans="1:8" x14ac:dyDescent="0.2">
      <c r="A21" s="102"/>
      <c r="B21" s="64"/>
      <c r="C21" s="69"/>
      <c r="D21" s="68"/>
      <c r="E21" s="2">
        <v>110</v>
      </c>
      <c r="F21" s="20">
        <v>1</v>
      </c>
      <c r="G21" s="58">
        <v>1100</v>
      </c>
      <c r="H21" s="4">
        <f t="shared" si="2"/>
        <v>1100</v>
      </c>
    </row>
    <row r="22" spans="1:8" x14ac:dyDescent="0.2">
      <c r="A22" s="102"/>
      <c r="B22" s="64"/>
      <c r="C22" s="69"/>
      <c r="D22" s="68"/>
      <c r="E22" s="2">
        <v>116</v>
      </c>
      <c r="F22" s="20">
        <v>3</v>
      </c>
      <c r="G22" s="58">
        <v>1100</v>
      </c>
      <c r="H22" s="4">
        <f t="shared" si="2"/>
        <v>3300</v>
      </c>
    </row>
    <row r="23" spans="1:8" x14ac:dyDescent="0.2">
      <c r="A23" s="102"/>
      <c r="B23" s="64"/>
      <c r="C23" s="69"/>
      <c r="D23" s="68"/>
      <c r="E23" s="2">
        <v>122</v>
      </c>
      <c r="F23" s="20"/>
      <c r="G23" s="58"/>
      <c r="H23" s="4">
        <f t="shared" si="2"/>
        <v>0</v>
      </c>
    </row>
    <row r="24" spans="1:8" x14ac:dyDescent="0.2">
      <c r="A24" s="102"/>
      <c r="B24" s="64"/>
      <c r="C24" s="69"/>
      <c r="D24" s="68"/>
      <c r="E24" s="2">
        <v>128</v>
      </c>
      <c r="F24" s="20">
        <v>3</v>
      </c>
      <c r="G24" s="58">
        <v>1100</v>
      </c>
      <c r="H24" s="4">
        <f t="shared" si="2"/>
        <v>3300</v>
      </c>
    </row>
    <row r="25" spans="1:8" x14ac:dyDescent="0.2">
      <c r="A25" s="102"/>
      <c r="B25" s="65"/>
      <c r="C25" s="69"/>
      <c r="D25" s="69"/>
      <c r="E25" s="5">
        <v>134</v>
      </c>
      <c r="F25" s="21"/>
      <c r="G25" s="58"/>
      <c r="H25" s="4">
        <f t="shared" si="2"/>
        <v>0</v>
      </c>
    </row>
    <row r="26" spans="1:8" x14ac:dyDescent="0.2">
      <c r="A26" s="102"/>
      <c r="B26" s="65"/>
      <c r="C26" s="69"/>
      <c r="D26" s="69"/>
      <c r="E26" s="5">
        <v>140</v>
      </c>
      <c r="F26" s="21"/>
      <c r="G26" s="58"/>
      <c r="H26" s="4">
        <f t="shared" si="2"/>
        <v>0</v>
      </c>
    </row>
    <row r="27" spans="1:8" x14ac:dyDescent="0.2">
      <c r="A27" s="102"/>
      <c r="B27" s="65"/>
      <c r="C27" s="69"/>
      <c r="D27" s="69"/>
      <c r="E27" s="5">
        <v>146</v>
      </c>
      <c r="F27" s="21"/>
      <c r="G27" s="58"/>
      <c r="H27" s="4">
        <f t="shared" si="2"/>
        <v>0</v>
      </c>
    </row>
    <row r="28" spans="1:8" x14ac:dyDescent="0.2">
      <c r="A28" s="102"/>
      <c r="B28" s="65"/>
      <c r="C28" s="69"/>
      <c r="D28" s="69"/>
      <c r="E28" s="5">
        <v>152</v>
      </c>
      <c r="F28" s="21"/>
      <c r="G28" s="58"/>
      <c r="H28" s="4">
        <f t="shared" si="2"/>
        <v>0</v>
      </c>
    </row>
    <row r="29" spans="1:8" x14ac:dyDescent="0.2">
      <c r="A29" s="102"/>
      <c r="B29" s="65"/>
      <c r="C29" s="69"/>
      <c r="D29" s="69"/>
      <c r="E29" s="5">
        <v>158</v>
      </c>
      <c r="F29" s="21"/>
      <c r="G29" s="58"/>
      <c r="H29" s="4">
        <f t="shared" si="2"/>
        <v>0</v>
      </c>
    </row>
    <row r="30" spans="1:8" ht="17" thickBot="1" x14ac:dyDescent="0.25">
      <c r="A30" s="102"/>
      <c r="B30" s="65"/>
      <c r="C30" s="69"/>
      <c r="D30" s="69"/>
      <c r="E30" s="6">
        <v>164</v>
      </c>
      <c r="F30" s="22"/>
      <c r="G30" s="58"/>
      <c r="H30" s="4">
        <f t="shared" si="2"/>
        <v>0</v>
      </c>
    </row>
    <row r="31" spans="1:8" ht="17" thickBot="1" x14ac:dyDescent="0.25">
      <c r="A31" s="103"/>
      <c r="B31" s="66"/>
      <c r="C31" s="70"/>
      <c r="D31" s="104"/>
      <c r="E31" s="25" t="s">
        <v>8</v>
      </c>
      <c r="F31" s="123">
        <f>SUM(F17:F30)</f>
        <v>15</v>
      </c>
      <c r="G31" s="122"/>
      <c r="H31" s="122">
        <f t="shared" ref="H31" si="3">SUM(H17:H30)</f>
        <v>16500</v>
      </c>
    </row>
    <row r="32" spans="1:8" x14ac:dyDescent="0.2">
      <c r="A32" s="101">
        <v>311800496</v>
      </c>
      <c r="B32" s="63"/>
      <c r="C32" s="74" t="s">
        <v>19</v>
      </c>
      <c r="D32" s="67" t="s">
        <v>40</v>
      </c>
      <c r="E32" s="15">
        <v>86</v>
      </c>
      <c r="F32" s="20"/>
      <c r="G32" s="58"/>
      <c r="H32" s="4">
        <f>F32*G32</f>
        <v>0</v>
      </c>
    </row>
    <row r="33" spans="1:8" x14ac:dyDescent="0.2">
      <c r="A33" s="102"/>
      <c r="B33" s="64"/>
      <c r="C33" s="69"/>
      <c r="D33" s="68"/>
      <c r="E33" s="2">
        <v>92</v>
      </c>
      <c r="F33" s="20"/>
      <c r="G33" s="58"/>
      <c r="H33" s="4">
        <f t="shared" ref="H33:H45" si="4">F33*G33</f>
        <v>0</v>
      </c>
    </row>
    <row r="34" spans="1:8" x14ac:dyDescent="0.2">
      <c r="A34" s="102"/>
      <c r="B34" s="64"/>
      <c r="C34" s="69"/>
      <c r="D34" s="68"/>
      <c r="E34" s="2">
        <v>98</v>
      </c>
      <c r="F34" s="20">
        <v>2</v>
      </c>
      <c r="G34" s="58">
        <v>900</v>
      </c>
      <c r="H34" s="4">
        <f t="shared" si="4"/>
        <v>1800</v>
      </c>
    </row>
    <row r="35" spans="1:8" x14ac:dyDescent="0.2">
      <c r="A35" s="102"/>
      <c r="B35" s="64"/>
      <c r="C35" s="69"/>
      <c r="D35" s="68"/>
      <c r="E35" s="2">
        <v>104</v>
      </c>
      <c r="F35" s="20">
        <v>3</v>
      </c>
      <c r="G35" s="58">
        <v>900</v>
      </c>
      <c r="H35" s="4">
        <f t="shared" si="4"/>
        <v>2700</v>
      </c>
    </row>
    <row r="36" spans="1:8" x14ac:dyDescent="0.2">
      <c r="A36" s="102"/>
      <c r="B36" s="64"/>
      <c r="C36" s="69"/>
      <c r="D36" s="68"/>
      <c r="E36" s="2">
        <v>110</v>
      </c>
      <c r="F36" s="20">
        <v>4</v>
      </c>
      <c r="G36" s="58">
        <v>900</v>
      </c>
      <c r="H36" s="4">
        <f t="shared" si="4"/>
        <v>3600</v>
      </c>
    </row>
    <row r="37" spans="1:8" x14ac:dyDescent="0.2">
      <c r="A37" s="102"/>
      <c r="B37" s="64"/>
      <c r="C37" s="69"/>
      <c r="D37" s="68"/>
      <c r="E37" s="2">
        <v>116</v>
      </c>
      <c r="F37" s="20">
        <v>3</v>
      </c>
      <c r="G37" s="58">
        <v>900</v>
      </c>
      <c r="H37" s="4">
        <f t="shared" si="4"/>
        <v>2700</v>
      </c>
    </row>
    <row r="38" spans="1:8" x14ac:dyDescent="0.2">
      <c r="A38" s="102"/>
      <c r="B38" s="64"/>
      <c r="C38" s="69"/>
      <c r="D38" s="68"/>
      <c r="E38" s="2">
        <v>122</v>
      </c>
      <c r="F38" s="20">
        <v>1</v>
      </c>
      <c r="G38" s="58">
        <v>900</v>
      </c>
      <c r="H38" s="4">
        <f t="shared" si="4"/>
        <v>900</v>
      </c>
    </row>
    <row r="39" spans="1:8" x14ac:dyDescent="0.2">
      <c r="A39" s="102"/>
      <c r="B39" s="64"/>
      <c r="C39" s="69"/>
      <c r="D39" s="68"/>
      <c r="E39" s="2">
        <v>128</v>
      </c>
      <c r="F39" s="20">
        <v>1</v>
      </c>
      <c r="G39" s="58">
        <v>900</v>
      </c>
      <c r="H39" s="4">
        <f t="shared" si="4"/>
        <v>900</v>
      </c>
    </row>
    <row r="40" spans="1:8" x14ac:dyDescent="0.2">
      <c r="A40" s="102"/>
      <c r="B40" s="65"/>
      <c r="C40" s="69"/>
      <c r="D40" s="69"/>
      <c r="E40" s="5">
        <v>134</v>
      </c>
      <c r="F40" s="21">
        <v>1</v>
      </c>
      <c r="G40" s="58">
        <v>900</v>
      </c>
      <c r="H40" s="4">
        <f t="shared" si="4"/>
        <v>900</v>
      </c>
    </row>
    <row r="41" spans="1:8" x14ac:dyDescent="0.2">
      <c r="A41" s="102"/>
      <c r="B41" s="65"/>
      <c r="C41" s="69"/>
      <c r="D41" s="69"/>
      <c r="E41" s="5">
        <v>140</v>
      </c>
      <c r="F41" s="21">
        <v>1</v>
      </c>
      <c r="G41" s="58">
        <v>900</v>
      </c>
      <c r="H41" s="4">
        <f t="shared" si="4"/>
        <v>900</v>
      </c>
    </row>
    <row r="42" spans="1:8" x14ac:dyDescent="0.2">
      <c r="A42" s="102"/>
      <c r="B42" s="65"/>
      <c r="C42" s="69"/>
      <c r="D42" s="69"/>
      <c r="E42" s="5">
        <v>146</v>
      </c>
      <c r="F42" s="21">
        <v>1</v>
      </c>
      <c r="G42" s="58">
        <v>900</v>
      </c>
      <c r="H42" s="4">
        <f t="shared" si="4"/>
        <v>900</v>
      </c>
    </row>
    <row r="43" spans="1:8" x14ac:dyDescent="0.2">
      <c r="A43" s="102"/>
      <c r="B43" s="65"/>
      <c r="C43" s="69"/>
      <c r="D43" s="69"/>
      <c r="E43" s="5">
        <v>152</v>
      </c>
      <c r="F43" s="21">
        <v>1</v>
      </c>
      <c r="G43" s="58">
        <v>900</v>
      </c>
      <c r="H43" s="4">
        <f t="shared" si="4"/>
        <v>900</v>
      </c>
    </row>
    <row r="44" spans="1:8" x14ac:dyDescent="0.2">
      <c r="A44" s="102"/>
      <c r="B44" s="65"/>
      <c r="C44" s="69"/>
      <c r="D44" s="69"/>
      <c r="E44" s="5">
        <v>158</v>
      </c>
      <c r="F44" s="21"/>
      <c r="G44" s="58"/>
      <c r="H44" s="4">
        <f t="shared" si="4"/>
        <v>0</v>
      </c>
    </row>
    <row r="45" spans="1:8" ht="17" thickBot="1" x14ac:dyDescent="0.25">
      <c r="A45" s="102"/>
      <c r="B45" s="65"/>
      <c r="C45" s="69"/>
      <c r="D45" s="69"/>
      <c r="E45" s="6">
        <v>164</v>
      </c>
      <c r="F45" s="21">
        <v>1</v>
      </c>
      <c r="G45" s="58">
        <v>900</v>
      </c>
      <c r="H45" s="4">
        <f t="shared" si="4"/>
        <v>900</v>
      </c>
    </row>
    <row r="46" spans="1:8" ht="17" thickBot="1" x14ac:dyDescent="0.25">
      <c r="A46" s="103"/>
      <c r="B46" s="66"/>
      <c r="C46" s="70"/>
      <c r="D46" s="104"/>
      <c r="E46" s="25" t="s">
        <v>8</v>
      </c>
      <c r="F46" s="117">
        <f>SUM(F32:F45)</f>
        <v>19</v>
      </c>
      <c r="G46" s="117"/>
      <c r="H46" s="117">
        <f t="shared" ref="H46" si="5">SUM(H32:H45)</f>
        <v>17100</v>
      </c>
    </row>
    <row r="47" spans="1:8" x14ac:dyDescent="0.2">
      <c r="A47" s="101">
        <v>311800498</v>
      </c>
      <c r="B47" s="63"/>
      <c r="C47" s="74" t="s">
        <v>19</v>
      </c>
      <c r="D47" s="67" t="s">
        <v>40</v>
      </c>
      <c r="E47" s="15">
        <v>86</v>
      </c>
      <c r="F47" s="19"/>
      <c r="G47" s="58"/>
      <c r="H47" s="4">
        <f>F47*G47</f>
        <v>0</v>
      </c>
    </row>
    <row r="48" spans="1:8" x14ac:dyDescent="0.2">
      <c r="A48" s="102"/>
      <c r="B48" s="64"/>
      <c r="C48" s="69"/>
      <c r="D48" s="68"/>
      <c r="E48" s="2">
        <v>92</v>
      </c>
      <c r="F48" s="20"/>
      <c r="G48" s="58"/>
      <c r="H48" s="4">
        <f t="shared" ref="H48:H60" si="6">F48*G48</f>
        <v>0</v>
      </c>
    </row>
    <row r="49" spans="1:8" x14ac:dyDescent="0.2">
      <c r="A49" s="102"/>
      <c r="B49" s="64"/>
      <c r="C49" s="69"/>
      <c r="D49" s="68"/>
      <c r="E49" s="2">
        <v>98</v>
      </c>
      <c r="F49" s="20">
        <v>3</v>
      </c>
      <c r="G49" s="58">
        <v>900</v>
      </c>
      <c r="H49" s="4">
        <f t="shared" si="6"/>
        <v>2700</v>
      </c>
    </row>
    <row r="50" spans="1:8" x14ac:dyDescent="0.2">
      <c r="A50" s="102"/>
      <c r="B50" s="64"/>
      <c r="C50" s="69"/>
      <c r="D50" s="68"/>
      <c r="E50" s="2">
        <v>104</v>
      </c>
      <c r="F50" s="20"/>
      <c r="G50" s="58"/>
      <c r="H50" s="4">
        <f t="shared" si="6"/>
        <v>0</v>
      </c>
    </row>
    <row r="51" spans="1:8" x14ac:dyDescent="0.2">
      <c r="A51" s="102"/>
      <c r="B51" s="64"/>
      <c r="C51" s="69"/>
      <c r="D51" s="68"/>
      <c r="E51" s="2">
        <v>110</v>
      </c>
      <c r="F51" s="20">
        <v>3</v>
      </c>
      <c r="G51" s="58">
        <v>900</v>
      </c>
      <c r="H51" s="4">
        <f t="shared" si="6"/>
        <v>2700</v>
      </c>
    </row>
    <row r="52" spans="1:8" x14ac:dyDescent="0.2">
      <c r="A52" s="102"/>
      <c r="B52" s="64"/>
      <c r="C52" s="69"/>
      <c r="D52" s="68"/>
      <c r="E52" s="2">
        <v>116</v>
      </c>
      <c r="F52" s="20">
        <v>3</v>
      </c>
      <c r="G52" s="58">
        <v>900</v>
      </c>
      <c r="H52" s="4">
        <f t="shared" si="6"/>
        <v>2700</v>
      </c>
    </row>
    <row r="53" spans="1:8" x14ac:dyDescent="0.2">
      <c r="A53" s="102"/>
      <c r="B53" s="64"/>
      <c r="C53" s="69"/>
      <c r="D53" s="68"/>
      <c r="E53" s="2">
        <v>122</v>
      </c>
      <c r="F53" s="20">
        <v>2</v>
      </c>
      <c r="G53" s="58">
        <v>900</v>
      </c>
      <c r="H53" s="4">
        <f t="shared" si="6"/>
        <v>1800</v>
      </c>
    </row>
    <row r="54" spans="1:8" x14ac:dyDescent="0.2">
      <c r="A54" s="102"/>
      <c r="B54" s="64"/>
      <c r="C54" s="69"/>
      <c r="D54" s="68"/>
      <c r="E54" s="2">
        <v>128</v>
      </c>
      <c r="F54" s="20">
        <v>3</v>
      </c>
      <c r="G54" s="58">
        <v>900</v>
      </c>
      <c r="H54" s="4">
        <f t="shared" si="6"/>
        <v>2700</v>
      </c>
    </row>
    <row r="55" spans="1:8" x14ac:dyDescent="0.2">
      <c r="A55" s="102"/>
      <c r="B55" s="65"/>
      <c r="C55" s="69"/>
      <c r="D55" s="69"/>
      <c r="E55" s="5">
        <v>134</v>
      </c>
      <c r="F55" s="21">
        <v>2</v>
      </c>
      <c r="G55" s="58">
        <v>900</v>
      </c>
      <c r="H55" s="4">
        <f t="shared" si="6"/>
        <v>1800</v>
      </c>
    </row>
    <row r="56" spans="1:8" x14ac:dyDescent="0.2">
      <c r="A56" s="102"/>
      <c r="B56" s="65"/>
      <c r="C56" s="69"/>
      <c r="D56" s="69"/>
      <c r="E56" s="5">
        <v>140</v>
      </c>
      <c r="F56" s="21">
        <v>3</v>
      </c>
      <c r="G56" s="58">
        <v>900</v>
      </c>
      <c r="H56" s="4">
        <f t="shared" si="6"/>
        <v>2700</v>
      </c>
    </row>
    <row r="57" spans="1:8" x14ac:dyDescent="0.2">
      <c r="A57" s="102"/>
      <c r="B57" s="65"/>
      <c r="C57" s="69"/>
      <c r="D57" s="69"/>
      <c r="E57" s="5">
        <v>146</v>
      </c>
      <c r="F57" s="21">
        <v>3</v>
      </c>
      <c r="G57" s="58">
        <v>900</v>
      </c>
      <c r="H57" s="4">
        <f t="shared" si="6"/>
        <v>2700</v>
      </c>
    </row>
    <row r="58" spans="1:8" x14ac:dyDescent="0.2">
      <c r="A58" s="102"/>
      <c r="B58" s="65"/>
      <c r="C58" s="69"/>
      <c r="D58" s="69"/>
      <c r="E58" s="5">
        <v>152</v>
      </c>
      <c r="F58" s="21">
        <v>1</v>
      </c>
      <c r="G58" s="58">
        <v>900</v>
      </c>
      <c r="H58" s="4">
        <f t="shared" si="6"/>
        <v>900</v>
      </c>
    </row>
    <row r="59" spans="1:8" x14ac:dyDescent="0.2">
      <c r="A59" s="102"/>
      <c r="B59" s="65"/>
      <c r="C59" s="69"/>
      <c r="D59" s="69"/>
      <c r="E59" s="5">
        <v>158</v>
      </c>
      <c r="F59" s="21"/>
      <c r="G59" s="58"/>
      <c r="H59" s="4">
        <f t="shared" si="6"/>
        <v>0</v>
      </c>
    </row>
    <row r="60" spans="1:8" ht="17" thickBot="1" x14ac:dyDescent="0.25">
      <c r="A60" s="102"/>
      <c r="B60" s="65"/>
      <c r="C60" s="69"/>
      <c r="D60" s="69"/>
      <c r="E60" s="6">
        <v>164</v>
      </c>
      <c r="F60" s="22"/>
      <c r="G60" s="58"/>
      <c r="H60" s="4">
        <f t="shared" si="6"/>
        <v>0</v>
      </c>
    </row>
    <row r="61" spans="1:8" ht="17" thickBot="1" x14ac:dyDescent="0.25">
      <c r="A61" s="103"/>
      <c r="B61" s="66"/>
      <c r="C61" s="70"/>
      <c r="D61" s="104"/>
      <c r="E61" s="25" t="s">
        <v>8</v>
      </c>
      <c r="F61" s="26">
        <f>SUM(F47:F60)</f>
        <v>23</v>
      </c>
      <c r="G61" s="123"/>
      <c r="H61" s="123">
        <f t="shared" ref="H61" si="7">SUM(H47:H60)</f>
        <v>20700</v>
      </c>
    </row>
    <row r="62" spans="1:8" x14ac:dyDescent="0.2">
      <c r="A62" s="101">
        <v>311800497</v>
      </c>
      <c r="B62" s="63"/>
      <c r="C62" s="74" t="s">
        <v>19</v>
      </c>
      <c r="D62" s="67" t="s">
        <v>40</v>
      </c>
      <c r="E62" s="28">
        <v>86</v>
      </c>
      <c r="F62" s="19"/>
      <c r="G62" s="58"/>
      <c r="H62" s="4">
        <f>F62*G62</f>
        <v>0</v>
      </c>
    </row>
    <row r="63" spans="1:8" x14ac:dyDescent="0.2">
      <c r="A63" s="102"/>
      <c r="B63" s="64"/>
      <c r="C63" s="69"/>
      <c r="D63" s="68"/>
      <c r="E63" s="29">
        <v>92</v>
      </c>
      <c r="F63" s="20"/>
      <c r="G63" s="58"/>
      <c r="H63" s="4">
        <f t="shared" ref="H63:H75" si="8">F63*G63</f>
        <v>0</v>
      </c>
    </row>
    <row r="64" spans="1:8" x14ac:dyDescent="0.2">
      <c r="A64" s="102"/>
      <c r="B64" s="64"/>
      <c r="C64" s="69"/>
      <c r="D64" s="68"/>
      <c r="E64" s="29">
        <v>98</v>
      </c>
      <c r="F64" s="20">
        <v>3</v>
      </c>
      <c r="G64" s="58">
        <v>900</v>
      </c>
      <c r="H64" s="4">
        <f t="shared" si="8"/>
        <v>2700</v>
      </c>
    </row>
    <row r="65" spans="1:8" x14ac:dyDescent="0.2">
      <c r="A65" s="102"/>
      <c r="B65" s="64"/>
      <c r="C65" s="69"/>
      <c r="D65" s="68"/>
      <c r="E65" s="29">
        <v>104</v>
      </c>
      <c r="F65" s="20"/>
      <c r="G65" s="58"/>
      <c r="H65" s="4">
        <f t="shared" si="8"/>
        <v>0</v>
      </c>
    </row>
    <row r="66" spans="1:8" x14ac:dyDescent="0.2">
      <c r="A66" s="102"/>
      <c r="B66" s="64"/>
      <c r="C66" s="69"/>
      <c r="D66" s="68"/>
      <c r="E66" s="29">
        <v>110</v>
      </c>
      <c r="F66" s="20"/>
      <c r="G66" s="58"/>
      <c r="H66" s="4">
        <f t="shared" si="8"/>
        <v>0</v>
      </c>
    </row>
    <row r="67" spans="1:8" x14ac:dyDescent="0.2">
      <c r="A67" s="102"/>
      <c r="B67" s="64"/>
      <c r="C67" s="69"/>
      <c r="D67" s="68"/>
      <c r="E67" s="29">
        <v>116</v>
      </c>
      <c r="F67" s="20"/>
      <c r="G67" s="58"/>
      <c r="H67" s="4">
        <f t="shared" si="8"/>
        <v>0</v>
      </c>
    </row>
    <row r="68" spans="1:8" x14ac:dyDescent="0.2">
      <c r="A68" s="102"/>
      <c r="B68" s="64"/>
      <c r="C68" s="69"/>
      <c r="D68" s="68"/>
      <c r="E68" s="29">
        <v>122</v>
      </c>
      <c r="F68" s="20">
        <v>1</v>
      </c>
      <c r="G68" s="58">
        <v>900</v>
      </c>
      <c r="H68" s="4">
        <f t="shared" si="8"/>
        <v>900</v>
      </c>
    </row>
    <row r="69" spans="1:8" x14ac:dyDescent="0.2">
      <c r="A69" s="102"/>
      <c r="B69" s="64"/>
      <c r="C69" s="69"/>
      <c r="D69" s="68"/>
      <c r="E69" s="29">
        <v>128</v>
      </c>
      <c r="F69" s="20">
        <v>3</v>
      </c>
      <c r="G69" s="58">
        <v>900</v>
      </c>
      <c r="H69" s="4">
        <f t="shared" si="8"/>
        <v>2700</v>
      </c>
    </row>
    <row r="70" spans="1:8" x14ac:dyDescent="0.2">
      <c r="A70" s="102"/>
      <c r="B70" s="65"/>
      <c r="C70" s="69"/>
      <c r="D70" s="69"/>
      <c r="E70" s="5">
        <v>134</v>
      </c>
      <c r="F70" s="21">
        <v>2</v>
      </c>
      <c r="G70" s="58">
        <v>900</v>
      </c>
      <c r="H70" s="4">
        <f t="shared" si="8"/>
        <v>1800</v>
      </c>
    </row>
    <row r="71" spans="1:8" x14ac:dyDescent="0.2">
      <c r="A71" s="102"/>
      <c r="B71" s="65"/>
      <c r="C71" s="69"/>
      <c r="D71" s="69"/>
      <c r="E71" s="5">
        <v>140</v>
      </c>
      <c r="F71" s="21">
        <v>3</v>
      </c>
      <c r="G71" s="58">
        <v>900</v>
      </c>
      <c r="H71" s="4">
        <f t="shared" si="8"/>
        <v>2700</v>
      </c>
    </row>
    <row r="72" spans="1:8" x14ac:dyDescent="0.2">
      <c r="A72" s="102"/>
      <c r="B72" s="65"/>
      <c r="C72" s="69"/>
      <c r="D72" s="69"/>
      <c r="E72" s="5">
        <v>146</v>
      </c>
      <c r="F72" s="21">
        <v>2</v>
      </c>
      <c r="G72" s="58">
        <v>900</v>
      </c>
      <c r="H72" s="4">
        <f t="shared" si="8"/>
        <v>1800</v>
      </c>
    </row>
    <row r="73" spans="1:8" x14ac:dyDescent="0.2">
      <c r="A73" s="102"/>
      <c r="B73" s="65"/>
      <c r="C73" s="69"/>
      <c r="D73" s="69"/>
      <c r="E73" s="5">
        <v>152</v>
      </c>
      <c r="F73" s="21"/>
      <c r="G73" s="58"/>
      <c r="H73" s="4">
        <f t="shared" si="8"/>
        <v>0</v>
      </c>
    </row>
    <row r="74" spans="1:8" x14ac:dyDescent="0.2">
      <c r="A74" s="102"/>
      <c r="B74" s="65"/>
      <c r="C74" s="69"/>
      <c r="D74" s="69"/>
      <c r="E74" s="5">
        <v>158</v>
      </c>
      <c r="F74" s="21"/>
      <c r="G74" s="58"/>
      <c r="H74" s="4">
        <f t="shared" si="8"/>
        <v>0</v>
      </c>
    </row>
    <row r="75" spans="1:8" ht="17" thickBot="1" x14ac:dyDescent="0.25">
      <c r="A75" s="102"/>
      <c r="B75" s="65"/>
      <c r="C75" s="69"/>
      <c r="D75" s="69"/>
      <c r="E75" s="6">
        <v>164</v>
      </c>
      <c r="F75" s="22"/>
      <c r="G75" s="58"/>
      <c r="H75" s="4">
        <f t="shared" si="8"/>
        <v>0</v>
      </c>
    </row>
    <row r="76" spans="1:8" ht="17" thickBot="1" x14ac:dyDescent="0.25">
      <c r="A76" s="103"/>
      <c r="B76" s="66"/>
      <c r="C76" s="70"/>
      <c r="D76" s="104"/>
      <c r="E76" s="25" t="s">
        <v>8</v>
      </c>
      <c r="F76" s="26">
        <f>SUM(F62:F75)</f>
        <v>14</v>
      </c>
      <c r="G76" s="122"/>
      <c r="H76" s="122">
        <f t="shared" ref="H76" si="9">SUM(H62:H75)</f>
        <v>12600</v>
      </c>
    </row>
    <row r="77" spans="1:8" x14ac:dyDescent="0.2">
      <c r="A77" s="101">
        <v>3218304823</v>
      </c>
      <c r="B77" s="63"/>
      <c r="C77" s="74" t="s">
        <v>17</v>
      </c>
      <c r="D77" s="67" t="s">
        <v>29</v>
      </c>
      <c r="E77" s="28">
        <v>86</v>
      </c>
      <c r="F77" s="19"/>
      <c r="G77" s="58"/>
      <c r="H77" s="4">
        <f>F77*G77</f>
        <v>0</v>
      </c>
    </row>
    <row r="78" spans="1:8" x14ac:dyDescent="0.2">
      <c r="A78" s="102"/>
      <c r="B78" s="64"/>
      <c r="C78" s="69"/>
      <c r="D78" s="68"/>
      <c r="E78" s="29">
        <v>92</v>
      </c>
      <c r="F78" s="20"/>
      <c r="G78" s="58"/>
      <c r="H78" s="4">
        <f t="shared" ref="H78:H90" si="10">F78*G78</f>
        <v>0</v>
      </c>
    </row>
    <row r="79" spans="1:8" x14ac:dyDescent="0.2">
      <c r="A79" s="102"/>
      <c r="B79" s="64"/>
      <c r="C79" s="69"/>
      <c r="D79" s="68"/>
      <c r="E79" s="29">
        <v>98</v>
      </c>
      <c r="F79" s="20"/>
      <c r="G79" s="58"/>
      <c r="H79" s="4">
        <f t="shared" si="10"/>
        <v>0</v>
      </c>
    </row>
    <row r="80" spans="1:8" x14ac:dyDescent="0.2">
      <c r="A80" s="102"/>
      <c r="B80" s="64"/>
      <c r="C80" s="69"/>
      <c r="D80" s="68"/>
      <c r="E80" s="29">
        <v>104</v>
      </c>
      <c r="F80" s="20"/>
      <c r="G80" s="58"/>
      <c r="H80" s="4">
        <f t="shared" si="10"/>
        <v>0</v>
      </c>
    </row>
    <row r="81" spans="1:8" x14ac:dyDescent="0.2">
      <c r="A81" s="102"/>
      <c r="B81" s="64"/>
      <c r="C81" s="69"/>
      <c r="D81" s="68"/>
      <c r="E81" s="29">
        <v>110</v>
      </c>
      <c r="F81" s="20"/>
      <c r="G81" s="58"/>
      <c r="H81" s="4">
        <f t="shared" si="10"/>
        <v>0</v>
      </c>
    </row>
    <row r="82" spans="1:8" x14ac:dyDescent="0.2">
      <c r="A82" s="102"/>
      <c r="B82" s="64"/>
      <c r="C82" s="69"/>
      <c r="D82" s="68"/>
      <c r="E82" s="29">
        <v>116</v>
      </c>
      <c r="F82" s="20"/>
      <c r="G82" s="58"/>
      <c r="H82" s="4">
        <f t="shared" si="10"/>
        <v>0</v>
      </c>
    </row>
    <row r="83" spans="1:8" x14ac:dyDescent="0.2">
      <c r="A83" s="102"/>
      <c r="B83" s="64"/>
      <c r="C83" s="69"/>
      <c r="D83" s="68"/>
      <c r="E83" s="29">
        <v>122</v>
      </c>
      <c r="F83" s="20"/>
      <c r="G83" s="58"/>
      <c r="H83" s="4">
        <f t="shared" si="10"/>
        <v>0</v>
      </c>
    </row>
    <row r="84" spans="1:8" x14ac:dyDescent="0.2">
      <c r="A84" s="102"/>
      <c r="B84" s="64"/>
      <c r="C84" s="69"/>
      <c r="D84" s="68"/>
      <c r="E84" s="29">
        <v>128</v>
      </c>
      <c r="F84" s="20"/>
      <c r="G84" s="58"/>
      <c r="H84" s="4">
        <f t="shared" si="10"/>
        <v>0</v>
      </c>
    </row>
    <row r="85" spans="1:8" x14ac:dyDescent="0.2">
      <c r="A85" s="102"/>
      <c r="B85" s="65"/>
      <c r="C85" s="69"/>
      <c r="D85" s="69"/>
      <c r="E85" s="5">
        <v>134</v>
      </c>
      <c r="F85" s="21"/>
      <c r="G85" s="58"/>
      <c r="H85" s="4">
        <f t="shared" si="10"/>
        <v>0</v>
      </c>
    </row>
    <row r="86" spans="1:8" x14ac:dyDescent="0.2">
      <c r="A86" s="102"/>
      <c r="B86" s="65"/>
      <c r="C86" s="69"/>
      <c r="D86" s="69"/>
      <c r="E86" s="5">
        <v>140</v>
      </c>
      <c r="F86" s="21">
        <v>2</v>
      </c>
      <c r="G86" s="58">
        <v>1200</v>
      </c>
      <c r="H86" s="4">
        <f t="shared" si="10"/>
        <v>2400</v>
      </c>
    </row>
    <row r="87" spans="1:8" x14ac:dyDescent="0.2">
      <c r="A87" s="102"/>
      <c r="B87" s="65"/>
      <c r="C87" s="69"/>
      <c r="D87" s="69"/>
      <c r="E87" s="5">
        <v>146</v>
      </c>
      <c r="F87" s="21">
        <v>3</v>
      </c>
      <c r="G87" s="58">
        <v>1200</v>
      </c>
      <c r="H87" s="4">
        <f t="shared" si="10"/>
        <v>3600</v>
      </c>
    </row>
    <row r="88" spans="1:8" x14ac:dyDescent="0.2">
      <c r="A88" s="102"/>
      <c r="B88" s="65"/>
      <c r="C88" s="69"/>
      <c r="D88" s="69"/>
      <c r="E88" s="5">
        <v>152</v>
      </c>
      <c r="F88" s="21">
        <v>2</v>
      </c>
      <c r="G88" s="58">
        <v>1200</v>
      </c>
      <c r="H88" s="4">
        <f t="shared" si="10"/>
        <v>2400</v>
      </c>
    </row>
    <row r="89" spans="1:8" x14ac:dyDescent="0.2">
      <c r="A89" s="102"/>
      <c r="B89" s="65"/>
      <c r="C89" s="69"/>
      <c r="D89" s="69"/>
      <c r="E89" s="5">
        <v>158</v>
      </c>
      <c r="F89" s="21">
        <v>2</v>
      </c>
      <c r="G89" s="58">
        <v>1200</v>
      </c>
      <c r="H89" s="4">
        <f t="shared" si="10"/>
        <v>2400</v>
      </c>
    </row>
    <row r="90" spans="1:8" ht="17" thickBot="1" x14ac:dyDescent="0.25">
      <c r="A90" s="102"/>
      <c r="B90" s="65"/>
      <c r="C90" s="69"/>
      <c r="D90" s="69"/>
      <c r="E90" s="6">
        <v>164</v>
      </c>
      <c r="F90" s="22">
        <v>2</v>
      </c>
      <c r="G90" s="58">
        <v>1200</v>
      </c>
      <c r="H90" s="4">
        <f t="shared" si="10"/>
        <v>2400</v>
      </c>
    </row>
    <row r="91" spans="1:8" ht="17" thickBot="1" x14ac:dyDescent="0.25">
      <c r="A91" s="103"/>
      <c r="B91" s="66"/>
      <c r="C91" s="70"/>
      <c r="D91" s="104"/>
      <c r="E91" s="25" t="s">
        <v>8</v>
      </c>
      <c r="F91" s="26">
        <f>SUM(F77:F90)</f>
        <v>11</v>
      </c>
      <c r="G91" s="122"/>
      <c r="H91" s="122">
        <f t="shared" ref="H91" si="11">SUM(H77:H90)</f>
        <v>13200</v>
      </c>
    </row>
    <row r="92" spans="1:8" x14ac:dyDescent="0.2">
      <c r="A92" s="101">
        <v>421830482</v>
      </c>
      <c r="B92" s="63"/>
      <c r="C92" s="74" t="s">
        <v>17</v>
      </c>
      <c r="D92" s="67" t="s">
        <v>56</v>
      </c>
      <c r="E92" s="28">
        <v>86</v>
      </c>
      <c r="F92" s="19"/>
      <c r="G92" s="58"/>
      <c r="H92" s="4">
        <f>F92*G92</f>
        <v>0</v>
      </c>
    </row>
    <row r="93" spans="1:8" x14ac:dyDescent="0.2">
      <c r="A93" s="102"/>
      <c r="B93" s="64"/>
      <c r="C93" s="69"/>
      <c r="D93" s="68"/>
      <c r="E93" s="29">
        <v>92</v>
      </c>
      <c r="F93" s="20"/>
      <c r="G93" s="58"/>
      <c r="H93" s="4">
        <f t="shared" ref="H93:H105" si="12">F93*G93</f>
        <v>0</v>
      </c>
    </row>
    <row r="94" spans="1:8" x14ac:dyDescent="0.2">
      <c r="A94" s="102"/>
      <c r="B94" s="64"/>
      <c r="C94" s="69"/>
      <c r="D94" s="68"/>
      <c r="E94" s="29">
        <v>98</v>
      </c>
      <c r="F94" s="20"/>
      <c r="G94" s="58"/>
      <c r="H94" s="4">
        <f t="shared" si="12"/>
        <v>0</v>
      </c>
    </row>
    <row r="95" spans="1:8" x14ac:dyDescent="0.2">
      <c r="A95" s="102"/>
      <c r="B95" s="64"/>
      <c r="C95" s="69"/>
      <c r="D95" s="68"/>
      <c r="E95" s="29">
        <v>104</v>
      </c>
      <c r="F95" s="20"/>
      <c r="G95" s="58"/>
      <c r="H95" s="4">
        <f t="shared" si="12"/>
        <v>0</v>
      </c>
    </row>
    <row r="96" spans="1:8" x14ac:dyDescent="0.2">
      <c r="A96" s="102"/>
      <c r="B96" s="64"/>
      <c r="C96" s="69"/>
      <c r="D96" s="68"/>
      <c r="E96" s="29">
        <v>110</v>
      </c>
      <c r="F96" s="20"/>
      <c r="G96" s="58"/>
      <c r="H96" s="4">
        <f t="shared" si="12"/>
        <v>0</v>
      </c>
    </row>
    <row r="97" spans="1:8" x14ac:dyDescent="0.2">
      <c r="A97" s="102"/>
      <c r="B97" s="64"/>
      <c r="C97" s="69"/>
      <c r="D97" s="68"/>
      <c r="E97" s="29">
        <v>116</v>
      </c>
      <c r="F97" s="20">
        <v>1</v>
      </c>
      <c r="G97" s="58">
        <v>1300</v>
      </c>
      <c r="H97" s="4">
        <f t="shared" si="12"/>
        <v>1300</v>
      </c>
    </row>
    <row r="98" spans="1:8" x14ac:dyDescent="0.2">
      <c r="A98" s="102"/>
      <c r="B98" s="64"/>
      <c r="C98" s="69"/>
      <c r="D98" s="68"/>
      <c r="E98" s="29">
        <v>122</v>
      </c>
      <c r="F98" s="20">
        <v>1</v>
      </c>
      <c r="G98" s="58">
        <v>1300</v>
      </c>
      <c r="H98" s="4">
        <f t="shared" si="12"/>
        <v>1300</v>
      </c>
    </row>
    <row r="99" spans="1:8" x14ac:dyDescent="0.2">
      <c r="A99" s="102"/>
      <c r="B99" s="64"/>
      <c r="C99" s="69"/>
      <c r="D99" s="68"/>
      <c r="E99" s="29">
        <v>128</v>
      </c>
      <c r="F99" s="20"/>
      <c r="G99" s="58"/>
      <c r="H99" s="4">
        <f t="shared" si="12"/>
        <v>0</v>
      </c>
    </row>
    <row r="100" spans="1:8" x14ac:dyDescent="0.2">
      <c r="A100" s="102"/>
      <c r="B100" s="65"/>
      <c r="C100" s="69"/>
      <c r="D100" s="69"/>
      <c r="E100" s="5">
        <v>134</v>
      </c>
      <c r="F100" s="21"/>
      <c r="G100" s="58"/>
      <c r="H100" s="4">
        <f t="shared" si="12"/>
        <v>0</v>
      </c>
    </row>
    <row r="101" spans="1:8" x14ac:dyDescent="0.2">
      <c r="A101" s="102"/>
      <c r="B101" s="65"/>
      <c r="C101" s="69"/>
      <c r="D101" s="69"/>
      <c r="E101" s="5">
        <v>140</v>
      </c>
      <c r="F101" s="21"/>
      <c r="G101" s="58"/>
      <c r="H101" s="4">
        <f t="shared" si="12"/>
        <v>0</v>
      </c>
    </row>
    <row r="102" spans="1:8" x14ac:dyDescent="0.2">
      <c r="A102" s="102"/>
      <c r="B102" s="65"/>
      <c r="C102" s="69"/>
      <c r="D102" s="69"/>
      <c r="E102" s="5">
        <v>146</v>
      </c>
      <c r="F102" s="21"/>
      <c r="G102" s="58"/>
      <c r="H102" s="4">
        <f t="shared" si="12"/>
        <v>0</v>
      </c>
    </row>
    <row r="103" spans="1:8" x14ac:dyDescent="0.2">
      <c r="A103" s="102"/>
      <c r="B103" s="65"/>
      <c r="C103" s="69"/>
      <c r="D103" s="69"/>
      <c r="E103" s="5">
        <v>152</v>
      </c>
      <c r="F103" s="21"/>
      <c r="G103" s="58"/>
      <c r="H103" s="4">
        <f t="shared" si="12"/>
        <v>0</v>
      </c>
    </row>
    <row r="104" spans="1:8" x14ac:dyDescent="0.2">
      <c r="A104" s="102"/>
      <c r="B104" s="65"/>
      <c r="C104" s="69"/>
      <c r="D104" s="69"/>
      <c r="E104" s="5">
        <v>158</v>
      </c>
      <c r="F104" s="21"/>
      <c r="G104" s="58"/>
      <c r="H104" s="4">
        <f t="shared" si="12"/>
        <v>0</v>
      </c>
    </row>
    <row r="105" spans="1:8" ht="17" thickBot="1" x14ac:dyDescent="0.25">
      <c r="A105" s="102"/>
      <c r="B105" s="65"/>
      <c r="C105" s="69"/>
      <c r="D105" s="69"/>
      <c r="E105" s="6">
        <v>164</v>
      </c>
      <c r="F105" s="22"/>
      <c r="G105" s="58"/>
      <c r="H105" s="4">
        <f t="shared" si="12"/>
        <v>0</v>
      </c>
    </row>
    <row r="106" spans="1:8" ht="17" thickBot="1" x14ac:dyDescent="0.25">
      <c r="A106" s="103"/>
      <c r="B106" s="66"/>
      <c r="C106" s="70"/>
      <c r="D106" s="104"/>
      <c r="E106" s="25" t="s">
        <v>8</v>
      </c>
      <c r="F106" s="26">
        <f>SUM(F92:F105)</f>
        <v>2</v>
      </c>
      <c r="G106" s="122"/>
      <c r="H106" s="122">
        <f t="shared" ref="H106" si="13">SUM(H92:H105)</f>
        <v>2600</v>
      </c>
    </row>
    <row r="107" spans="1:8" x14ac:dyDescent="0.2">
      <c r="A107" s="101">
        <v>4218304810</v>
      </c>
      <c r="B107" s="63"/>
      <c r="C107" s="74" t="s">
        <v>17</v>
      </c>
      <c r="D107" s="67" t="s">
        <v>56</v>
      </c>
      <c r="E107" s="28">
        <v>86</v>
      </c>
      <c r="F107" s="19"/>
      <c r="G107" s="58"/>
      <c r="H107" s="4">
        <f>F107*G107</f>
        <v>0</v>
      </c>
    </row>
    <row r="108" spans="1:8" x14ac:dyDescent="0.2">
      <c r="A108" s="102"/>
      <c r="B108" s="64"/>
      <c r="C108" s="69"/>
      <c r="D108" s="68"/>
      <c r="E108" s="29">
        <v>92</v>
      </c>
      <c r="F108" s="20"/>
      <c r="G108" s="58"/>
      <c r="H108" s="4">
        <f t="shared" ref="H108:H120" si="14">F108*G108</f>
        <v>0</v>
      </c>
    </row>
    <row r="109" spans="1:8" x14ac:dyDescent="0.2">
      <c r="A109" s="102"/>
      <c r="B109" s="64"/>
      <c r="C109" s="69"/>
      <c r="D109" s="68"/>
      <c r="E109" s="29">
        <v>98</v>
      </c>
      <c r="F109" s="20"/>
      <c r="G109" s="58"/>
      <c r="H109" s="4">
        <f t="shared" si="14"/>
        <v>0</v>
      </c>
    </row>
    <row r="110" spans="1:8" x14ac:dyDescent="0.2">
      <c r="A110" s="102"/>
      <c r="B110" s="64"/>
      <c r="C110" s="69"/>
      <c r="D110" s="68"/>
      <c r="E110" s="29">
        <v>104</v>
      </c>
      <c r="F110" s="20"/>
      <c r="G110" s="58"/>
      <c r="H110" s="4">
        <f t="shared" si="14"/>
        <v>0</v>
      </c>
    </row>
    <row r="111" spans="1:8" x14ac:dyDescent="0.2">
      <c r="A111" s="102"/>
      <c r="B111" s="64"/>
      <c r="C111" s="69"/>
      <c r="D111" s="68"/>
      <c r="E111" s="29">
        <v>110</v>
      </c>
      <c r="F111" s="20"/>
      <c r="G111" s="58"/>
      <c r="H111" s="4">
        <f t="shared" si="14"/>
        <v>0</v>
      </c>
    </row>
    <row r="112" spans="1:8" x14ac:dyDescent="0.2">
      <c r="A112" s="102"/>
      <c r="B112" s="64"/>
      <c r="C112" s="69"/>
      <c r="D112" s="68"/>
      <c r="E112" s="29">
        <v>116</v>
      </c>
      <c r="F112" s="20"/>
      <c r="G112" s="58"/>
      <c r="H112" s="4">
        <f t="shared" si="14"/>
        <v>0</v>
      </c>
    </row>
    <row r="113" spans="1:8" x14ac:dyDescent="0.2">
      <c r="A113" s="102"/>
      <c r="B113" s="64"/>
      <c r="C113" s="69"/>
      <c r="D113" s="68"/>
      <c r="E113" s="29">
        <v>122</v>
      </c>
      <c r="F113" s="20">
        <v>1</v>
      </c>
      <c r="G113" s="58">
        <v>1300</v>
      </c>
      <c r="H113" s="4">
        <f t="shared" si="14"/>
        <v>1300</v>
      </c>
    </row>
    <row r="114" spans="1:8" x14ac:dyDescent="0.2">
      <c r="A114" s="102"/>
      <c r="B114" s="64"/>
      <c r="C114" s="69"/>
      <c r="D114" s="68"/>
      <c r="E114" s="29">
        <v>128</v>
      </c>
      <c r="F114" s="20">
        <v>1</v>
      </c>
      <c r="G114" s="58">
        <v>1300</v>
      </c>
      <c r="H114" s="4">
        <f t="shared" si="14"/>
        <v>1300</v>
      </c>
    </row>
    <row r="115" spans="1:8" x14ac:dyDescent="0.2">
      <c r="A115" s="102"/>
      <c r="B115" s="65"/>
      <c r="C115" s="69"/>
      <c r="D115" s="69"/>
      <c r="E115" s="5">
        <v>134</v>
      </c>
      <c r="F115" s="21">
        <v>1</v>
      </c>
      <c r="G115" s="58">
        <v>1300</v>
      </c>
      <c r="H115" s="4">
        <f t="shared" si="14"/>
        <v>1300</v>
      </c>
    </row>
    <row r="116" spans="1:8" x14ac:dyDescent="0.2">
      <c r="A116" s="102"/>
      <c r="B116" s="65"/>
      <c r="C116" s="69"/>
      <c r="D116" s="69"/>
      <c r="E116" s="5">
        <v>140</v>
      </c>
      <c r="F116" s="21">
        <v>1</v>
      </c>
      <c r="G116" s="58">
        <v>1300</v>
      </c>
      <c r="H116" s="4">
        <f t="shared" si="14"/>
        <v>1300</v>
      </c>
    </row>
    <row r="117" spans="1:8" x14ac:dyDescent="0.2">
      <c r="A117" s="102"/>
      <c r="B117" s="65"/>
      <c r="C117" s="69"/>
      <c r="D117" s="69"/>
      <c r="E117" s="5">
        <v>146</v>
      </c>
      <c r="F117" s="21">
        <v>2</v>
      </c>
      <c r="G117" s="58">
        <v>1300</v>
      </c>
      <c r="H117" s="4">
        <f t="shared" si="14"/>
        <v>2600</v>
      </c>
    </row>
    <row r="118" spans="1:8" x14ac:dyDescent="0.2">
      <c r="A118" s="102"/>
      <c r="B118" s="65"/>
      <c r="C118" s="69"/>
      <c r="D118" s="69"/>
      <c r="E118" s="5">
        <v>152</v>
      </c>
      <c r="F118" s="21"/>
      <c r="G118" s="58"/>
      <c r="H118" s="4">
        <f t="shared" si="14"/>
        <v>0</v>
      </c>
    </row>
    <row r="119" spans="1:8" x14ac:dyDescent="0.2">
      <c r="A119" s="102"/>
      <c r="B119" s="65"/>
      <c r="C119" s="69"/>
      <c r="D119" s="69"/>
      <c r="E119" s="5">
        <v>158</v>
      </c>
      <c r="F119" s="21"/>
      <c r="G119" s="58"/>
      <c r="H119" s="4">
        <f t="shared" si="14"/>
        <v>0</v>
      </c>
    </row>
    <row r="120" spans="1:8" ht="17" thickBot="1" x14ac:dyDescent="0.25">
      <c r="A120" s="102"/>
      <c r="B120" s="65"/>
      <c r="C120" s="69"/>
      <c r="D120" s="69"/>
      <c r="E120" s="6">
        <v>164</v>
      </c>
      <c r="F120" s="22"/>
      <c r="G120" s="58"/>
      <c r="H120" s="4">
        <f t="shared" si="14"/>
        <v>0</v>
      </c>
    </row>
    <row r="121" spans="1:8" ht="17" thickBot="1" x14ac:dyDescent="0.25">
      <c r="A121" s="103"/>
      <c r="B121" s="66"/>
      <c r="C121" s="70"/>
      <c r="D121" s="104"/>
      <c r="E121" s="25" t="s">
        <v>8</v>
      </c>
      <c r="F121" s="26">
        <f>SUM(F107:F120)</f>
        <v>6</v>
      </c>
      <c r="G121" s="122"/>
      <c r="H121" s="122">
        <f t="shared" ref="H121" si="15">SUM(H107:H120)</f>
        <v>7800</v>
      </c>
    </row>
    <row r="122" spans="1:8" x14ac:dyDescent="0.2">
      <c r="A122" s="101">
        <v>421830489</v>
      </c>
      <c r="B122" s="63"/>
      <c r="C122" s="74" t="s">
        <v>17</v>
      </c>
      <c r="D122" s="67" t="s">
        <v>56</v>
      </c>
      <c r="E122" s="28">
        <v>86</v>
      </c>
      <c r="F122" s="19"/>
      <c r="G122" s="58"/>
      <c r="H122" s="4">
        <f>F122*G122</f>
        <v>0</v>
      </c>
    </row>
    <row r="123" spans="1:8" x14ac:dyDescent="0.2">
      <c r="A123" s="102"/>
      <c r="B123" s="64"/>
      <c r="C123" s="69"/>
      <c r="D123" s="68"/>
      <c r="E123" s="29">
        <v>92</v>
      </c>
      <c r="F123" s="20"/>
      <c r="G123" s="58"/>
      <c r="H123" s="4">
        <f t="shared" ref="H123:H135" si="16">F123*G123</f>
        <v>0</v>
      </c>
    </row>
    <row r="124" spans="1:8" x14ac:dyDescent="0.2">
      <c r="A124" s="102"/>
      <c r="B124" s="64"/>
      <c r="C124" s="69"/>
      <c r="D124" s="68"/>
      <c r="E124" s="29">
        <v>98</v>
      </c>
      <c r="F124" s="20"/>
      <c r="G124" s="58"/>
      <c r="H124" s="4">
        <f t="shared" si="16"/>
        <v>0</v>
      </c>
    </row>
    <row r="125" spans="1:8" x14ac:dyDescent="0.2">
      <c r="A125" s="102"/>
      <c r="B125" s="64"/>
      <c r="C125" s="69"/>
      <c r="D125" s="68"/>
      <c r="E125" s="29">
        <v>104</v>
      </c>
      <c r="F125" s="20"/>
      <c r="G125" s="58"/>
      <c r="H125" s="4">
        <f t="shared" si="16"/>
        <v>0</v>
      </c>
    </row>
    <row r="126" spans="1:8" x14ac:dyDescent="0.2">
      <c r="A126" s="102"/>
      <c r="B126" s="64"/>
      <c r="C126" s="69"/>
      <c r="D126" s="68"/>
      <c r="E126" s="29">
        <v>110</v>
      </c>
      <c r="F126" s="20"/>
      <c r="G126" s="58"/>
      <c r="H126" s="4">
        <f t="shared" si="16"/>
        <v>0</v>
      </c>
    </row>
    <row r="127" spans="1:8" x14ac:dyDescent="0.2">
      <c r="A127" s="102"/>
      <c r="B127" s="64"/>
      <c r="C127" s="69"/>
      <c r="D127" s="68"/>
      <c r="E127" s="29">
        <v>116</v>
      </c>
      <c r="F127" s="20">
        <v>2</v>
      </c>
      <c r="G127" s="58">
        <v>1300</v>
      </c>
      <c r="H127" s="4">
        <f t="shared" si="16"/>
        <v>2600</v>
      </c>
    </row>
    <row r="128" spans="1:8" x14ac:dyDescent="0.2">
      <c r="A128" s="102"/>
      <c r="B128" s="64"/>
      <c r="C128" s="69"/>
      <c r="D128" s="68"/>
      <c r="E128" s="29">
        <v>122</v>
      </c>
      <c r="F128" s="20">
        <v>2</v>
      </c>
      <c r="G128" s="58">
        <v>1300</v>
      </c>
      <c r="H128" s="4">
        <f t="shared" si="16"/>
        <v>2600</v>
      </c>
    </row>
    <row r="129" spans="1:8" x14ac:dyDescent="0.2">
      <c r="A129" s="102"/>
      <c r="B129" s="64"/>
      <c r="C129" s="69"/>
      <c r="D129" s="68"/>
      <c r="E129" s="29">
        <v>128</v>
      </c>
      <c r="F129" s="20">
        <v>1</v>
      </c>
      <c r="G129" s="58">
        <v>1300</v>
      </c>
      <c r="H129" s="4">
        <f t="shared" si="16"/>
        <v>1300</v>
      </c>
    </row>
    <row r="130" spans="1:8" x14ac:dyDescent="0.2">
      <c r="A130" s="102"/>
      <c r="B130" s="65"/>
      <c r="C130" s="69"/>
      <c r="D130" s="69"/>
      <c r="E130" s="5">
        <v>134</v>
      </c>
      <c r="F130" s="21">
        <v>2</v>
      </c>
      <c r="G130" s="58">
        <v>1300</v>
      </c>
      <c r="H130" s="4">
        <f t="shared" si="16"/>
        <v>2600</v>
      </c>
    </row>
    <row r="131" spans="1:8" x14ac:dyDescent="0.2">
      <c r="A131" s="102"/>
      <c r="B131" s="65"/>
      <c r="C131" s="69"/>
      <c r="D131" s="69"/>
      <c r="E131" s="5">
        <v>140</v>
      </c>
      <c r="F131" s="21">
        <v>3</v>
      </c>
      <c r="G131" s="58">
        <v>1300</v>
      </c>
      <c r="H131" s="4">
        <f t="shared" si="16"/>
        <v>3900</v>
      </c>
    </row>
    <row r="132" spans="1:8" x14ac:dyDescent="0.2">
      <c r="A132" s="102"/>
      <c r="B132" s="65"/>
      <c r="C132" s="69"/>
      <c r="D132" s="69"/>
      <c r="E132" s="5">
        <v>146</v>
      </c>
      <c r="F132" s="21">
        <v>2</v>
      </c>
      <c r="G132" s="58">
        <v>1300</v>
      </c>
      <c r="H132" s="4">
        <f t="shared" si="16"/>
        <v>2600</v>
      </c>
    </row>
    <row r="133" spans="1:8" x14ac:dyDescent="0.2">
      <c r="A133" s="102"/>
      <c r="B133" s="65"/>
      <c r="C133" s="69"/>
      <c r="D133" s="69"/>
      <c r="E133" s="5">
        <v>152</v>
      </c>
      <c r="F133" s="21">
        <v>2</v>
      </c>
      <c r="G133" s="58">
        <v>1300</v>
      </c>
      <c r="H133" s="4">
        <f t="shared" si="16"/>
        <v>2600</v>
      </c>
    </row>
    <row r="134" spans="1:8" x14ac:dyDescent="0.2">
      <c r="A134" s="102"/>
      <c r="B134" s="65"/>
      <c r="C134" s="69"/>
      <c r="D134" s="69"/>
      <c r="E134" s="5">
        <v>158</v>
      </c>
      <c r="F134" s="21">
        <v>1</v>
      </c>
      <c r="G134" s="58">
        <v>1300</v>
      </c>
      <c r="H134" s="4">
        <f t="shared" si="16"/>
        <v>1300</v>
      </c>
    </row>
    <row r="135" spans="1:8" ht="17" thickBot="1" x14ac:dyDescent="0.25">
      <c r="A135" s="102"/>
      <c r="B135" s="65"/>
      <c r="C135" s="69"/>
      <c r="D135" s="69"/>
      <c r="E135" s="6">
        <v>164</v>
      </c>
      <c r="F135" s="22">
        <v>2</v>
      </c>
      <c r="G135" s="58">
        <v>1300</v>
      </c>
      <c r="H135" s="4">
        <f t="shared" si="16"/>
        <v>2600</v>
      </c>
    </row>
    <row r="136" spans="1:8" ht="17" thickBot="1" x14ac:dyDescent="0.25">
      <c r="A136" s="103"/>
      <c r="B136" s="66"/>
      <c r="C136" s="70"/>
      <c r="D136" s="104"/>
      <c r="E136" s="25" t="s">
        <v>8</v>
      </c>
      <c r="F136" s="26">
        <f>SUM(F122:F135)</f>
        <v>17</v>
      </c>
      <c r="G136" s="122"/>
      <c r="H136" s="122">
        <f t="shared" ref="H136" si="17">SUM(H122:H135)</f>
        <v>22100</v>
      </c>
    </row>
    <row r="137" spans="1:8" x14ac:dyDescent="0.2">
      <c r="A137" s="101">
        <v>4218304811</v>
      </c>
      <c r="B137" s="63"/>
      <c r="C137" s="74" t="s">
        <v>17</v>
      </c>
      <c r="D137" s="67" t="s">
        <v>56</v>
      </c>
      <c r="E137" s="28">
        <v>86</v>
      </c>
      <c r="F137" s="19"/>
      <c r="G137" s="58"/>
      <c r="H137" s="4">
        <f>F137*G137</f>
        <v>0</v>
      </c>
    </row>
    <row r="138" spans="1:8" x14ac:dyDescent="0.2">
      <c r="A138" s="102"/>
      <c r="B138" s="64"/>
      <c r="C138" s="69"/>
      <c r="D138" s="68"/>
      <c r="E138" s="29">
        <v>92</v>
      </c>
      <c r="F138" s="20"/>
      <c r="G138" s="58"/>
      <c r="H138" s="4">
        <f t="shared" ref="H138:H150" si="18">F138*G138</f>
        <v>0</v>
      </c>
    </row>
    <row r="139" spans="1:8" x14ac:dyDescent="0.2">
      <c r="A139" s="102"/>
      <c r="B139" s="64"/>
      <c r="C139" s="69"/>
      <c r="D139" s="68"/>
      <c r="E139" s="29">
        <v>98</v>
      </c>
      <c r="F139" s="20"/>
      <c r="G139" s="58"/>
      <c r="H139" s="4">
        <f t="shared" si="18"/>
        <v>0</v>
      </c>
    </row>
    <row r="140" spans="1:8" x14ac:dyDescent="0.2">
      <c r="A140" s="102"/>
      <c r="B140" s="64"/>
      <c r="C140" s="69"/>
      <c r="D140" s="68"/>
      <c r="E140" s="29">
        <v>104</v>
      </c>
      <c r="F140" s="20"/>
      <c r="G140" s="58"/>
      <c r="H140" s="4">
        <f t="shared" si="18"/>
        <v>0</v>
      </c>
    </row>
    <row r="141" spans="1:8" x14ac:dyDescent="0.2">
      <c r="A141" s="102"/>
      <c r="B141" s="64"/>
      <c r="C141" s="69"/>
      <c r="D141" s="68"/>
      <c r="E141" s="29">
        <v>110</v>
      </c>
      <c r="F141" s="20"/>
      <c r="G141" s="58"/>
      <c r="H141" s="4">
        <f t="shared" si="18"/>
        <v>0</v>
      </c>
    </row>
    <row r="142" spans="1:8" x14ac:dyDescent="0.2">
      <c r="A142" s="102"/>
      <c r="B142" s="64"/>
      <c r="C142" s="69"/>
      <c r="D142" s="68"/>
      <c r="E142" s="29">
        <v>116</v>
      </c>
      <c r="F142" s="20"/>
      <c r="G142" s="58"/>
      <c r="H142" s="4">
        <f t="shared" si="18"/>
        <v>0</v>
      </c>
    </row>
    <row r="143" spans="1:8" x14ac:dyDescent="0.2">
      <c r="A143" s="102"/>
      <c r="B143" s="64"/>
      <c r="C143" s="69"/>
      <c r="D143" s="68"/>
      <c r="E143" s="29">
        <v>122</v>
      </c>
      <c r="F143" s="20">
        <v>1</v>
      </c>
      <c r="G143" s="58">
        <v>1300</v>
      </c>
      <c r="H143" s="4">
        <f t="shared" si="18"/>
        <v>1300</v>
      </c>
    </row>
    <row r="144" spans="1:8" x14ac:dyDescent="0.2">
      <c r="A144" s="102"/>
      <c r="B144" s="64"/>
      <c r="C144" s="69"/>
      <c r="D144" s="68"/>
      <c r="E144" s="29">
        <v>128</v>
      </c>
      <c r="F144" s="20">
        <v>1</v>
      </c>
      <c r="G144" s="58">
        <v>1300</v>
      </c>
      <c r="H144" s="4">
        <f t="shared" si="18"/>
        <v>1300</v>
      </c>
    </row>
    <row r="145" spans="1:8" x14ac:dyDescent="0.2">
      <c r="A145" s="102"/>
      <c r="B145" s="65"/>
      <c r="C145" s="69"/>
      <c r="D145" s="69"/>
      <c r="E145" s="5">
        <v>134</v>
      </c>
      <c r="F145" s="21">
        <v>1</v>
      </c>
      <c r="G145" s="58">
        <v>1300</v>
      </c>
      <c r="H145" s="4">
        <f t="shared" si="18"/>
        <v>1300</v>
      </c>
    </row>
    <row r="146" spans="1:8" x14ac:dyDescent="0.2">
      <c r="A146" s="102"/>
      <c r="B146" s="65"/>
      <c r="C146" s="69"/>
      <c r="D146" s="69"/>
      <c r="E146" s="5">
        <v>140</v>
      </c>
      <c r="F146" s="21">
        <v>1</v>
      </c>
      <c r="G146" s="58">
        <v>1300</v>
      </c>
      <c r="H146" s="4">
        <f t="shared" si="18"/>
        <v>1300</v>
      </c>
    </row>
    <row r="147" spans="1:8" x14ac:dyDescent="0.2">
      <c r="A147" s="102"/>
      <c r="B147" s="65"/>
      <c r="C147" s="69"/>
      <c r="D147" s="69"/>
      <c r="E147" s="5">
        <v>146</v>
      </c>
      <c r="F147" s="21">
        <v>1</v>
      </c>
      <c r="G147" s="58">
        <v>1300</v>
      </c>
      <c r="H147" s="4">
        <f t="shared" si="18"/>
        <v>1300</v>
      </c>
    </row>
    <row r="148" spans="1:8" x14ac:dyDescent="0.2">
      <c r="A148" s="102"/>
      <c r="B148" s="65"/>
      <c r="C148" s="69"/>
      <c r="D148" s="69"/>
      <c r="E148" s="5">
        <v>152</v>
      </c>
      <c r="F148" s="21"/>
      <c r="G148" s="58"/>
      <c r="H148" s="4">
        <f t="shared" si="18"/>
        <v>0</v>
      </c>
    </row>
    <row r="149" spans="1:8" x14ac:dyDescent="0.2">
      <c r="A149" s="102"/>
      <c r="B149" s="65"/>
      <c r="C149" s="69"/>
      <c r="D149" s="69"/>
      <c r="E149" s="5">
        <v>158</v>
      </c>
      <c r="F149" s="21"/>
      <c r="G149" s="58"/>
      <c r="H149" s="4">
        <f t="shared" si="18"/>
        <v>0</v>
      </c>
    </row>
    <row r="150" spans="1:8" ht="17" thickBot="1" x14ac:dyDescent="0.25">
      <c r="A150" s="102"/>
      <c r="B150" s="65"/>
      <c r="C150" s="69"/>
      <c r="D150" s="69"/>
      <c r="E150" s="6">
        <v>164</v>
      </c>
      <c r="F150" s="22"/>
      <c r="G150" s="58"/>
      <c r="H150" s="4">
        <f t="shared" si="18"/>
        <v>0</v>
      </c>
    </row>
    <row r="151" spans="1:8" ht="17" thickBot="1" x14ac:dyDescent="0.25">
      <c r="A151" s="103"/>
      <c r="B151" s="66"/>
      <c r="C151" s="70"/>
      <c r="D151" s="104"/>
      <c r="E151" s="25" t="s">
        <v>8</v>
      </c>
      <c r="F151" s="26">
        <f>SUM(F137:F150)</f>
        <v>5</v>
      </c>
      <c r="G151" s="122"/>
      <c r="H151" s="122">
        <f t="shared" ref="H151" si="19">SUM(H137:H150)</f>
        <v>6500</v>
      </c>
    </row>
  </sheetData>
  <mergeCells count="40">
    <mergeCell ref="A137:A151"/>
    <mergeCell ref="B137:B151"/>
    <mergeCell ref="C137:C151"/>
    <mergeCell ref="D137:D151"/>
    <mergeCell ref="A107:A121"/>
    <mergeCell ref="B107:B121"/>
    <mergeCell ref="C107:C121"/>
    <mergeCell ref="D107:D121"/>
    <mergeCell ref="A122:A136"/>
    <mergeCell ref="B122:B136"/>
    <mergeCell ref="C122:C136"/>
    <mergeCell ref="D122:D136"/>
    <mergeCell ref="A2:A16"/>
    <mergeCell ref="B2:B16"/>
    <mergeCell ref="C2:C16"/>
    <mergeCell ref="D2:D16"/>
    <mergeCell ref="A62:A76"/>
    <mergeCell ref="B62:B76"/>
    <mergeCell ref="C62:C76"/>
    <mergeCell ref="D62:D76"/>
    <mergeCell ref="A17:A31"/>
    <mergeCell ref="B17:B31"/>
    <mergeCell ref="C17:C31"/>
    <mergeCell ref="D17:D31"/>
    <mergeCell ref="A32:A46"/>
    <mergeCell ref="B32:B46"/>
    <mergeCell ref="C32:C46"/>
    <mergeCell ref="D32:D46"/>
    <mergeCell ref="A47:A61"/>
    <mergeCell ref="B47:B61"/>
    <mergeCell ref="C47:C61"/>
    <mergeCell ref="D47:D61"/>
    <mergeCell ref="A77:A91"/>
    <mergeCell ref="B77:B91"/>
    <mergeCell ref="C77:C91"/>
    <mergeCell ref="D77:D91"/>
    <mergeCell ref="A92:A106"/>
    <mergeCell ref="B92:B106"/>
    <mergeCell ref="C92:C106"/>
    <mergeCell ref="D92:D106"/>
  </mergeCells>
  <pageMargins left="0.7" right="0.7" top="0.75" bottom="0.75" header="0.3" footer="0.3"/>
  <pageSetup paperSize="9"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CCF19-10B4-8F46-8CE4-8A4C414B27E7}">
  <dimension ref="A1:K31"/>
  <sheetViews>
    <sheetView zoomScaleNormal="10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I34" sqref="I34"/>
    </sheetView>
  </sheetViews>
  <sheetFormatPr baseColWidth="10" defaultRowHeight="16" x14ac:dyDescent="0.2"/>
  <cols>
    <col min="1" max="1" width="11.1640625" bestFit="1" customWidth="1"/>
  </cols>
  <sheetData>
    <row r="1" spans="1:11" ht="18" thickBot="1" x14ac:dyDescent="0.25">
      <c r="A1" s="8" t="s">
        <v>2</v>
      </c>
      <c r="B1" s="8" t="s">
        <v>0</v>
      </c>
      <c r="C1" s="16" t="s">
        <v>1</v>
      </c>
      <c r="D1" s="8" t="s">
        <v>3</v>
      </c>
      <c r="E1" s="8" t="s">
        <v>4</v>
      </c>
      <c r="F1" s="18" t="s">
        <v>7</v>
      </c>
      <c r="G1" s="8" t="s">
        <v>5</v>
      </c>
      <c r="H1" s="40" t="s">
        <v>6</v>
      </c>
    </row>
    <row r="2" spans="1:11" x14ac:dyDescent="0.2">
      <c r="A2" s="101">
        <v>411800181</v>
      </c>
      <c r="B2" s="63"/>
      <c r="C2" s="74" t="s">
        <v>104</v>
      </c>
      <c r="D2" s="112" t="s">
        <v>85</v>
      </c>
      <c r="E2" s="28">
        <v>86</v>
      </c>
      <c r="F2" s="19"/>
      <c r="G2" s="58"/>
      <c r="H2" s="4">
        <f>F2*G2</f>
        <v>0</v>
      </c>
    </row>
    <row r="3" spans="1:11" x14ac:dyDescent="0.2">
      <c r="A3" s="102"/>
      <c r="B3" s="64"/>
      <c r="C3" s="69"/>
      <c r="D3" s="113"/>
      <c r="E3" s="29">
        <v>92</v>
      </c>
      <c r="F3" s="20"/>
      <c r="G3" s="58"/>
      <c r="H3" s="4">
        <f t="shared" ref="H3:H15" si="0">F3*G3</f>
        <v>0</v>
      </c>
      <c r="J3" s="4" t="s">
        <v>21</v>
      </c>
      <c r="K3" s="4">
        <f>F16+F31</f>
        <v>15</v>
      </c>
    </row>
    <row r="4" spans="1:11" x14ac:dyDescent="0.2">
      <c r="A4" s="102"/>
      <c r="B4" s="64"/>
      <c r="C4" s="69"/>
      <c r="D4" s="113"/>
      <c r="E4" s="29">
        <v>98</v>
      </c>
      <c r="F4" s="20"/>
      <c r="G4" s="58"/>
      <c r="H4" s="4">
        <f t="shared" si="0"/>
        <v>0</v>
      </c>
      <c r="J4" s="4" t="s">
        <v>106</v>
      </c>
      <c r="K4" s="4">
        <f>H16+H31</f>
        <v>9000</v>
      </c>
    </row>
    <row r="5" spans="1:11" x14ac:dyDescent="0.2">
      <c r="A5" s="102"/>
      <c r="B5" s="64"/>
      <c r="C5" s="69"/>
      <c r="D5" s="113"/>
      <c r="E5" s="29">
        <v>104</v>
      </c>
      <c r="F5" s="20"/>
      <c r="G5" s="58"/>
      <c r="H5" s="4">
        <f t="shared" si="0"/>
        <v>0</v>
      </c>
    </row>
    <row r="6" spans="1:11" x14ac:dyDescent="0.2">
      <c r="A6" s="102"/>
      <c r="B6" s="64"/>
      <c r="C6" s="69"/>
      <c r="D6" s="113"/>
      <c r="E6" s="29">
        <v>110</v>
      </c>
      <c r="F6" s="20"/>
      <c r="G6" s="58"/>
      <c r="H6" s="4">
        <f t="shared" si="0"/>
        <v>0</v>
      </c>
      <c r="K6">
        <f>K4/K3</f>
        <v>600</v>
      </c>
    </row>
    <row r="7" spans="1:11" x14ac:dyDescent="0.2">
      <c r="A7" s="102"/>
      <c r="B7" s="64"/>
      <c r="C7" s="69"/>
      <c r="D7" s="113"/>
      <c r="E7" s="29">
        <v>116</v>
      </c>
      <c r="F7" s="20">
        <v>1</v>
      </c>
      <c r="G7" s="58">
        <v>600</v>
      </c>
      <c r="H7" s="4">
        <f t="shared" si="0"/>
        <v>600</v>
      </c>
    </row>
    <row r="8" spans="1:11" x14ac:dyDescent="0.2">
      <c r="A8" s="102"/>
      <c r="B8" s="64"/>
      <c r="C8" s="69"/>
      <c r="D8" s="113"/>
      <c r="E8" s="29">
        <v>122</v>
      </c>
      <c r="F8" s="20"/>
      <c r="G8" s="58"/>
      <c r="H8" s="4">
        <f t="shared" si="0"/>
        <v>0</v>
      </c>
    </row>
    <row r="9" spans="1:11" x14ac:dyDescent="0.2">
      <c r="A9" s="102"/>
      <c r="B9" s="64"/>
      <c r="C9" s="69"/>
      <c r="D9" s="113"/>
      <c r="E9" s="29">
        <v>128</v>
      </c>
      <c r="F9" s="20">
        <v>1</v>
      </c>
      <c r="G9" s="58">
        <v>600</v>
      </c>
      <c r="H9" s="4">
        <f t="shared" si="0"/>
        <v>600</v>
      </c>
    </row>
    <row r="10" spans="1:11" x14ac:dyDescent="0.2">
      <c r="A10" s="102"/>
      <c r="B10" s="65"/>
      <c r="C10" s="69"/>
      <c r="D10" s="114"/>
      <c r="E10" s="5">
        <v>134</v>
      </c>
      <c r="F10" s="21"/>
      <c r="G10" s="58"/>
      <c r="H10" s="4">
        <f t="shared" si="0"/>
        <v>0</v>
      </c>
    </row>
    <row r="11" spans="1:11" x14ac:dyDescent="0.2">
      <c r="A11" s="102"/>
      <c r="B11" s="65"/>
      <c r="C11" s="69"/>
      <c r="D11" s="114"/>
      <c r="E11" s="5">
        <v>140</v>
      </c>
      <c r="F11" s="21">
        <v>1</v>
      </c>
      <c r="G11" s="58">
        <v>600</v>
      </c>
      <c r="H11" s="4">
        <f t="shared" si="0"/>
        <v>600</v>
      </c>
    </row>
    <row r="12" spans="1:11" x14ac:dyDescent="0.2">
      <c r="A12" s="102"/>
      <c r="B12" s="65"/>
      <c r="C12" s="69"/>
      <c r="D12" s="114"/>
      <c r="E12" s="5">
        <v>146</v>
      </c>
      <c r="F12" s="21"/>
      <c r="G12" s="58"/>
      <c r="H12" s="4">
        <f t="shared" si="0"/>
        <v>0</v>
      </c>
    </row>
    <row r="13" spans="1:11" x14ac:dyDescent="0.2">
      <c r="A13" s="102"/>
      <c r="B13" s="65"/>
      <c r="C13" s="69"/>
      <c r="D13" s="114"/>
      <c r="E13" s="5">
        <v>152</v>
      </c>
      <c r="F13" s="21"/>
      <c r="G13" s="58"/>
      <c r="H13" s="4">
        <f t="shared" si="0"/>
        <v>0</v>
      </c>
    </row>
    <row r="14" spans="1:11" x14ac:dyDescent="0.2">
      <c r="A14" s="102"/>
      <c r="B14" s="65"/>
      <c r="C14" s="69"/>
      <c r="D14" s="114"/>
      <c r="E14" s="5">
        <v>158</v>
      </c>
      <c r="F14" s="21"/>
      <c r="G14" s="58"/>
      <c r="H14" s="4">
        <f t="shared" si="0"/>
        <v>0</v>
      </c>
    </row>
    <row r="15" spans="1:11" ht="17" thickBot="1" x14ac:dyDescent="0.25">
      <c r="A15" s="102"/>
      <c r="B15" s="65"/>
      <c r="C15" s="69"/>
      <c r="D15" s="114"/>
      <c r="E15" s="6">
        <v>164</v>
      </c>
      <c r="F15" s="22"/>
      <c r="G15" s="58"/>
      <c r="H15" s="4">
        <f t="shared" si="0"/>
        <v>0</v>
      </c>
    </row>
    <row r="16" spans="1:11" ht="17" thickBot="1" x14ac:dyDescent="0.25">
      <c r="A16" s="103"/>
      <c r="B16" s="66"/>
      <c r="C16" s="70"/>
      <c r="D16" s="115"/>
      <c r="E16" s="25" t="s">
        <v>8</v>
      </c>
      <c r="F16" s="26">
        <f>SUM(F2:F15)</f>
        <v>3</v>
      </c>
      <c r="G16" s="117"/>
      <c r="H16" s="122">
        <f t="shared" ref="H16" si="1">SUM(H2:H15)</f>
        <v>1800</v>
      </c>
    </row>
    <row r="17" spans="1:8" x14ac:dyDescent="0.2">
      <c r="A17" s="101">
        <v>411340181</v>
      </c>
      <c r="B17" s="63"/>
      <c r="C17" s="74" t="s">
        <v>104</v>
      </c>
      <c r="D17" s="112" t="s">
        <v>34</v>
      </c>
      <c r="E17" s="28">
        <v>86</v>
      </c>
      <c r="F17" s="19"/>
      <c r="G17" s="28"/>
      <c r="H17" s="4">
        <f>F17*G17</f>
        <v>0</v>
      </c>
    </row>
    <row r="18" spans="1:8" x14ac:dyDescent="0.2">
      <c r="A18" s="102"/>
      <c r="B18" s="64"/>
      <c r="C18" s="69"/>
      <c r="D18" s="113"/>
      <c r="E18" s="29">
        <v>92</v>
      </c>
      <c r="F18" s="20"/>
      <c r="G18" s="29"/>
      <c r="H18" s="4">
        <f t="shared" ref="H18:H30" si="2">F18*G18</f>
        <v>0</v>
      </c>
    </row>
    <row r="19" spans="1:8" x14ac:dyDescent="0.2">
      <c r="A19" s="102"/>
      <c r="B19" s="64"/>
      <c r="C19" s="69"/>
      <c r="D19" s="113"/>
      <c r="E19" s="29">
        <v>98</v>
      </c>
      <c r="F19" s="20"/>
      <c r="G19" s="29"/>
      <c r="H19" s="4">
        <f t="shared" si="2"/>
        <v>0</v>
      </c>
    </row>
    <row r="20" spans="1:8" x14ac:dyDescent="0.2">
      <c r="A20" s="102"/>
      <c r="B20" s="64"/>
      <c r="C20" s="69"/>
      <c r="D20" s="113"/>
      <c r="E20" s="29">
        <v>104</v>
      </c>
      <c r="F20" s="20"/>
      <c r="G20" s="29"/>
      <c r="H20" s="4">
        <f t="shared" si="2"/>
        <v>0</v>
      </c>
    </row>
    <row r="21" spans="1:8" x14ac:dyDescent="0.2">
      <c r="A21" s="102"/>
      <c r="B21" s="64"/>
      <c r="C21" s="69"/>
      <c r="D21" s="113"/>
      <c r="E21" s="29">
        <v>110</v>
      </c>
      <c r="F21" s="20"/>
      <c r="G21" s="29"/>
      <c r="H21" s="4">
        <f t="shared" si="2"/>
        <v>0</v>
      </c>
    </row>
    <row r="22" spans="1:8" x14ac:dyDescent="0.2">
      <c r="A22" s="102"/>
      <c r="B22" s="64"/>
      <c r="C22" s="69"/>
      <c r="D22" s="113"/>
      <c r="E22" s="29">
        <v>116</v>
      </c>
      <c r="F22" s="20">
        <v>2</v>
      </c>
      <c r="G22" s="29">
        <v>600</v>
      </c>
      <c r="H22" s="4">
        <f t="shared" si="2"/>
        <v>1200</v>
      </c>
    </row>
    <row r="23" spans="1:8" x14ac:dyDescent="0.2">
      <c r="A23" s="102"/>
      <c r="B23" s="64"/>
      <c r="C23" s="69"/>
      <c r="D23" s="113"/>
      <c r="E23" s="29">
        <v>122</v>
      </c>
      <c r="F23" s="20">
        <v>2</v>
      </c>
      <c r="G23" s="29">
        <v>600</v>
      </c>
      <c r="H23" s="4">
        <f t="shared" si="2"/>
        <v>1200</v>
      </c>
    </row>
    <row r="24" spans="1:8" x14ac:dyDescent="0.2">
      <c r="A24" s="102"/>
      <c r="B24" s="64"/>
      <c r="C24" s="69"/>
      <c r="D24" s="113"/>
      <c r="E24" s="29">
        <v>128</v>
      </c>
      <c r="F24" s="20">
        <v>1</v>
      </c>
      <c r="G24" s="29">
        <v>600</v>
      </c>
      <c r="H24" s="4">
        <f t="shared" si="2"/>
        <v>600</v>
      </c>
    </row>
    <row r="25" spans="1:8" x14ac:dyDescent="0.2">
      <c r="A25" s="102"/>
      <c r="B25" s="65"/>
      <c r="C25" s="69"/>
      <c r="D25" s="114"/>
      <c r="E25" s="5">
        <v>134</v>
      </c>
      <c r="F25" s="21">
        <v>2</v>
      </c>
      <c r="G25" s="29">
        <v>600</v>
      </c>
      <c r="H25" s="4">
        <f t="shared" si="2"/>
        <v>1200</v>
      </c>
    </row>
    <row r="26" spans="1:8" x14ac:dyDescent="0.2">
      <c r="A26" s="102"/>
      <c r="B26" s="65"/>
      <c r="C26" s="69"/>
      <c r="D26" s="114"/>
      <c r="E26" s="5">
        <v>140</v>
      </c>
      <c r="F26" s="21">
        <v>1</v>
      </c>
      <c r="G26" s="29">
        <v>600</v>
      </c>
      <c r="H26" s="4">
        <f t="shared" si="2"/>
        <v>600</v>
      </c>
    </row>
    <row r="27" spans="1:8" x14ac:dyDescent="0.2">
      <c r="A27" s="102"/>
      <c r="B27" s="65"/>
      <c r="C27" s="69"/>
      <c r="D27" s="114"/>
      <c r="E27" s="5">
        <v>146</v>
      </c>
      <c r="F27" s="21">
        <v>2</v>
      </c>
      <c r="G27" s="29">
        <v>600</v>
      </c>
      <c r="H27" s="4">
        <f t="shared" si="2"/>
        <v>1200</v>
      </c>
    </row>
    <row r="28" spans="1:8" x14ac:dyDescent="0.2">
      <c r="A28" s="102"/>
      <c r="B28" s="65"/>
      <c r="C28" s="69"/>
      <c r="D28" s="114"/>
      <c r="E28" s="5">
        <v>152</v>
      </c>
      <c r="F28" s="21">
        <v>2</v>
      </c>
      <c r="G28" s="29">
        <v>600</v>
      </c>
      <c r="H28" s="4">
        <f t="shared" si="2"/>
        <v>1200</v>
      </c>
    </row>
    <row r="29" spans="1:8" x14ac:dyDescent="0.2">
      <c r="A29" s="102"/>
      <c r="B29" s="65"/>
      <c r="C29" s="69"/>
      <c r="D29" s="114"/>
      <c r="E29" s="5">
        <v>158</v>
      </c>
      <c r="F29" s="21"/>
      <c r="G29" s="29"/>
      <c r="H29" s="4">
        <f t="shared" si="2"/>
        <v>0</v>
      </c>
    </row>
    <row r="30" spans="1:8" ht="17" thickBot="1" x14ac:dyDescent="0.25">
      <c r="A30" s="102"/>
      <c r="B30" s="65"/>
      <c r="C30" s="69"/>
      <c r="D30" s="114"/>
      <c r="E30" s="6">
        <v>164</v>
      </c>
      <c r="F30" s="22"/>
      <c r="G30" s="3"/>
      <c r="H30" s="4">
        <f t="shared" si="2"/>
        <v>0</v>
      </c>
    </row>
    <row r="31" spans="1:8" ht="19" customHeight="1" thickBot="1" x14ac:dyDescent="0.25">
      <c r="A31" s="103"/>
      <c r="B31" s="66"/>
      <c r="C31" s="70"/>
      <c r="D31" s="115"/>
      <c r="E31" s="25" t="s">
        <v>8</v>
      </c>
      <c r="F31" s="26">
        <f>SUM(F17:F30)</f>
        <v>12</v>
      </c>
      <c r="G31" s="26"/>
      <c r="H31" s="117">
        <f t="shared" ref="H31" si="3">SUM(H17:H30)</f>
        <v>7200</v>
      </c>
    </row>
  </sheetData>
  <mergeCells count="8">
    <mergeCell ref="A2:A16"/>
    <mergeCell ref="B2:B16"/>
    <mergeCell ref="C2:C16"/>
    <mergeCell ref="D2:D16"/>
    <mergeCell ref="A17:A31"/>
    <mergeCell ref="B17:B31"/>
    <mergeCell ref="C17:C31"/>
    <mergeCell ref="D17:D31"/>
  </mergeCells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C4ADE-1BEF-A046-9F1F-9EEF3F1C6B68}">
  <dimension ref="A1:K234"/>
  <sheetViews>
    <sheetView zoomScale="94" zoomScaleNormal="10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K7" sqref="K7"/>
    </sheetView>
  </sheetViews>
  <sheetFormatPr baseColWidth="10" defaultRowHeight="16" x14ac:dyDescent="0.2"/>
  <cols>
    <col min="1" max="1" width="11.1640625" bestFit="1" customWidth="1"/>
  </cols>
  <sheetData>
    <row r="1" spans="1:11" ht="18" thickBot="1" x14ac:dyDescent="0.25">
      <c r="A1" s="8" t="s">
        <v>2</v>
      </c>
      <c r="B1" s="8" t="s">
        <v>0</v>
      </c>
      <c r="C1" s="16" t="s">
        <v>1</v>
      </c>
      <c r="D1" s="8" t="s">
        <v>3</v>
      </c>
      <c r="E1" s="8" t="s">
        <v>4</v>
      </c>
      <c r="F1" s="18" t="s">
        <v>7</v>
      </c>
      <c r="G1" s="8" t="s">
        <v>5</v>
      </c>
      <c r="H1" s="40" t="s">
        <v>6</v>
      </c>
    </row>
    <row r="2" spans="1:11" x14ac:dyDescent="0.2">
      <c r="A2" s="101">
        <v>311800608</v>
      </c>
      <c r="B2" s="63"/>
      <c r="C2" s="74" t="s">
        <v>20</v>
      </c>
      <c r="D2" s="112" t="s">
        <v>34</v>
      </c>
      <c r="E2" s="9">
        <v>86</v>
      </c>
      <c r="F2" s="19"/>
      <c r="G2" s="58"/>
      <c r="H2" s="4">
        <f>F2*G2</f>
        <v>0</v>
      </c>
    </row>
    <row r="3" spans="1:11" x14ac:dyDescent="0.2">
      <c r="A3" s="102"/>
      <c r="B3" s="64"/>
      <c r="C3" s="69"/>
      <c r="D3" s="113"/>
      <c r="E3" s="1">
        <v>92</v>
      </c>
      <c r="F3" s="20"/>
      <c r="G3" s="58"/>
      <c r="H3" s="4">
        <f t="shared" ref="H3:H15" si="0">F3*G3</f>
        <v>0</v>
      </c>
      <c r="J3" s="4" t="s">
        <v>21</v>
      </c>
      <c r="K3" s="4">
        <f>F16+F31</f>
        <v>5</v>
      </c>
    </row>
    <row r="4" spans="1:11" x14ac:dyDescent="0.2">
      <c r="A4" s="102"/>
      <c r="B4" s="64"/>
      <c r="C4" s="69"/>
      <c r="D4" s="113"/>
      <c r="E4" s="1">
        <v>98</v>
      </c>
      <c r="F4" s="20"/>
      <c r="G4" s="58"/>
      <c r="H4" s="4">
        <f t="shared" si="0"/>
        <v>0</v>
      </c>
      <c r="J4" s="4" t="s">
        <v>106</v>
      </c>
      <c r="K4" s="4">
        <f>H16+H31</f>
        <v>4300</v>
      </c>
    </row>
    <row r="5" spans="1:11" x14ac:dyDescent="0.2">
      <c r="A5" s="102"/>
      <c r="B5" s="64"/>
      <c r="C5" s="69"/>
      <c r="D5" s="113"/>
      <c r="E5" s="1">
        <v>104</v>
      </c>
      <c r="F5" s="20"/>
      <c r="G5" s="58"/>
      <c r="H5" s="4">
        <f t="shared" si="0"/>
        <v>0</v>
      </c>
    </row>
    <row r="6" spans="1:11" x14ac:dyDescent="0.2">
      <c r="A6" s="102"/>
      <c r="B6" s="64"/>
      <c r="C6" s="69"/>
      <c r="D6" s="113"/>
      <c r="E6" s="1">
        <v>110</v>
      </c>
      <c r="F6" s="20"/>
      <c r="G6" s="58"/>
      <c r="H6" s="4">
        <f t="shared" si="0"/>
        <v>0</v>
      </c>
      <c r="K6">
        <f>K4/K3</f>
        <v>860</v>
      </c>
    </row>
    <row r="7" spans="1:11" x14ac:dyDescent="0.2">
      <c r="A7" s="102"/>
      <c r="B7" s="64"/>
      <c r="C7" s="69"/>
      <c r="D7" s="113"/>
      <c r="E7" s="1">
        <v>116</v>
      </c>
      <c r="F7" s="20"/>
      <c r="G7" s="58"/>
      <c r="H7" s="4">
        <f t="shared" si="0"/>
        <v>0</v>
      </c>
    </row>
    <row r="8" spans="1:11" x14ac:dyDescent="0.2">
      <c r="A8" s="102"/>
      <c r="B8" s="64"/>
      <c r="C8" s="69"/>
      <c r="D8" s="113"/>
      <c r="E8" s="1">
        <v>122</v>
      </c>
      <c r="F8" s="20"/>
      <c r="G8" s="58"/>
      <c r="H8" s="4">
        <f t="shared" si="0"/>
        <v>0</v>
      </c>
    </row>
    <row r="9" spans="1:11" x14ac:dyDescent="0.2">
      <c r="A9" s="102"/>
      <c r="B9" s="64"/>
      <c r="C9" s="69"/>
      <c r="D9" s="113"/>
      <c r="E9" s="1">
        <v>128</v>
      </c>
      <c r="F9" s="20"/>
      <c r="G9" s="58"/>
      <c r="H9" s="4">
        <f t="shared" si="0"/>
        <v>0</v>
      </c>
    </row>
    <row r="10" spans="1:11" x14ac:dyDescent="0.2">
      <c r="A10" s="102"/>
      <c r="B10" s="65"/>
      <c r="C10" s="69"/>
      <c r="D10" s="114"/>
      <c r="E10" s="5">
        <v>134</v>
      </c>
      <c r="F10" s="21"/>
      <c r="G10" s="58"/>
      <c r="H10" s="4">
        <f t="shared" si="0"/>
        <v>0</v>
      </c>
    </row>
    <row r="11" spans="1:11" x14ac:dyDescent="0.2">
      <c r="A11" s="102"/>
      <c r="B11" s="65"/>
      <c r="C11" s="69"/>
      <c r="D11" s="114"/>
      <c r="E11" s="5">
        <v>140</v>
      </c>
      <c r="F11" s="21">
        <v>1</v>
      </c>
      <c r="G11" s="58">
        <v>900</v>
      </c>
      <c r="H11" s="4">
        <f t="shared" si="0"/>
        <v>900</v>
      </c>
    </row>
    <row r="12" spans="1:11" x14ac:dyDescent="0.2">
      <c r="A12" s="102"/>
      <c r="B12" s="65"/>
      <c r="C12" s="69"/>
      <c r="D12" s="114"/>
      <c r="E12" s="5">
        <v>146</v>
      </c>
      <c r="F12" s="21">
        <v>2</v>
      </c>
      <c r="G12" s="58">
        <v>900</v>
      </c>
      <c r="H12" s="4">
        <f t="shared" si="0"/>
        <v>1800</v>
      </c>
    </row>
    <row r="13" spans="1:11" x14ac:dyDescent="0.2">
      <c r="A13" s="102"/>
      <c r="B13" s="65"/>
      <c r="C13" s="69"/>
      <c r="D13" s="114"/>
      <c r="E13" s="5">
        <v>152</v>
      </c>
      <c r="F13" s="21"/>
      <c r="G13" s="58"/>
      <c r="H13" s="4">
        <f t="shared" si="0"/>
        <v>0</v>
      </c>
    </row>
    <row r="14" spans="1:11" x14ac:dyDescent="0.2">
      <c r="A14" s="102"/>
      <c r="B14" s="65"/>
      <c r="C14" s="69"/>
      <c r="D14" s="114"/>
      <c r="E14" s="5">
        <v>158</v>
      </c>
      <c r="F14" s="21"/>
      <c r="G14" s="58"/>
      <c r="H14" s="4">
        <f t="shared" si="0"/>
        <v>0</v>
      </c>
    </row>
    <row r="15" spans="1:11" ht="17" thickBot="1" x14ac:dyDescent="0.25">
      <c r="A15" s="102"/>
      <c r="B15" s="65"/>
      <c r="C15" s="69"/>
      <c r="D15" s="114"/>
      <c r="E15" s="6">
        <v>164</v>
      </c>
      <c r="F15" s="22"/>
      <c r="G15" s="58"/>
      <c r="H15" s="4">
        <f t="shared" si="0"/>
        <v>0</v>
      </c>
    </row>
    <row r="16" spans="1:11" ht="17" thickBot="1" x14ac:dyDescent="0.25">
      <c r="A16" s="103"/>
      <c r="B16" s="66"/>
      <c r="C16" s="70"/>
      <c r="D16" s="115"/>
      <c r="E16" s="25" t="s">
        <v>8</v>
      </c>
      <c r="F16" s="26">
        <f>SUM(F2:F15)</f>
        <v>3</v>
      </c>
      <c r="G16" s="122"/>
      <c r="H16" s="122">
        <f t="shared" ref="H16" si="1">SUM(H2:H15)</f>
        <v>2700</v>
      </c>
    </row>
    <row r="17" spans="1:8" x14ac:dyDescent="0.2">
      <c r="A17" s="101">
        <v>321800411</v>
      </c>
      <c r="B17" s="63"/>
      <c r="C17" s="74" t="s">
        <v>105</v>
      </c>
      <c r="D17" s="112" t="s">
        <v>86</v>
      </c>
      <c r="E17" s="15">
        <v>86</v>
      </c>
      <c r="F17" s="19"/>
      <c r="G17" s="58"/>
      <c r="H17" s="4">
        <f>F17*G17</f>
        <v>0</v>
      </c>
    </row>
    <row r="18" spans="1:8" x14ac:dyDescent="0.2">
      <c r="A18" s="102"/>
      <c r="B18" s="64"/>
      <c r="C18" s="69"/>
      <c r="D18" s="113"/>
      <c r="E18" s="2">
        <v>92</v>
      </c>
      <c r="F18" s="20"/>
      <c r="G18" s="58"/>
      <c r="H18" s="4">
        <f t="shared" ref="H18:H30" si="2">F18*G18</f>
        <v>0</v>
      </c>
    </row>
    <row r="19" spans="1:8" x14ac:dyDescent="0.2">
      <c r="A19" s="102"/>
      <c r="B19" s="64"/>
      <c r="C19" s="69"/>
      <c r="D19" s="113"/>
      <c r="E19" s="2">
        <v>98</v>
      </c>
      <c r="F19" s="20"/>
      <c r="G19" s="58"/>
      <c r="H19" s="4">
        <f t="shared" si="2"/>
        <v>0</v>
      </c>
    </row>
    <row r="20" spans="1:8" x14ac:dyDescent="0.2">
      <c r="A20" s="102"/>
      <c r="B20" s="64"/>
      <c r="C20" s="69"/>
      <c r="D20" s="113"/>
      <c r="E20" s="2">
        <v>104</v>
      </c>
      <c r="F20" s="20"/>
      <c r="G20" s="58"/>
      <c r="H20" s="4">
        <f t="shared" si="2"/>
        <v>0</v>
      </c>
    </row>
    <row r="21" spans="1:8" x14ac:dyDescent="0.2">
      <c r="A21" s="102"/>
      <c r="B21" s="64"/>
      <c r="C21" s="69"/>
      <c r="D21" s="113"/>
      <c r="E21" s="2">
        <v>110</v>
      </c>
      <c r="F21" s="20"/>
      <c r="G21" s="58"/>
      <c r="H21" s="4">
        <f t="shared" si="2"/>
        <v>0</v>
      </c>
    </row>
    <row r="22" spans="1:8" x14ac:dyDescent="0.2">
      <c r="A22" s="102"/>
      <c r="B22" s="64"/>
      <c r="C22" s="69"/>
      <c r="D22" s="113"/>
      <c r="E22" s="2">
        <v>116</v>
      </c>
      <c r="F22" s="20">
        <v>1</v>
      </c>
      <c r="G22" s="58">
        <v>800</v>
      </c>
      <c r="H22" s="4">
        <f t="shared" si="2"/>
        <v>800</v>
      </c>
    </row>
    <row r="23" spans="1:8" x14ac:dyDescent="0.2">
      <c r="A23" s="102"/>
      <c r="B23" s="64"/>
      <c r="C23" s="69"/>
      <c r="D23" s="113"/>
      <c r="E23" s="2">
        <v>122</v>
      </c>
      <c r="F23" s="20">
        <v>1</v>
      </c>
      <c r="G23" s="58">
        <v>800</v>
      </c>
      <c r="H23" s="4">
        <f t="shared" si="2"/>
        <v>800</v>
      </c>
    </row>
    <row r="24" spans="1:8" x14ac:dyDescent="0.2">
      <c r="A24" s="102"/>
      <c r="B24" s="64"/>
      <c r="C24" s="69"/>
      <c r="D24" s="113"/>
      <c r="E24" s="2">
        <v>128</v>
      </c>
      <c r="F24" s="20"/>
      <c r="G24" s="58"/>
      <c r="H24" s="4">
        <f t="shared" si="2"/>
        <v>0</v>
      </c>
    </row>
    <row r="25" spans="1:8" x14ac:dyDescent="0.2">
      <c r="A25" s="102"/>
      <c r="B25" s="65"/>
      <c r="C25" s="69"/>
      <c r="D25" s="114"/>
      <c r="E25" s="5">
        <v>134</v>
      </c>
      <c r="F25" s="21"/>
      <c r="G25" s="58"/>
      <c r="H25" s="4">
        <f t="shared" si="2"/>
        <v>0</v>
      </c>
    </row>
    <row r="26" spans="1:8" x14ac:dyDescent="0.2">
      <c r="A26" s="102"/>
      <c r="B26" s="65"/>
      <c r="C26" s="69"/>
      <c r="D26" s="114"/>
      <c r="E26" s="5">
        <v>140</v>
      </c>
      <c r="F26" s="21"/>
      <c r="G26" s="58"/>
      <c r="H26" s="4">
        <f t="shared" si="2"/>
        <v>0</v>
      </c>
    </row>
    <row r="27" spans="1:8" x14ac:dyDescent="0.2">
      <c r="A27" s="102"/>
      <c r="B27" s="65"/>
      <c r="C27" s="69"/>
      <c r="D27" s="114"/>
      <c r="E27" s="5">
        <v>146</v>
      </c>
      <c r="F27" s="21"/>
      <c r="G27" s="58"/>
      <c r="H27" s="4">
        <f t="shared" si="2"/>
        <v>0</v>
      </c>
    </row>
    <row r="28" spans="1:8" x14ac:dyDescent="0.2">
      <c r="A28" s="102"/>
      <c r="B28" s="65"/>
      <c r="C28" s="69"/>
      <c r="D28" s="114"/>
      <c r="E28" s="5">
        <v>152</v>
      </c>
      <c r="F28" s="21"/>
      <c r="G28" s="58"/>
      <c r="H28" s="4">
        <f t="shared" si="2"/>
        <v>0</v>
      </c>
    </row>
    <row r="29" spans="1:8" x14ac:dyDescent="0.2">
      <c r="A29" s="102"/>
      <c r="B29" s="65"/>
      <c r="C29" s="69"/>
      <c r="D29" s="114"/>
      <c r="E29" s="5">
        <v>158</v>
      </c>
      <c r="F29" s="21"/>
      <c r="G29" s="58"/>
      <c r="H29" s="4">
        <f t="shared" si="2"/>
        <v>0</v>
      </c>
    </row>
    <row r="30" spans="1:8" ht="17" thickBot="1" x14ac:dyDescent="0.25">
      <c r="A30" s="102"/>
      <c r="B30" s="65"/>
      <c r="C30" s="69"/>
      <c r="D30" s="114"/>
      <c r="E30" s="6">
        <v>164</v>
      </c>
      <c r="F30" s="22"/>
      <c r="G30" s="58"/>
      <c r="H30" s="4">
        <f t="shared" si="2"/>
        <v>0</v>
      </c>
    </row>
    <row r="31" spans="1:8" ht="17" thickBot="1" x14ac:dyDescent="0.25">
      <c r="A31" s="103"/>
      <c r="B31" s="66"/>
      <c r="C31" s="70"/>
      <c r="D31" s="115"/>
      <c r="E31" s="25" t="s">
        <v>8</v>
      </c>
      <c r="F31" s="26">
        <f>SUM(F17:F30)</f>
        <v>2</v>
      </c>
      <c r="G31" s="117"/>
      <c r="H31" s="117">
        <f t="shared" ref="H31" si="3">SUM(H17:H30)</f>
        <v>1600</v>
      </c>
    </row>
    <row r="234" s="42" customFormat="1" x14ac:dyDescent="0.2"/>
  </sheetData>
  <mergeCells count="8">
    <mergeCell ref="A2:A16"/>
    <mergeCell ref="B2:B16"/>
    <mergeCell ref="C2:C16"/>
    <mergeCell ref="D2:D16"/>
    <mergeCell ref="A17:A31"/>
    <mergeCell ref="B17:B31"/>
    <mergeCell ref="C17:C31"/>
    <mergeCell ref="D17:D31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ИТОГО</vt:lpstr>
      <vt:lpstr>Рубашки и блузки</vt:lpstr>
      <vt:lpstr>Платья</vt:lpstr>
      <vt:lpstr>Брюки</vt:lpstr>
      <vt:lpstr>Шорты и комбинезоны</vt:lpstr>
      <vt:lpstr>Юбки</vt:lpstr>
      <vt:lpstr>Пальто и плащи</vt:lpstr>
      <vt:lpstr>Жилетки</vt:lpstr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2022-03-13T18:24:22Z</dcterms:created>
  <dcterms:modified xsi:type="dcterms:W3CDTF">2022-07-11T14:22:07Z</dcterms:modified>
</cp:coreProperties>
</file>