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270" windowWidth="19155" windowHeight="7560"/>
  </bookViews>
  <sheets>
    <sheet name="Лист1" sheetId="1" r:id="rId1"/>
  </sheets>
  <calcPr calcId="144525"/>
</workbook>
</file>

<file path=xl/calcChain.xml><?xml version="1.0" encoding="utf-8"?>
<calcChain xmlns="http://schemas.openxmlformats.org/spreadsheetml/2006/main">
  <c r="I13" i="1" l="1"/>
  <c r="I14" i="1"/>
  <c r="I15" i="1"/>
  <c r="I16" i="1"/>
  <c r="I17" i="1"/>
  <c r="I18" i="1"/>
  <c r="I19" i="1"/>
  <c r="I20" i="1"/>
  <c r="I12" i="1"/>
  <c r="I11" i="1"/>
  <c r="I10" i="1"/>
  <c r="I9" i="1"/>
  <c r="I8" i="1"/>
  <c r="I5" i="1"/>
  <c r="G28" i="1"/>
  <c r="G158" i="1"/>
  <c r="G157" i="1"/>
  <c r="G156" i="1"/>
  <c r="G155" i="1"/>
  <c r="G153" i="1"/>
  <c r="G152" i="1"/>
  <c r="G151" i="1"/>
  <c r="G150" i="1"/>
  <c r="G146" i="1"/>
  <c r="G145" i="1"/>
  <c r="G144" i="1"/>
  <c r="G143" i="1"/>
  <c r="G142" i="1"/>
  <c r="G141" i="1"/>
  <c r="G140" i="1"/>
  <c r="G139" i="1"/>
  <c r="G138" i="1"/>
  <c r="G136" i="1"/>
  <c r="G135" i="1"/>
  <c r="G134" i="1"/>
  <c r="G133" i="1"/>
  <c r="G132" i="1"/>
  <c r="G131" i="1"/>
  <c r="G130" i="1"/>
  <c r="G126" i="1"/>
  <c r="G125" i="1"/>
  <c r="G124" i="1"/>
  <c r="G123" i="1"/>
  <c r="G122" i="1"/>
  <c r="G120" i="1"/>
  <c r="G119" i="1"/>
  <c r="G118" i="1"/>
  <c r="G117" i="1"/>
  <c r="G113" i="1"/>
  <c r="G112" i="1"/>
  <c r="G111" i="1"/>
  <c r="G110" i="1"/>
  <c r="G109" i="1"/>
  <c r="G107" i="1"/>
  <c r="G106" i="1"/>
  <c r="G105" i="1"/>
  <c r="G104" i="1"/>
  <c r="G100" i="1"/>
  <c r="G99" i="1"/>
  <c r="G98" i="1"/>
  <c r="G97" i="1"/>
  <c r="G96" i="1"/>
  <c r="G95" i="1"/>
  <c r="G94" i="1"/>
  <c r="G93" i="1"/>
  <c r="G91" i="1"/>
  <c r="G90" i="1"/>
  <c r="G89" i="1"/>
  <c r="G88" i="1"/>
  <c r="G84" i="1"/>
  <c r="G83" i="1"/>
  <c r="G82" i="1"/>
  <c r="G81" i="1"/>
  <c r="G80" i="1"/>
  <c r="G79" i="1"/>
  <c r="G78" i="1"/>
  <c r="G77" i="1"/>
  <c r="G75" i="1"/>
  <c r="G74" i="1"/>
  <c r="G73" i="1"/>
  <c r="G72" i="1"/>
  <c r="G71" i="1"/>
  <c r="G70" i="1"/>
  <c r="G69" i="1"/>
  <c r="G65" i="1"/>
  <c r="G64" i="1"/>
  <c r="G63" i="1"/>
  <c r="G62" i="1"/>
  <c r="G61" i="1"/>
  <c r="G59" i="1"/>
  <c r="G58" i="1"/>
  <c r="G57" i="1"/>
  <c r="G56" i="1"/>
  <c r="G51" i="1"/>
  <c r="G50" i="1"/>
  <c r="G49" i="1"/>
  <c r="G48" i="1"/>
  <c r="G47" i="1"/>
  <c r="G46" i="1"/>
  <c r="G45" i="1"/>
  <c r="G44" i="1"/>
  <c r="G42" i="1"/>
  <c r="G41" i="1"/>
  <c r="G40" i="1"/>
  <c r="G39" i="1"/>
  <c r="G38" i="1"/>
  <c r="G37" i="1"/>
  <c r="G36" i="1"/>
  <c r="G32" i="1"/>
  <c r="G31" i="1"/>
  <c r="G30" i="1"/>
  <c r="G29" i="1"/>
  <c r="G27" i="1"/>
  <c r="G26" i="1"/>
  <c r="G25" i="1"/>
  <c r="G24" i="1"/>
  <c r="G23" i="1"/>
  <c r="G22" i="1"/>
  <c r="G20" i="1"/>
  <c r="G10" i="1"/>
  <c r="G11" i="1"/>
  <c r="G12" i="1"/>
  <c r="G13" i="1"/>
  <c r="G14" i="1"/>
  <c r="G15" i="1"/>
  <c r="G16" i="1"/>
  <c r="G17" i="1"/>
  <c r="G18" i="1"/>
  <c r="G19" i="1"/>
  <c r="G9" i="1"/>
  <c r="G8" i="1"/>
  <c r="G5" i="1"/>
  <c r="I126" i="1"/>
  <c r="I82" i="1"/>
  <c r="I80" i="1"/>
  <c r="I79" i="1"/>
  <c r="I45" i="1"/>
  <c r="I46" i="1"/>
  <c r="I23" i="1"/>
  <c r="I122" i="1"/>
  <c r="I51" i="1"/>
  <c r="I50" i="1"/>
  <c r="I49" i="1"/>
  <c r="I48" i="1"/>
  <c r="I47" i="1"/>
  <c r="I44" i="1"/>
  <c r="I42" i="1"/>
  <c r="I41" i="1"/>
  <c r="I40" i="1"/>
  <c r="I39" i="1"/>
  <c r="I38" i="1"/>
  <c r="I37" i="1"/>
  <c r="I36" i="1"/>
  <c r="I158" i="1"/>
  <c r="I157" i="1"/>
  <c r="I156" i="1"/>
  <c r="I155" i="1"/>
  <c r="I153" i="1"/>
  <c r="I152" i="1"/>
  <c r="I151" i="1"/>
  <c r="I150" i="1"/>
  <c r="I57" i="1"/>
  <c r="I30" i="1"/>
  <c r="I27" i="1"/>
  <c r="I26" i="1"/>
  <c r="I22" i="1"/>
  <c r="I63" i="1"/>
  <c r="I111" i="1"/>
  <c r="I125" i="1"/>
  <c r="I142" i="1"/>
  <c r="I133" i="1"/>
  <c r="I131" i="1"/>
  <c r="I118" i="1"/>
  <c r="I105" i="1"/>
  <c r="I95" i="1"/>
  <c r="I89" i="1"/>
  <c r="I83" i="1"/>
  <c r="I72" i="1"/>
  <c r="I71" i="1"/>
  <c r="I70" i="1"/>
  <c r="I59" i="1"/>
  <c r="I74" i="1"/>
  <c r="I75" i="1"/>
  <c r="I84" i="1"/>
  <c r="I81" i="1"/>
  <c r="I78" i="1"/>
  <c r="I77" i="1"/>
  <c r="I73" i="1"/>
  <c r="I69" i="1"/>
  <c r="I113" i="1"/>
  <c r="I145" i="1"/>
  <c r="I146" i="1"/>
  <c r="I136" i="1"/>
  <c r="I135" i="1"/>
  <c r="I134" i="1"/>
  <c r="I132" i="1"/>
  <c r="I130" i="1"/>
  <c r="I120" i="1"/>
  <c r="I119" i="1"/>
  <c r="I117" i="1"/>
  <c r="I107" i="1"/>
  <c r="I106" i="1"/>
  <c r="I104" i="1"/>
  <c r="I100" i="1"/>
  <c r="I91" i="1"/>
  <c r="I90" i="1"/>
  <c r="I88" i="1"/>
  <c r="I65" i="1"/>
  <c r="I58" i="1"/>
  <c r="I56" i="1"/>
  <c r="I31" i="1"/>
  <c r="I32" i="1"/>
  <c r="I144" i="1"/>
  <c r="I143" i="1"/>
  <c r="I141" i="1"/>
  <c r="I140" i="1"/>
  <c r="I139" i="1"/>
  <c r="I138" i="1"/>
  <c r="I124" i="1"/>
  <c r="I123" i="1"/>
  <c r="I112" i="1"/>
  <c r="I110" i="1"/>
  <c r="I109" i="1"/>
  <c r="I99" i="1"/>
  <c r="I98" i="1"/>
  <c r="I97" i="1"/>
  <c r="I96" i="1"/>
  <c r="I94" i="1"/>
  <c r="I93" i="1"/>
  <c r="I64" i="1"/>
  <c r="I62" i="1"/>
  <c r="I61" i="1"/>
  <c r="I29" i="1"/>
  <c r="I28" i="1"/>
  <c r="I25" i="1"/>
  <c r="I24" i="1"/>
</calcChain>
</file>

<file path=xl/sharedStrings.xml><?xml version="1.0" encoding="utf-8"?>
<sst xmlns="http://schemas.openxmlformats.org/spreadsheetml/2006/main" count="547" uniqueCount="238">
  <si>
    <t>№ п/п</t>
  </si>
  <si>
    <t>Наименование</t>
  </si>
  <si>
    <t>Краткая техническая характеристика</t>
  </si>
  <si>
    <t>Цена, рос. руб. без НДС</t>
  </si>
  <si>
    <t xml:space="preserve">заказ </t>
  </si>
  <si>
    <t>Ложка столовая</t>
  </si>
  <si>
    <t>длина - 200мм, толщина металла - 1,8мм, вес-40г.</t>
  </si>
  <si>
    <t>Ложка десертная</t>
  </si>
  <si>
    <t>длина - 175мм, толщина металла - 1,5мм, вес-32г.</t>
  </si>
  <si>
    <t>Ложка чайная</t>
  </si>
  <si>
    <t>длина - 140мм, толщина металла - 1,5мм, вес-19г.</t>
  </si>
  <si>
    <t>Ложка кофейная</t>
  </si>
  <si>
    <t>длина - 110мм, толщина металла - 0,8мм, вес-8г.</t>
  </si>
  <si>
    <t>Ложка для мороженого</t>
  </si>
  <si>
    <t>Ложка для сахара</t>
  </si>
  <si>
    <t>Ложка для коктейля</t>
  </si>
  <si>
    <t>Вилка столовая</t>
  </si>
  <si>
    <t>длина - 200мм, толщина металла - 1,8мм, вес-31г.</t>
  </si>
  <si>
    <t>Вилка десертная</t>
  </si>
  <si>
    <t>длина - 175мм, толщина металла - 1,5мм, вес-19г.</t>
  </si>
  <si>
    <t>Нож столовый</t>
  </si>
  <si>
    <t>длина - 216мм, вес-83г.</t>
  </si>
  <si>
    <t>Комплектация наборов</t>
  </si>
  <si>
    <t>Набор  3-х предм. ложек десерт., (к.п.)</t>
  </si>
  <si>
    <t>к-т.</t>
  </si>
  <si>
    <t>Набор 3-х предм.ложек столовых, (к.п.)</t>
  </si>
  <si>
    <t>Набор  3-х предм. вилок десерт. , (к.п.)</t>
  </si>
  <si>
    <t>Набор 3-х предм. вилок столовых, (к.п.)</t>
  </si>
  <si>
    <t>Набор 3-х предм.ножей столовых, (к.п.)</t>
  </si>
  <si>
    <t>Набор 3-х предм. ложек кофейных, (к.п.)</t>
  </si>
  <si>
    <t>Набор 3-х предм.ложек чайных, (к.п.)</t>
  </si>
  <si>
    <t>шт</t>
  </si>
  <si>
    <t>Ложка для сахара, (к.п.)</t>
  </si>
  <si>
    <t>Ложка для мороженого, (к.п.)</t>
  </si>
  <si>
    <t>Ложка для коктейля, (к.п.)</t>
  </si>
  <si>
    <t>Набор 18-ти предм. столовый-2 (к.короб.)</t>
  </si>
  <si>
    <t>ложка столовая - 6шт.;                        вилка столовая - 6шт.;                        ложка чайная - 6шт.</t>
  </si>
  <si>
    <t>Итого</t>
  </si>
  <si>
    <t>Набор 3-х предм.вилок столовых , (к.п.)</t>
  </si>
  <si>
    <t>Набор 3-х предм.ложек чайных , (к.п.)</t>
  </si>
  <si>
    <t>длина - 200мм, толщина металла - 1,8мм, вес-44г.</t>
  </si>
  <si>
    <t>длина - 140мм, толщина металла - 1,5мм, вес-25г.</t>
  </si>
  <si>
    <t>длина - 200мм, толщина металла - 1,8мм, вес-28г.</t>
  </si>
  <si>
    <t>Набор 3-х предм.вилок столовых, (к.п.)</t>
  </si>
  <si>
    <t>Набор 3-х предм.чайных ложек, (к.п.)</t>
  </si>
  <si>
    <t>Набор  6-х предм. ложек столовых, (к.п.)</t>
  </si>
  <si>
    <t>Набор  6-х предм. вилок столвых, (к.п.)</t>
  </si>
  <si>
    <t>Набор  6-х предм. ложек чайных, (к.п.)</t>
  </si>
  <si>
    <t>Набор 18-ти предм. столовый-2, (к.короб.)</t>
  </si>
  <si>
    <t>ложка столовая - 6шт.;                       вилка столовая - 6шт.;                        ложка чайная - 6шт.</t>
  </si>
  <si>
    <t>Набор 18-ти предм. столовый -2, (к.короб.)</t>
  </si>
  <si>
    <t>ложка столовая - 6шт.;                       вилка столовая - 6шт.;                       ложка чайная - 6шт.</t>
  </si>
  <si>
    <t>длина - 200мм, толщина металла - 2,5мм, вес-55г.</t>
  </si>
  <si>
    <t>длина - 200мм, толщина металла - 2,5мм, вес-43г.</t>
  </si>
  <si>
    <t>длина - 200мм, толщина металла - 3,0мм, вес-62г.</t>
  </si>
  <si>
    <t>длина - 140мм,толщина металла - 2,5мм, вес-30г.</t>
  </si>
  <si>
    <t>длина - 207мм, толщина металла - 3,0мм, вес-57г.</t>
  </si>
  <si>
    <t>длина - 190мм, толщина металла - 3,0мм, вес-56г.</t>
  </si>
  <si>
    <t>длина - 132мм, толщина металла - 2,0мм, вес-20г.</t>
  </si>
  <si>
    <t>длина - 190мм, толщина металла - 3,0мм, вес-44г.</t>
  </si>
  <si>
    <t>Набор 3-х предм.ложек столовых, на к.п.</t>
  </si>
  <si>
    <t>Набор 3-х предм.вилок столовых , на к.п.</t>
  </si>
  <si>
    <t>Набор 3-х предм.ложек десертных на к.п.</t>
  </si>
  <si>
    <t>Набор 3-х предм.вилок десертных, на к.п.</t>
  </si>
  <si>
    <t>Набор 3-х предм. ложек кофейных , на к.п.</t>
  </si>
  <si>
    <t>Набор 3-х предм. ложек чайных , на к.п.</t>
  </si>
  <si>
    <t>Набор 3-х предм. нож столовый на к.п.</t>
  </si>
  <si>
    <t>Набор 7-ми предметный  для одной персоны, (к.короб.)</t>
  </si>
  <si>
    <t xml:space="preserve">       МОАО "Красный металлист"</t>
  </si>
  <si>
    <t>длина - 175мм, толщина металла - 1,5мм, вес-31г.</t>
  </si>
  <si>
    <t>длина - 175мм, толщина металла - 1,5мм, вес-25г.</t>
  </si>
  <si>
    <t>Дополнительные услуги:</t>
  </si>
  <si>
    <t>1.Нитрит - титановое покрытие ( "под золото") на любую модель</t>
  </si>
  <si>
    <t>2.Лазерная гравировка логотипа на столовых приборах.</t>
  </si>
  <si>
    <t>длина - 190 мм, толщина металла - 0,8 мм, вес-62г.</t>
  </si>
  <si>
    <t>длина - 190 мм, толщина металла - 0,8 мм, вес-23г.</t>
  </si>
  <si>
    <t>длина - 135 мм,толщина металла - 0,8 мм, вес-12 г.</t>
  </si>
  <si>
    <t>длина - 190 мм,толщина металла - 3,5 мм, вес-39 г.</t>
  </si>
  <si>
    <t>длина - 210мм, толщина металла - 9,5 мм,  вес-79г.</t>
  </si>
  <si>
    <t>длина - 102 мм, толщина металла - 1,5мм, вес-10 г.</t>
  </si>
  <si>
    <t>длина - 165мм, толщина металла - 2,5мм, вес-34 г.</t>
  </si>
  <si>
    <t>длина - 165мм, толщина металла - 2,5мм, вес-25,7 г.</t>
  </si>
  <si>
    <t>длина - 216мм, толщина металла - 9 мм, вес-83г.</t>
  </si>
  <si>
    <t>длина - 137мм, толщина металла - 2,0мм, вес-22г.</t>
  </si>
  <si>
    <t>длина - 216мм, толщина металла - 9,3 мм, вес-78г.</t>
  </si>
  <si>
    <t>длина - 205мм, толщина металла - 1,8 мм, вес-23г.</t>
  </si>
  <si>
    <t>длина - 216мм, толщина металла - 9 мм, вес-79г.</t>
  </si>
  <si>
    <t>длина - 216мм, толщина металла - 9 мм, вес-82г.</t>
  </si>
  <si>
    <t xml:space="preserve">к.п.- картонная подложка, к.короб-картонная коробка                                                               </t>
  </si>
  <si>
    <t xml:space="preserve">Наш адрес: 212013, Беларусь, г.Могилев, Гомельское шоссе,15а, тел:   (+375 222) 76-27-15 </t>
  </si>
  <si>
    <t>e-mail:       drugakova@kramet.by, nikiforova@kramet.by</t>
  </si>
  <si>
    <r>
      <t>Модель</t>
    </r>
    <r>
      <rPr>
        <b/>
        <i/>
        <sz val="12"/>
        <color indexed="56"/>
        <rFont val="Georgia"/>
        <family val="1"/>
        <charset val="204"/>
      </rPr>
      <t xml:space="preserve">"Модерн" </t>
    </r>
    <r>
      <rPr>
        <b/>
        <i/>
        <sz val="12"/>
        <color indexed="56"/>
        <rFont val="Brush Script MT"/>
        <family val="4"/>
      </rPr>
      <t xml:space="preserve">   Нержавеющая сталь 12Х17 / 40Х13,   код ТНВЭД: 8215991000</t>
    </r>
  </si>
  <si>
    <r>
      <t>Набор детский "Теремок"</t>
    </r>
    <r>
      <rPr>
        <b/>
        <i/>
        <sz val="12"/>
        <color indexed="56"/>
        <rFont val="Georgia"/>
        <family val="1"/>
        <charset val="204"/>
      </rPr>
      <t xml:space="preserve"> </t>
    </r>
    <r>
      <rPr>
        <b/>
        <i/>
        <sz val="12"/>
        <color indexed="56"/>
        <rFont val="Brush Script MT"/>
        <family val="4"/>
      </rPr>
      <t xml:space="preserve">   Нержавеющая сталь 12/17     код ТНВЭД: 8215201000</t>
    </r>
  </si>
  <si>
    <r>
      <t xml:space="preserve">Модель  </t>
    </r>
    <r>
      <rPr>
        <b/>
        <i/>
        <sz val="12"/>
        <color indexed="18"/>
        <rFont val="Georgia"/>
        <family val="1"/>
        <charset val="204"/>
      </rPr>
      <t xml:space="preserve">"Пралеска" </t>
    </r>
    <r>
      <rPr>
        <b/>
        <i/>
        <sz val="12"/>
        <color indexed="18"/>
        <rFont val="Brush Script MT"/>
        <family val="4"/>
      </rPr>
      <t xml:space="preserve">   Нержавеющая сталь 12Х17 / 40Х13     код ТНВЭД: 8215991000</t>
    </r>
  </si>
  <si>
    <r>
      <t xml:space="preserve">Модель </t>
    </r>
    <r>
      <rPr>
        <b/>
        <i/>
        <sz val="12"/>
        <color indexed="56"/>
        <rFont val="Georgia"/>
        <family val="1"/>
        <charset val="204"/>
      </rPr>
      <t>"Этюд"</t>
    </r>
    <r>
      <rPr>
        <b/>
        <i/>
        <sz val="12"/>
        <color indexed="56"/>
        <rFont val="Brush Script MT"/>
        <family val="4"/>
      </rPr>
      <t xml:space="preserve">    Нержавеющая сталь 12/17    код ТНВЭД: 8215991000</t>
    </r>
  </si>
  <si>
    <r>
      <t xml:space="preserve">Модель  </t>
    </r>
    <r>
      <rPr>
        <b/>
        <i/>
        <sz val="12"/>
        <color indexed="56"/>
        <rFont val="Georgia"/>
        <family val="1"/>
        <charset val="204"/>
      </rPr>
      <t>"Восторг"</t>
    </r>
    <r>
      <rPr>
        <b/>
        <i/>
        <sz val="12"/>
        <color indexed="56"/>
        <rFont val="Brush Script MT"/>
        <family val="4"/>
      </rPr>
      <t xml:space="preserve">  Нержавеющая сталь 12/17   код ТНВЭД: 8215991000</t>
    </r>
  </si>
  <si>
    <r>
      <t xml:space="preserve">Модель  </t>
    </r>
    <r>
      <rPr>
        <b/>
        <i/>
        <sz val="12"/>
        <color indexed="56"/>
        <rFont val="Georgia"/>
        <family val="1"/>
        <charset val="204"/>
      </rPr>
      <t>"Вдохновение"</t>
    </r>
    <r>
      <rPr>
        <b/>
        <i/>
        <sz val="12"/>
        <color indexed="56"/>
        <rFont val="Brush Script MT"/>
        <family val="4"/>
      </rPr>
      <t xml:space="preserve">  Нержавеющая сталь 12Х17 / 40Х13   код ТНВЭД: 8215991000</t>
    </r>
  </si>
  <si>
    <r>
      <t xml:space="preserve">Модель </t>
    </r>
    <r>
      <rPr>
        <b/>
        <i/>
        <sz val="12"/>
        <color indexed="56"/>
        <rFont val="Georgia"/>
        <family val="1"/>
        <charset val="204"/>
      </rPr>
      <t>"Классика"</t>
    </r>
    <r>
      <rPr>
        <b/>
        <i/>
        <sz val="12"/>
        <color indexed="56"/>
        <rFont val="Brush Script MT"/>
        <family val="4"/>
      </rPr>
      <t xml:space="preserve">  Нержавеющая сталь 12Х18Н9 / 40Х13   код ТНВЭД: 8215991000</t>
    </r>
  </si>
  <si>
    <r>
      <t xml:space="preserve">Модель </t>
    </r>
    <r>
      <rPr>
        <b/>
        <i/>
        <sz val="12"/>
        <color indexed="56"/>
        <rFont val="Georgia"/>
        <family val="1"/>
        <charset val="204"/>
      </rPr>
      <t xml:space="preserve"> "Монарх"</t>
    </r>
    <r>
      <rPr>
        <b/>
        <i/>
        <sz val="12"/>
        <color indexed="56"/>
        <rFont val="Brush Script MT"/>
        <family val="4"/>
      </rPr>
      <t xml:space="preserve">   Нержавеющая сталь  12Х18Н9 / 40Х13   код ТНВЭД: 8215991000</t>
    </r>
  </si>
  <si>
    <t>Модель "Токио"  Нержавеющая хромо-никелевая сталь 12Х18Н9/40Х13  код ТНВЭД: 8215991000</t>
  </si>
  <si>
    <t xml:space="preserve">              Модель "Нюанс"      Нержавеющая сталь 12/17      код ТНВЭД: 8215991000</t>
  </si>
  <si>
    <t xml:space="preserve">Ложка столовая                                                                </t>
  </si>
  <si>
    <t>арт. 8С291929              ш/к. 4810217002010</t>
  </si>
  <si>
    <t>арт. 8С341929             ш/к. 4810217002027</t>
  </si>
  <si>
    <t>арт. 2С1341929             ш/к. 4810217002041</t>
  </si>
  <si>
    <t>арт. 2С1351929              ш/к. 4810217002058</t>
  </si>
  <si>
    <t>арт. 8С461929              ш/к. 4810217002072</t>
  </si>
  <si>
    <t>арт. 8С501929              ш/к. 4810217002089</t>
  </si>
  <si>
    <t>арт. 0С921929              ш/к. 4810217000467</t>
  </si>
  <si>
    <t>арт. 9С301929             ш/к. 4810217002096</t>
  </si>
  <si>
    <t>арт. 6С541929              ш/к. 4810217008708</t>
  </si>
  <si>
    <t>арт. 09С231929              ш/к. 4810217017953</t>
  </si>
  <si>
    <t>арт. 19С471929              ш/к. 4810217028836</t>
  </si>
  <si>
    <t>арт. 13С51929              ш/к. 4810217020243</t>
  </si>
  <si>
    <t>арт. 16С411929              ш/к. 4810217022100</t>
  </si>
  <si>
    <t>арт. 13С61929              ш/к. 4810217020250</t>
  </si>
  <si>
    <t>арт. 16С421929              ш/к. 4810217022117</t>
  </si>
  <si>
    <t>арт. 14С281929              ш/к. 4810217020823</t>
  </si>
  <si>
    <t>арт. 13С71929              ш/к. 4810217020267</t>
  </si>
  <si>
    <t>арт. 14С161929              ш/к. 4810217020663</t>
  </si>
  <si>
    <t>арт. 16С261929              ш/к. 4810217021943</t>
  </si>
  <si>
    <t>арт. 16С271929               ш/к. 4810217021950</t>
  </si>
  <si>
    <t>арт. 16С281929              ш/к. 4810217021967</t>
  </si>
  <si>
    <t>арт. 20С1041929              ш/к. 4810217030952</t>
  </si>
  <si>
    <t>арт. 20С1051929               ш/к. 4810217030969</t>
  </si>
  <si>
    <t>арт. 20С1161929              ш/к. 4810217031072</t>
  </si>
  <si>
    <t>арт. 20С1061929              ш/к. 4810217030976</t>
  </si>
  <si>
    <t>арт. 20С1071929              ш/к. 4810217030983</t>
  </si>
  <si>
    <t>арт. 20С1141929               ш/к. 4810217031058</t>
  </si>
  <si>
    <t>арт. 20С1101929              ш/к. 4810217031010</t>
  </si>
  <si>
    <t>артикул и штрихкод товара</t>
  </si>
  <si>
    <t>арт. 14С271929              ш/к. 4810217020816</t>
  </si>
  <si>
    <t>арт. 20С2241929               ш/к. 4810217032260</t>
  </si>
  <si>
    <t>арт. 17С281929               ш/к. 4810217022469</t>
  </si>
  <si>
    <t>арт. 16С451929              ш/к. 4810217022155</t>
  </si>
  <si>
    <t>арт. 14С041929              ш/к. 4810217020540</t>
  </si>
  <si>
    <t>арт. 14С061929               ш/к. 4810217020564</t>
  </si>
  <si>
    <t>арт. 14С071929              ш/к. 4810217020571</t>
  </si>
  <si>
    <t>арт. 14С171929              ш/к. 4810217020670</t>
  </si>
  <si>
    <t>арт. 14С081929              ш/к. 4810217020588</t>
  </si>
  <si>
    <t>арт. 14С051929              ш/к. 4810217020557</t>
  </si>
  <si>
    <t>арт. 16С101929              ш/к. 4810217021745</t>
  </si>
  <si>
    <t>арт. 06С151929               ш/к. 4810217007435</t>
  </si>
  <si>
    <t>арт. 10С611929              ш/к. 4810217019117</t>
  </si>
  <si>
    <t>арт. 06С181929              ш/к. 4810217007497</t>
  </si>
  <si>
    <t>арт. 06С231929               ш/к. 4810217009835</t>
  </si>
  <si>
    <t>арт. 06С161929              ш/к. 4810217007466</t>
  </si>
  <si>
    <t>арт. 10С621929              ш/к. 4810217019131</t>
  </si>
  <si>
    <t>арт. 10С21929              ш/к. 4810217018042</t>
  </si>
  <si>
    <t>арт. 18С081929              ш/к. 4810217022728</t>
  </si>
  <si>
    <t>арт. 18С091929              ш/к. 4810217022735</t>
  </si>
  <si>
    <t>арт. 18С101929              ш/к. 4810217022742</t>
  </si>
  <si>
    <t>арт. 18С071929               ш/к. 4810217022711</t>
  </si>
  <si>
    <t>арт. 6С481929               ш/к. 4810217006124</t>
  </si>
  <si>
    <t>арт. 05С221929              ш/к. 4810217007268</t>
  </si>
  <si>
    <t>арт. 07С431929              ш/к. 4810217014365</t>
  </si>
  <si>
    <t>арт. 06С291929               ш/к. 4810217009361</t>
  </si>
  <si>
    <t>арт. 19С541929              ш/к. 4810217029062</t>
  </si>
  <si>
    <t>арт. 06С451929              ш/к. 4810217009248</t>
  </si>
  <si>
    <t>арт. 06С461929              ш/к. 4810217009255</t>
  </si>
  <si>
    <t>арт. 19С551929              ш/к. 4810217029079</t>
  </si>
  <si>
    <t>арт. 06С301929              ш/к. 4810217009392</t>
  </si>
  <si>
    <t>арт. 09С441929              ш/к. 4810217014426</t>
  </si>
  <si>
    <t>арт. 05С601929               ш/к. 4810217007299</t>
  </si>
  <si>
    <t>арт. 2С21929              ш/к. 4810217006148</t>
  </si>
  <si>
    <t>арт. 8С381929              ш/к. 4810217006186</t>
  </si>
  <si>
    <t>арт. 19С011929              ш/к. 4810217022759</t>
  </si>
  <si>
    <t>арт. 8С401929              ш/к. 4810217006209</t>
  </si>
  <si>
    <t>арт.  1С1071929             ш/к. 4810217006247</t>
  </si>
  <si>
    <t>арт. 1С1101929               ш/к. 4810217006261</t>
  </si>
  <si>
    <t>арт. 10С41929              ш/к. 4810217018110</t>
  </si>
  <si>
    <t>арт. 10С61929               ш/к. 4810217018172</t>
  </si>
  <si>
    <t>арт. 07С451929              ш/к. 4810217014396</t>
  </si>
  <si>
    <t>арт. 06С311929              ш/к. 4810217009422</t>
  </si>
  <si>
    <t>арт. 19С591929              ш/к. 4810217029116</t>
  </si>
  <si>
    <t>арт. 19С571929              ш/к. 4810217029093</t>
  </si>
  <si>
    <t>арт. 19С601929              ш/к. 4810217029123</t>
  </si>
  <si>
    <t>арт. 19С561929              ш/к. 4810217029086</t>
  </si>
  <si>
    <t>арт. 19С581929              ш/к. 4810217029109</t>
  </si>
  <si>
    <t>арт. 06С321929              ш/к. 4810217009453</t>
  </si>
  <si>
    <t>арт. 07С421929               ш/к. 4810217016987</t>
  </si>
  <si>
    <t>арт. 05С621929              ш/к. 4810217009705</t>
  </si>
  <si>
    <t>арт. 06С471929              ш/к. 4810217009279</t>
  </si>
  <si>
    <t>арт. 06С481929              ш/к. 4810217009262</t>
  </si>
  <si>
    <t>арт. 20С1031929              ш/к. 4810217030945</t>
  </si>
  <si>
    <t>арт. 20С021929              ш/к. 4810217029178</t>
  </si>
  <si>
    <t>арт. 20С031929              ш/к. 4810217029185</t>
  </si>
  <si>
    <t>арт. 20С191929              ш/к. 4810217029512</t>
  </si>
  <si>
    <t>арт. 20С201929              ш/к. 4810217029529</t>
  </si>
  <si>
    <t>арт. 20С041929              ш/к. 4810217029192</t>
  </si>
  <si>
    <t>арт. 20С211929              ш/к. 4810217029536</t>
  </si>
  <si>
    <t>арт. 20С051929               ш/к. 4810217029208</t>
  </si>
  <si>
    <t>арт. 14С231929               ш/к. 4810217020731</t>
  </si>
  <si>
    <t>арт. 13С131929              ш/к. 4810217020328</t>
  </si>
  <si>
    <t>арт. 13С121929              ш/к. 4810217020311</t>
  </si>
  <si>
    <t>арт. 13С111929              ш/к. 4810217020304</t>
  </si>
  <si>
    <t>арт. 19С021929              ш/к. 4810217022766</t>
  </si>
  <si>
    <t>арт. 19С041929              ш/к. 4810217022780</t>
  </si>
  <si>
    <t>арт. 19С031929              ш/к. 4810217022773</t>
  </si>
  <si>
    <t>арт. 14С091929              ш/к. 4810217020595</t>
  </si>
  <si>
    <t>арт. 14С101929               ш/к. 4810217020601</t>
  </si>
  <si>
    <t>арт. 14С131929              ш/к. 4810217020632</t>
  </si>
  <si>
    <t>арт. 14С191929              ш/к. 4810217020694</t>
  </si>
  <si>
    <t>арт. 14С311929              ш/к. 4810217020854</t>
  </si>
  <si>
    <t>арт. 14С321929              ш/к. 4810217020861</t>
  </si>
  <si>
    <t>арт. 14С331929              ш/к. 4810217020878</t>
  </si>
  <si>
    <t>арт. 14С201929              ш/к. 4810217020700</t>
  </si>
  <si>
    <t>арт. 16С111929              ш/к. 4810217021752</t>
  </si>
  <si>
    <t>арт. 16С121929              ш/к. 4810217021769</t>
  </si>
  <si>
    <t>арт. 16С131929              ш/к. 4810217021776</t>
  </si>
  <si>
    <t>арт. 14С351929              ш/к. 4810217020892</t>
  </si>
  <si>
    <t>арт. 14С341929              ш/к. 4810217020885</t>
  </si>
  <si>
    <t>арт. 14С371929              ш/к. 4810217020915</t>
  </si>
  <si>
    <t>арт. 14С361929               ш/к. 4810217020908</t>
  </si>
  <si>
    <t>ложка столовая - 1шт.;                       ложка десерная - 1шт;                             вилка столовая - 1шт.;                       вилка десертная - 1шт;                                нож столовый - 1шт.;                  ложка чайная - 1шт;                            ложка кофейная - 1шт.</t>
  </si>
  <si>
    <t xml:space="preserve">ложка столовая детская - 1 шт. (170мм, 38 г)                                    - ложка чайная детская - 1шт.    (140мм, 22,5 г)                                  - вилка столовая детская -1шт.    (170мм, 29 г)                                     - нож столовый детский - 1шт.      (170мм, 22 г)   </t>
  </si>
  <si>
    <t xml:space="preserve">Изображение чеканки </t>
  </si>
  <si>
    <t>количество в упаковке</t>
  </si>
  <si>
    <t>20*40*30,7</t>
  </si>
  <si>
    <t>16,5*38*23</t>
  </si>
  <si>
    <t>габариты гофро-ящика (h*l*b), см</t>
  </si>
  <si>
    <t>вес коробок,          кг</t>
  </si>
  <si>
    <t>Вилка для пирожного</t>
  </si>
  <si>
    <t>Лопатка для торта</t>
  </si>
  <si>
    <t>Нож для торта</t>
  </si>
  <si>
    <t>Сумма, рос. руб. без НДС</t>
  </si>
  <si>
    <t>Цена, рос. руб.          с НДС</t>
  </si>
  <si>
    <t>Цена, рос. руб.      без НДС до</t>
  </si>
  <si>
    <t>Цена, рос. руб. без НДС после</t>
  </si>
  <si>
    <t>арт. 0С281929              ш/к. 4810217002201</t>
  </si>
  <si>
    <t>длина - 145мм, толщина металла - 1,5мм, вес-17,5г.</t>
  </si>
  <si>
    <t>арт. 8С571929              ш/к. 4810217002188</t>
  </si>
  <si>
    <t>длина - 225мм, толщина металла - 3 мм, вес-67г.</t>
  </si>
  <si>
    <t>арт. 8С531929              ш/к. 4810217002195</t>
  </si>
  <si>
    <t>длина - 215мм, толщина металла - 1,8мм, вес-71г.</t>
  </si>
  <si>
    <t xml:space="preserve">Набор детский  "Теремок"                                                                                   </t>
  </si>
  <si>
    <t>Столовые приборы, рос.руб  от 14.06.2022</t>
  </si>
  <si>
    <t xml:space="preserve">ВАЖНО: От производителя продукция отпускается по цене без НДС.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</si>
</sst>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₽_-;\-* #,##0.00\ _₽_-;_-* &quot;-&quot;??\ _₽_-;_-@_-"/>
  </numFmts>
  <fonts count="46" x14ac:knownFonts="1">
    <font>
      <sz val="10"/>
      <color theme="1"/>
      <name val="Arial Cyr"/>
      <family val="2"/>
      <charset val="204"/>
    </font>
    <font>
      <sz val="10"/>
      <name val="Arial"/>
      <family val="2"/>
    </font>
    <font>
      <sz val="10"/>
      <name val="Arial Cyr"/>
      <family val="2"/>
    </font>
    <font>
      <sz val="12"/>
      <name val="Arial Cyr"/>
      <family val="2"/>
    </font>
    <font>
      <sz val="10"/>
      <color indexed="56"/>
      <name val="Arial"/>
      <family val="2"/>
    </font>
    <font>
      <b/>
      <sz val="8"/>
      <color indexed="56"/>
      <name val="Times New Roman"/>
      <family val="1"/>
      <charset val="204"/>
    </font>
    <font>
      <sz val="8"/>
      <name val="Times New Roman"/>
      <family val="1"/>
      <charset val="204"/>
    </font>
    <font>
      <sz val="8"/>
      <color indexed="56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sz val="8"/>
      <name val="Arial Cyr"/>
      <family val="2"/>
    </font>
    <font>
      <b/>
      <i/>
      <sz val="10"/>
      <color indexed="56"/>
      <name val="Times New Roman"/>
      <family val="1"/>
      <charset val="204"/>
    </font>
    <font>
      <b/>
      <i/>
      <sz val="10"/>
      <color indexed="56"/>
      <name val="Brush Script MT"/>
      <family val="4"/>
    </font>
    <font>
      <sz val="8"/>
      <color indexed="56"/>
      <name val="Arial Cyr"/>
      <family val="2"/>
    </font>
    <font>
      <b/>
      <i/>
      <sz val="8"/>
      <color indexed="56"/>
      <name val="Vladimir Script"/>
      <family val="4"/>
    </font>
    <font>
      <i/>
      <sz val="8"/>
      <name val="Times New Roman"/>
      <family val="1"/>
      <charset val="204"/>
    </font>
    <font>
      <sz val="8"/>
      <color indexed="56"/>
      <name val="Arial"/>
      <family val="2"/>
    </font>
    <font>
      <b/>
      <i/>
      <sz val="12"/>
      <color indexed="56"/>
      <name val="Brush Script MT"/>
      <family val="4"/>
    </font>
    <font>
      <b/>
      <i/>
      <sz val="12"/>
      <color indexed="56"/>
      <name val="Georgia"/>
      <family val="1"/>
      <charset val="204"/>
    </font>
    <font>
      <b/>
      <i/>
      <sz val="14"/>
      <color indexed="56"/>
      <name val="Times New Roman"/>
      <family val="1"/>
      <charset val="204"/>
    </font>
    <font>
      <b/>
      <sz val="6"/>
      <color indexed="56"/>
      <name val="Times New Roman"/>
      <family val="1"/>
      <charset val="204"/>
    </font>
    <font>
      <sz val="6"/>
      <name val="Arial Cyr"/>
      <family val="2"/>
    </font>
    <font>
      <b/>
      <sz val="8"/>
      <color indexed="56"/>
      <name val="Arial Cyr"/>
      <family val="2"/>
    </font>
    <font>
      <b/>
      <sz val="8"/>
      <name val="Times New Roman"/>
      <family val="1"/>
      <charset val="204"/>
    </font>
    <font>
      <b/>
      <sz val="8"/>
      <name val="Arial Cyr"/>
      <family val="2"/>
    </font>
    <font>
      <sz val="10"/>
      <color indexed="8"/>
      <name val="Arial Cyr"/>
      <family val="2"/>
      <charset val="204"/>
    </font>
    <font>
      <b/>
      <i/>
      <sz val="10"/>
      <color indexed="10"/>
      <name val="Times New Roman"/>
      <family val="1"/>
      <charset val="204"/>
    </font>
    <font>
      <sz val="8"/>
      <name val="Arial Cyr"/>
      <family val="2"/>
      <charset val="204"/>
    </font>
    <font>
      <sz val="12"/>
      <name val="Times New Roman"/>
      <family val="1"/>
      <charset val="204"/>
    </font>
    <font>
      <b/>
      <i/>
      <sz val="10"/>
      <name val="Brush Script MT"/>
      <family val="4"/>
    </font>
    <font>
      <b/>
      <i/>
      <sz val="12"/>
      <color indexed="18"/>
      <name val="Brush Script MT"/>
      <family val="4"/>
    </font>
    <font>
      <b/>
      <i/>
      <sz val="12"/>
      <color indexed="18"/>
      <name val="Georgia"/>
      <family val="1"/>
      <charset val="204"/>
    </font>
    <font>
      <sz val="9"/>
      <color indexed="8"/>
      <name val="Times New Roman"/>
      <family val="1"/>
      <charset val="204"/>
    </font>
    <font>
      <sz val="9"/>
      <name val="Times New Roman"/>
      <family val="1"/>
      <charset val="204"/>
    </font>
    <font>
      <sz val="6"/>
      <name val="Times New Roman"/>
      <family val="1"/>
      <charset val="204"/>
    </font>
    <font>
      <sz val="6"/>
      <color indexed="8"/>
      <name val="Times New Roman"/>
      <family val="1"/>
      <charset val="204"/>
    </font>
    <font>
      <b/>
      <i/>
      <sz val="12"/>
      <color indexed="56"/>
      <name val="Times New Roman"/>
      <family val="1"/>
      <charset val="204"/>
    </font>
    <font>
      <b/>
      <i/>
      <sz val="14"/>
      <color indexed="10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sz val="6"/>
      <color theme="3" tint="-0.249977111117893"/>
      <name val="Times New Roman"/>
      <family val="1"/>
      <charset val="204"/>
    </font>
    <font>
      <sz val="8"/>
      <color rgb="FFFF0000"/>
      <name val="Arial Cyr"/>
      <family val="2"/>
    </font>
    <font>
      <sz val="8"/>
      <color rgb="FFFF0000"/>
      <name val="Times New Roman"/>
      <family val="1"/>
      <charset val="204"/>
    </font>
    <font>
      <sz val="10"/>
      <color rgb="FFFF0000"/>
      <name val="Arial Cyr"/>
      <family val="2"/>
    </font>
    <font>
      <b/>
      <sz val="8"/>
      <color rgb="FFFF0000"/>
      <name val="Times New Roman"/>
      <family val="1"/>
      <charset val="204"/>
    </font>
    <font>
      <b/>
      <i/>
      <sz val="12"/>
      <color theme="3" tint="-0.249977111117893"/>
      <name val="Brush Script MT"/>
      <family val="4"/>
    </font>
    <font>
      <b/>
      <sz val="11"/>
      <color rgb="FFFF0000"/>
      <name val="Arial Cyr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27"/>
      </patternFill>
    </fill>
    <fill>
      <patternFill patternType="solid">
        <fgColor indexed="9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0"/>
        <bgColor indexed="64"/>
      </patternFill>
    </fill>
  </fills>
  <borders count="5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9"/>
      </top>
      <bottom style="thin">
        <color indexed="9"/>
      </bottom>
      <diagonal/>
    </border>
    <border>
      <left/>
      <right style="medium">
        <color indexed="64"/>
      </right>
      <top/>
      <bottom style="thin">
        <color indexed="9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9"/>
      </top>
      <bottom/>
      <diagonal/>
    </border>
    <border>
      <left/>
      <right style="medium">
        <color indexed="64"/>
      </right>
      <top style="thin">
        <color indexed="9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8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8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43" fontId="25" fillId="0" borderId="0" applyFont="0" applyFill="0" applyBorder="0" applyAlignment="0" applyProtection="0"/>
  </cellStyleXfs>
  <cellXfs count="513">
    <xf numFmtId="0" fontId="0" fillId="0" borderId="0" xfId="0"/>
    <xf numFmtId="0" fontId="2" fillId="0" borderId="0" xfId="1" applyFont="1"/>
    <xf numFmtId="0" fontId="2" fillId="0" borderId="0" xfId="1" applyFont="1" applyAlignment="1">
      <alignment vertical="center"/>
    </xf>
    <xf numFmtId="0" fontId="6" fillId="0" borderId="1" xfId="1" applyFont="1" applyFill="1" applyBorder="1" applyAlignment="1">
      <alignment horizontal="center" vertical="top"/>
    </xf>
    <xf numFmtId="0" fontId="8" fillId="0" borderId="2" xfId="1" applyFont="1" applyBorder="1" applyAlignment="1">
      <alignment horizontal="center" vertical="top"/>
    </xf>
    <xf numFmtId="0" fontId="5" fillId="0" borderId="3" xfId="1" applyFont="1" applyFill="1" applyBorder="1" applyAlignment="1"/>
    <xf numFmtId="0" fontId="6" fillId="0" borderId="4" xfId="1" applyFont="1" applyBorder="1" applyAlignment="1">
      <alignment horizontal="center" vertical="top"/>
    </xf>
    <xf numFmtId="0" fontId="6" fillId="2" borderId="5" xfId="1" applyFont="1" applyFill="1" applyBorder="1" applyAlignment="1">
      <alignment horizontal="center" vertical="top"/>
    </xf>
    <xf numFmtId="0" fontId="6" fillId="0" borderId="2" xfId="1" applyFont="1" applyBorder="1" applyAlignment="1">
      <alignment horizontal="center" vertical="top"/>
    </xf>
    <xf numFmtId="0" fontId="6" fillId="0" borderId="5" xfId="1" applyFont="1" applyBorder="1" applyAlignment="1">
      <alignment horizontal="center" vertical="top"/>
    </xf>
    <xf numFmtId="0" fontId="6" fillId="0" borderId="6" xfId="1" applyFont="1" applyFill="1" applyBorder="1" applyAlignment="1">
      <alignment horizontal="center" vertical="top"/>
    </xf>
    <xf numFmtId="0" fontId="6" fillId="0" borderId="2" xfId="1" applyFont="1" applyFill="1" applyBorder="1" applyAlignment="1">
      <alignment horizontal="center" vertical="top"/>
    </xf>
    <xf numFmtId="0" fontId="6" fillId="0" borderId="7" xfId="1" applyFont="1" applyFill="1" applyBorder="1" applyAlignment="1">
      <alignment horizontal="center" vertical="top"/>
    </xf>
    <xf numFmtId="0" fontId="6" fillId="0" borderId="8" xfId="1" applyFont="1" applyFill="1" applyBorder="1" applyAlignment="1">
      <alignment horizontal="center" vertical="top"/>
    </xf>
    <xf numFmtId="0" fontId="9" fillId="0" borderId="1" xfId="1" applyFont="1" applyFill="1" applyBorder="1"/>
    <xf numFmtId="0" fontId="6" fillId="2" borderId="9" xfId="1" applyFont="1" applyFill="1" applyBorder="1" applyAlignment="1">
      <alignment horizontal="center" vertical="top"/>
    </xf>
    <xf numFmtId="0" fontId="9" fillId="0" borderId="10" xfId="1" applyFont="1" applyFill="1" applyBorder="1"/>
    <xf numFmtId="0" fontId="10" fillId="0" borderId="0" xfId="1" applyFont="1"/>
    <xf numFmtId="2" fontId="8" fillId="0" borderId="2" xfId="1" applyNumberFormat="1" applyFont="1" applyBorder="1" applyAlignment="1">
      <alignment vertical="top" wrapText="1"/>
    </xf>
    <xf numFmtId="0" fontId="8" fillId="0" borderId="2" xfId="1" applyFont="1" applyBorder="1" applyAlignment="1">
      <alignment horizontal="left" vertical="top" wrapText="1"/>
    </xf>
    <xf numFmtId="2" fontId="8" fillId="0" borderId="4" xfId="1" applyNumberFormat="1" applyFont="1" applyBorder="1" applyAlignment="1">
      <alignment vertical="top" wrapText="1"/>
    </xf>
    <xf numFmtId="0" fontId="8" fillId="0" borderId="9" xfId="1" applyFont="1" applyBorder="1" applyAlignment="1">
      <alignment horizontal="left" vertical="top" wrapText="1"/>
    </xf>
    <xf numFmtId="2" fontId="6" fillId="0" borderId="6" xfId="1" applyNumberFormat="1" applyFont="1" applyBorder="1" applyAlignment="1">
      <alignment vertical="top" wrapText="1"/>
    </xf>
    <xf numFmtId="0" fontId="6" fillId="2" borderId="2" xfId="1" applyFont="1" applyFill="1" applyBorder="1" applyAlignment="1">
      <alignment horizontal="left" vertical="top" wrapText="1"/>
    </xf>
    <xf numFmtId="0" fontId="6" fillId="0" borderId="8" xfId="1" applyFont="1" applyBorder="1" applyAlignment="1">
      <alignment horizontal="center" vertical="top" wrapText="1"/>
    </xf>
    <xf numFmtId="0" fontId="6" fillId="0" borderId="7" xfId="1" applyFont="1" applyBorder="1" applyAlignment="1">
      <alignment horizontal="center" vertical="top" wrapText="1"/>
    </xf>
    <xf numFmtId="0" fontId="6" fillId="0" borderId="8" xfId="1" applyFont="1" applyBorder="1" applyAlignment="1">
      <alignment horizontal="left" vertical="top" wrapText="1"/>
    </xf>
    <xf numFmtId="0" fontId="6" fillId="0" borderId="7" xfId="1" applyFont="1" applyFill="1" applyBorder="1" applyAlignment="1">
      <alignment horizontal="center" vertical="top" wrapText="1"/>
    </xf>
    <xf numFmtId="0" fontId="6" fillId="2" borderId="11" xfId="1" applyFont="1" applyFill="1" applyBorder="1" applyAlignment="1">
      <alignment horizontal="left" vertical="top" wrapText="1"/>
    </xf>
    <xf numFmtId="0" fontId="13" fillId="0" borderId="0" xfId="1" applyFont="1" applyBorder="1"/>
    <xf numFmtId="0" fontId="14" fillId="0" borderId="0" xfId="1" applyFont="1" applyFill="1" applyBorder="1" applyAlignment="1"/>
    <xf numFmtId="2" fontId="6" fillId="0" borderId="12" xfId="1" applyNumberFormat="1" applyFont="1" applyFill="1" applyBorder="1" applyAlignment="1">
      <alignment horizontal="center" vertical="center" wrapText="1"/>
    </xf>
    <xf numFmtId="2" fontId="8" fillId="0" borderId="13" xfId="1" applyNumberFormat="1" applyFont="1" applyFill="1" applyBorder="1" applyAlignment="1">
      <alignment horizontal="center" vertical="center"/>
    </xf>
    <xf numFmtId="2" fontId="8" fillId="0" borderId="8" xfId="1" applyNumberFormat="1" applyFont="1" applyFill="1" applyBorder="1" applyAlignment="1">
      <alignment horizontal="center" vertical="center"/>
    </xf>
    <xf numFmtId="2" fontId="8" fillId="0" borderId="14" xfId="1" applyNumberFormat="1" applyFont="1" applyFill="1" applyBorder="1" applyAlignment="1">
      <alignment horizontal="center" vertical="center"/>
    </xf>
    <xf numFmtId="0" fontId="5" fillId="0" borderId="3" xfId="1" applyFont="1" applyFill="1" applyBorder="1" applyAlignment="1">
      <alignment horizontal="center"/>
    </xf>
    <xf numFmtId="2" fontId="8" fillId="0" borderId="7" xfId="1" applyNumberFormat="1" applyFont="1" applyFill="1" applyBorder="1" applyAlignment="1">
      <alignment horizontal="center" vertical="center"/>
    </xf>
    <xf numFmtId="2" fontId="5" fillId="0" borderId="10" xfId="1" applyNumberFormat="1" applyFont="1" applyFill="1" applyBorder="1" applyAlignment="1">
      <alignment horizontal="center"/>
    </xf>
    <xf numFmtId="0" fontId="13" fillId="0" borderId="0" xfId="1" applyFont="1" applyFill="1" applyBorder="1"/>
    <xf numFmtId="0" fontId="10" fillId="0" borderId="0" xfId="1" applyFont="1" applyFill="1"/>
    <xf numFmtId="4" fontId="8" fillId="0" borderId="15" xfId="1" applyNumberFormat="1" applyFont="1" applyFill="1" applyBorder="1" applyAlignment="1">
      <alignment horizontal="center" vertical="center"/>
    </xf>
    <xf numFmtId="4" fontId="8" fillId="0" borderId="0" xfId="1" applyNumberFormat="1" applyFont="1" applyFill="1" applyBorder="1" applyAlignment="1">
      <alignment horizontal="center" vertical="center"/>
    </xf>
    <xf numFmtId="0" fontId="10" fillId="0" borderId="0" xfId="1" applyFont="1" applyAlignment="1">
      <alignment vertical="center"/>
    </xf>
    <xf numFmtId="4" fontId="8" fillId="0" borderId="15" xfId="1" applyNumberFormat="1" applyFont="1" applyBorder="1" applyAlignment="1">
      <alignment horizontal="center" vertical="center"/>
    </xf>
    <xf numFmtId="4" fontId="5" fillId="0" borderId="3" xfId="1" applyNumberFormat="1" applyFont="1" applyFill="1" applyBorder="1" applyAlignment="1">
      <alignment horizontal="center"/>
    </xf>
    <xf numFmtId="1" fontId="7" fillId="3" borderId="16" xfId="1" applyNumberFormat="1" applyFont="1" applyFill="1" applyBorder="1" applyAlignment="1">
      <alignment horizontal="right" vertical="top"/>
    </xf>
    <xf numFmtId="0" fontId="15" fillId="0" borderId="0" xfId="1" applyFont="1"/>
    <xf numFmtId="4" fontId="8" fillId="0" borderId="13" xfId="1" applyNumberFormat="1" applyFont="1" applyBorder="1" applyAlignment="1">
      <alignment horizontal="center" vertical="center"/>
    </xf>
    <xf numFmtId="4" fontId="8" fillId="0" borderId="7" xfId="1" applyNumberFormat="1" applyFont="1" applyBorder="1" applyAlignment="1">
      <alignment horizontal="center" vertical="center"/>
    </xf>
    <xf numFmtId="4" fontId="5" fillId="0" borderId="10" xfId="1" applyNumberFormat="1" applyFont="1" applyFill="1" applyBorder="1" applyAlignment="1">
      <alignment horizontal="center"/>
    </xf>
    <xf numFmtId="4" fontId="8" fillId="0" borderId="17" xfId="1" applyNumberFormat="1" applyFont="1" applyBorder="1" applyAlignment="1">
      <alignment horizontal="center" vertical="center"/>
    </xf>
    <xf numFmtId="0" fontId="7" fillId="4" borderId="18" xfId="1" applyFont="1" applyFill="1" applyBorder="1" applyAlignment="1">
      <alignment horizontal="right" vertical="top"/>
    </xf>
    <xf numFmtId="0" fontId="7" fillId="0" borderId="19" xfId="1" applyFont="1" applyBorder="1" applyAlignment="1">
      <alignment horizontal="right" vertical="top"/>
    </xf>
    <xf numFmtId="4" fontId="8" fillId="0" borderId="20" xfId="1" applyNumberFormat="1" applyFont="1" applyBorder="1" applyAlignment="1">
      <alignment horizontal="center" vertical="center"/>
    </xf>
    <xf numFmtId="0" fontId="7" fillId="4" borderId="21" xfId="1" applyFont="1" applyFill="1" applyBorder="1" applyAlignment="1">
      <alignment horizontal="right" vertical="top"/>
    </xf>
    <xf numFmtId="0" fontId="16" fillId="0" borderId="10" xfId="1" applyFont="1" applyBorder="1" applyAlignment="1">
      <alignment horizontal="center" vertical="top"/>
    </xf>
    <xf numFmtId="0" fontId="3" fillId="0" borderId="0" xfId="1" applyFont="1"/>
    <xf numFmtId="0" fontId="3" fillId="0" borderId="0" xfId="1" applyFont="1" applyAlignment="1">
      <alignment vertical="center"/>
    </xf>
    <xf numFmtId="0" fontId="20" fillId="5" borderId="3" xfId="1" applyFont="1" applyFill="1" applyBorder="1" applyAlignment="1">
      <alignment horizontal="center" vertical="top" wrapText="1"/>
    </xf>
    <xf numFmtId="0" fontId="20" fillId="5" borderId="10" xfId="1" applyFont="1" applyFill="1" applyBorder="1" applyAlignment="1">
      <alignment horizontal="center" vertical="top" wrapText="1"/>
    </xf>
    <xf numFmtId="0" fontId="21" fillId="0" borderId="0" xfId="1" applyFont="1"/>
    <xf numFmtId="0" fontId="20" fillId="5" borderId="22" xfId="1" applyFont="1" applyFill="1" applyBorder="1" applyAlignment="1">
      <alignment horizontal="center" vertical="top" shrinkToFit="1"/>
    </xf>
    <xf numFmtId="0" fontId="6" fillId="0" borderId="23" xfId="1" applyFont="1" applyBorder="1" applyAlignment="1">
      <alignment horizontal="left" vertical="top" wrapText="1"/>
    </xf>
    <xf numFmtId="0" fontId="6" fillId="0" borderId="24" xfId="1" applyFont="1" applyBorder="1" applyAlignment="1">
      <alignment horizontal="left" vertical="top" wrapText="1"/>
    </xf>
    <xf numFmtId="0" fontId="6" fillId="0" borderId="23" xfId="1" applyFont="1" applyFill="1" applyBorder="1" applyAlignment="1">
      <alignment horizontal="left" vertical="top" wrapText="1" shrinkToFit="1"/>
    </xf>
    <xf numFmtId="0" fontId="6" fillId="2" borderId="23" xfId="1" applyFont="1" applyFill="1" applyBorder="1" applyAlignment="1">
      <alignment horizontal="left" vertical="top" wrapText="1" shrinkToFit="1"/>
    </xf>
    <xf numFmtId="0" fontId="8" fillId="4" borderId="23" xfId="0" applyNumberFormat="1" applyFont="1" applyFill="1" applyBorder="1" applyAlignment="1">
      <alignment horizontal="left" vertical="top"/>
    </xf>
    <xf numFmtId="0" fontId="6" fillId="0" borderId="25" xfId="1" applyFont="1" applyBorder="1" applyAlignment="1">
      <alignment horizontal="left" vertical="top" wrapText="1" shrinkToFit="1"/>
    </xf>
    <xf numFmtId="0" fontId="6" fillId="0" borderId="23" xfId="1" applyFont="1" applyBorder="1" applyAlignment="1">
      <alignment horizontal="left" vertical="top" wrapText="1" shrinkToFit="1"/>
    </xf>
    <xf numFmtId="0" fontId="6" fillId="2" borderId="26" xfId="1" applyFont="1" applyFill="1" applyBorder="1" applyAlignment="1">
      <alignment horizontal="left" vertical="top" wrapText="1" shrinkToFit="1"/>
    </xf>
    <xf numFmtId="0" fontId="20" fillId="5" borderId="27" xfId="1" applyFont="1" applyFill="1" applyBorder="1" applyAlignment="1">
      <alignment horizontal="center" vertical="top" shrinkToFit="1"/>
    </xf>
    <xf numFmtId="0" fontId="6" fillId="0" borderId="28" xfId="1" applyFont="1" applyFill="1" applyBorder="1" applyAlignment="1">
      <alignment horizontal="left" vertical="top" wrapText="1" shrinkToFit="1"/>
    </xf>
    <xf numFmtId="0" fontId="8" fillId="0" borderId="24" xfId="1" applyFont="1" applyBorder="1" applyAlignment="1">
      <alignment horizontal="left" vertical="top" wrapText="1"/>
    </xf>
    <xf numFmtId="0" fontId="8" fillId="4" borderId="7" xfId="1" applyFont="1" applyFill="1" applyBorder="1" applyAlignment="1">
      <alignment horizontal="center" vertical="distributed" wrapText="1"/>
    </xf>
    <xf numFmtId="0" fontId="6" fillId="0" borderId="9" xfId="1" applyFont="1" applyBorder="1" applyAlignment="1">
      <alignment horizontal="left" vertical="top" wrapText="1"/>
    </xf>
    <xf numFmtId="0" fontId="6" fillId="0" borderId="9" xfId="1" applyFont="1" applyBorder="1" applyAlignment="1">
      <alignment horizontal="center" vertical="top"/>
    </xf>
    <xf numFmtId="0" fontId="6" fillId="0" borderId="8" xfId="1" applyFont="1" applyBorder="1" applyAlignment="1">
      <alignment horizontal="center" vertical="top"/>
    </xf>
    <xf numFmtId="2" fontId="6" fillId="0" borderId="4" xfId="1" applyNumberFormat="1" applyFont="1" applyBorder="1" applyAlignment="1">
      <alignment vertical="top" wrapText="1"/>
    </xf>
    <xf numFmtId="2" fontId="6" fillId="0" borderId="5" xfId="1" applyNumberFormat="1" applyFont="1" applyBorder="1" applyAlignment="1">
      <alignment vertical="top" wrapText="1"/>
    </xf>
    <xf numFmtId="0" fontId="6" fillId="0" borderId="5" xfId="1" applyFont="1" applyBorder="1" applyAlignment="1">
      <alignment horizontal="left" vertical="top" wrapText="1"/>
    </xf>
    <xf numFmtId="0" fontId="6" fillId="2" borderId="14" xfId="1" applyFont="1" applyFill="1" applyBorder="1" applyAlignment="1">
      <alignment horizontal="left" vertical="top" wrapText="1"/>
    </xf>
    <xf numFmtId="0" fontId="22" fillId="0" borderId="0" xfId="1" applyFont="1" applyBorder="1"/>
    <xf numFmtId="2" fontId="23" fillId="4" borderId="7" xfId="1" applyNumberFormat="1" applyFont="1" applyFill="1" applyBorder="1" applyAlignment="1">
      <alignment horizontal="center" vertical="center"/>
    </xf>
    <xf numFmtId="2" fontId="23" fillId="4" borderId="8" xfId="1" applyNumberFormat="1" applyFont="1" applyFill="1" applyBorder="1" applyAlignment="1">
      <alignment horizontal="center" vertical="center"/>
    </xf>
    <xf numFmtId="0" fontId="24" fillId="0" borderId="0" xfId="1" applyFont="1"/>
    <xf numFmtId="0" fontId="8" fillId="4" borderId="29" xfId="0" applyNumberFormat="1" applyFont="1" applyFill="1" applyBorder="1" applyAlignment="1">
      <alignment horizontal="left" vertical="top"/>
    </xf>
    <xf numFmtId="2" fontId="6" fillId="0" borderId="4" xfId="1" applyNumberFormat="1" applyFont="1" applyFill="1" applyBorder="1" applyAlignment="1">
      <alignment vertical="top" wrapText="1"/>
    </xf>
    <xf numFmtId="0" fontId="6" fillId="0" borderId="5" xfId="1" applyFont="1" applyFill="1" applyBorder="1" applyAlignment="1">
      <alignment horizontal="left" vertical="top" wrapText="1"/>
    </xf>
    <xf numFmtId="2" fontId="23" fillId="4" borderId="13" xfId="1" applyNumberFormat="1" applyFont="1" applyFill="1" applyBorder="1" applyAlignment="1">
      <alignment horizontal="center" vertical="center"/>
    </xf>
    <xf numFmtId="2" fontId="23" fillId="4" borderId="14" xfId="1" applyNumberFormat="1" applyFont="1" applyFill="1" applyBorder="1" applyAlignment="1">
      <alignment horizontal="center" vertical="center"/>
    </xf>
    <xf numFmtId="2" fontId="23" fillId="4" borderId="12" xfId="1" applyNumberFormat="1" applyFont="1" applyFill="1" applyBorder="1" applyAlignment="1">
      <alignment horizontal="center" vertical="center" wrapText="1"/>
    </xf>
    <xf numFmtId="1" fontId="2" fillId="0" borderId="12" xfId="1" applyNumberFormat="1" applyFont="1" applyFill="1" applyBorder="1" applyAlignment="1">
      <alignment horizontal="center" vertical="center"/>
    </xf>
    <xf numFmtId="0" fontId="5" fillId="0" borderId="10" xfId="1" applyFont="1" applyFill="1" applyBorder="1" applyAlignment="1">
      <alignment horizontal="center"/>
    </xf>
    <xf numFmtId="4" fontId="8" fillId="0" borderId="8" xfId="1" applyNumberFormat="1" applyFont="1" applyBorder="1" applyAlignment="1">
      <alignment horizontal="center" vertical="center"/>
    </xf>
    <xf numFmtId="4" fontId="8" fillId="4" borderId="14" xfId="1" applyNumberFormat="1" applyFont="1" applyFill="1" applyBorder="1" applyAlignment="1">
      <alignment horizontal="center" vertical="center"/>
    </xf>
    <xf numFmtId="2" fontId="6" fillId="0" borderId="30" xfId="1" applyNumberFormat="1" applyFont="1" applyBorder="1" applyAlignment="1">
      <alignment vertical="top" wrapText="1"/>
    </xf>
    <xf numFmtId="2" fontId="6" fillId="0" borderId="31" xfId="1" applyNumberFormat="1" applyFont="1" applyBorder="1" applyAlignment="1">
      <alignment vertical="top" wrapText="1"/>
    </xf>
    <xf numFmtId="0" fontId="6" fillId="2" borderId="31" xfId="1" applyFont="1" applyFill="1" applyBorder="1" applyAlignment="1">
      <alignment horizontal="left" vertical="top" wrapText="1"/>
    </xf>
    <xf numFmtId="2" fontId="23" fillId="0" borderId="8" xfId="1" applyNumberFormat="1" applyFont="1" applyFill="1" applyBorder="1" applyAlignment="1">
      <alignment horizontal="center" vertical="center"/>
    </xf>
    <xf numFmtId="2" fontId="23" fillId="0" borderId="8" xfId="1" applyNumberFormat="1" applyFont="1" applyFill="1" applyBorder="1" applyAlignment="1">
      <alignment horizontal="center" vertical="center" wrapText="1"/>
    </xf>
    <xf numFmtId="2" fontId="23" fillId="0" borderId="23" xfId="1" applyNumberFormat="1" applyFont="1" applyFill="1" applyBorder="1" applyAlignment="1">
      <alignment horizontal="center" vertical="center" wrapText="1"/>
    </xf>
    <xf numFmtId="4" fontId="8" fillId="0" borderId="14" xfId="1" applyNumberFormat="1" applyFont="1" applyBorder="1" applyAlignment="1">
      <alignment horizontal="center" vertical="center"/>
    </xf>
    <xf numFmtId="0" fontId="6" fillId="0" borderId="9" xfId="1" applyFont="1" applyFill="1" applyBorder="1" applyAlignment="1">
      <alignment horizontal="left" vertical="top" wrapText="1"/>
    </xf>
    <xf numFmtId="2" fontId="23" fillId="7" borderId="7" xfId="1" applyNumberFormat="1" applyFont="1" applyFill="1" applyBorder="1" applyAlignment="1">
      <alignment horizontal="center" vertical="center"/>
    </xf>
    <xf numFmtId="2" fontId="23" fillId="4" borderId="25" xfId="1" applyNumberFormat="1" applyFont="1" applyFill="1" applyBorder="1" applyAlignment="1">
      <alignment horizontal="center" vertical="center"/>
    </xf>
    <xf numFmtId="2" fontId="23" fillId="4" borderId="23" xfId="1" applyNumberFormat="1" applyFont="1" applyFill="1" applyBorder="1" applyAlignment="1">
      <alignment horizontal="center" vertical="center"/>
    </xf>
    <xf numFmtId="2" fontId="23" fillId="0" borderId="23" xfId="1" applyNumberFormat="1" applyFont="1" applyFill="1" applyBorder="1" applyAlignment="1">
      <alignment horizontal="center" vertical="center"/>
    </xf>
    <xf numFmtId="2" fontId="23" fillId="4" borderId="32" xfId="1" applyNumberFormat="1" applyFont="1" applyFill="1" applyBorder="1" applyAlignment="1">
      <alignment horizontal="center" vertical="center"/>
    </xf>
    <xf numFmtId="2" fontId="23" fillId="0" borderId="14" xfId="1" applyNumberFormat="1" applyFont="1" applyFill="1" applyBorder="1" applyAlignment="1">
      <alignment horizontal="center" vertical="center"/>
    </xf>
    <xf numFmtId="2" fontId="23" fillId="7" borderId="23" xfId="1" applyNumberFormat="1" applyFont="1" applyFill="1" applyBorder="1" applyAlignment="1">
      <alignment horizontal="center" vertical="center"/>
    </xf>
    <xf numFmtId="2" fontId="23" fillId="4" borderId="33" xfId="1" applyNumberFormat="1" applyFont="1" applyFill="1" applyBorder="1" applyAlignment="1">
      <alignment horizontal="center" vertical="center"/>
    </xf>
    <xf numFmtId="2" fontId="23" fillId="0" borderId="7" xfId="1" applyNumberFormat="1" applyFont="1" applyFill="1" applyBorder="1" applyAlignment="1">
      <alignment horizontal="center" vertical="center"/>
    </xf>
    <xf numFmtId="0" fontId="39" fillId="5" borderId="3" xfId="1" applyFont="1" applyFill="1" applyBorder="1" applyAlignment="1">
      <alignment horizontal="center" vertical="top" wrapText="1"/>
    </xf>
    <xf numFmtId="0" fontId="39" fillId="5" borderId="27" xfId="1" applyFont="1" applyFill="1" applyBorder="1" applyAlignment="1">
      <alignment horizontal="center" vertical="top" shrinkToFit="1"/>
    </xf>
    <xf numFmtId="0" fontId="39" fillId="5" borderId="10" xfId="1" applyFont="1" applyFill="1" applyBorder="1" applyAlignment="1">
      <alignment horizontal="center" vertical="top" wrapText="1"/>
    </xf>
    <xf numFmtId="2" fontId="8" fillId="0" borderId="8" xfId="1" applyNumberFormat="1" applyFont="1" applyBorder="1" applyAlignment="1">
      <alignment vertical="top" wrapText="1"/>
    </xf>
    <xf numFmtId="0" fontId="9" fillId="0" borderId="22" xfId="1" applyFont="1" applyFill="1" applyBorder="1"/>
    <xf numFmtId="0" fontId="8" fillId="0" borderId="1" xfId="1" applyFont="1" applyFill="1" applyBorder="1" applyAlignment="1">
      <alignment horizontal="left" vertical="top" wrapText="1"/>
    </xf>
    <xf numFmtId="0" fontId="8" fillId="0" borderId="2" xfId="1" applyFont="1" applyFill="1" applyBorder="1" applyAlignment="1">
      <alignment horizontal="center" vertical="top"/>
    </xf>
    <xf numFmtId="0" fontId="8" fillId="0" borderId="2" xfId="1" applyFont="1" applyFill="1" applyBorder="1" applyAlignment="1">
      <alignment horizontal="left" vertical="top" wrapText="1"/>
    </xf>
    <xf numFmtId="0" fontId="4" fillId="0" borderId="34" xfId="1" applyFont="1" applyFill="1" applyBorder="1" applyAlignment="1">
      <alignment horizontal="right" vertical="center"/>
    </xf>
    <xf numFmtId="0" fontId="2" fillId="0" borderId="0" xfId="1" applyFont="1" applyFill="1" applyAlignment="1">
      <alignment vertical="center"/>
    </xf>
    <xf numFmtId="0" fontId="16" fillId="0" borderId="35" xfId="1" applyFont="1" applyFill="1" applyBorder="1" applyAlignment="1">
      <alignment horizontal="right" vertical="top"/>
    </xf>
    <xf numFmtId="0" fontId="6" fillId="0" borderId="8" xfId="1" applyFont="1" applyFill="1" applyBorder="1" applyAlignment="1">
      <alignment horizontal="center" vertical="top" wrapText="1"/>
    </xf>
    <xf numFmtId="4" fontId="8" fillId="0" borderId="24" xfId="1" applyNumberFormat="1" applyFont="1" applyFill="1" applyBorder="1" applyAlignment="1">
      <alignment horizontal="center" vertical="center"/>
    </xf>
    <xf numFmtId="0" fontId="40" fillId="0" borderId="0" xfId="1" applyFont="1"/>
    <xf numFmtId="4" fontId="41" fillId="0" borderId="15" xfId="1" applyNumberFormat="1" applyFont="1" applyFill="1" applyBorder="1" applyAlignment="1">
      <alignment horizontal="center" vertical="center"/>
    </xf>
    <xf numFmtId="0" fontId="40" fillId="0" borderId="0" xfId="1" applyFont="1" applyFill="1"/>
    <xf numFmtId="0" fontId="42" fillId="0" borderId="0" xfId="1" applyFont="1" applyAlignment="1">
      <alignment vertical="center"/>
    </xf>
    <xf numFmtId="0" fontId="43" fillId="0" borderId="3" xfId="1" applyFont="1" applyFill="1" applyBorder="1" applyAlignment="1"/>
    <xf numFmtId="0" fontId="6" fillId="0" borderId="2" xfId="1" applyFont="1" applyFill="1" applyBorder="1" applyAlignment="1">
      <alignment horizontal="left" vertical="top" wrapText="1"/>
    </xf>
    <xf numFmtId="4" fontId="6" fillId="0" borderId="15" xfId="1" applyNumberFormat="1" applyFont="1" applyBorder="1" applyAlignment="1">
      <alignment horizontal="center" vertical="center"/>
    </xf>
    <xf numFmtId="0" fontId="6" fillId="4" borderId="24" xfId="0" applyNumberFormat="1" applyFont="1" applyFill="1" applyBorder="1" applyAlignment="1">
      <alignment horizontal="left" vertical="top"/>
    </xf>
    <xf numFmtId="4" fontId="23" fillId="0" borderId="3" xfId="1" applyNumberFormat="1" applyFont="1" applyFill="1" applyBorder="1" applyAlignment="1">
      <alignment horizontal="center"/>
    </xf>
    <xf numFmtId="0" fontId="23" fillId="0" borderId="3" xfId="1" applyFont="1" applyFill="1" applyBorder="1" applyAlignment="1">
      <alignment horizontal="center"/>
    </xf>
    <xf numFmtId="0" fontId="8" fillId="0" borderId="28" xfId="1" applyFont="1" applyBorder="1" applyAlignment="1">
      <alignment horizontal="center" vertical="center"/>
    </xf>
    <xf numFmtId="0" fontId="8" fillId="4" borderId="25" xfId="1" applyFont="1" applyFill="1" applyBorder="1" applyAlignment="1">
      <alignment horizontal="center" vertical="center"/>
    </xf>
    <xf numFmtId="0" fontId="8" fillId="4" borderId="23" xfId="1" applyFont="1" applyFill="1" applyBorder="1" applyAlignment="1">
      <alignment horizontal="center" vertical="center"/>
    </xf>
    <xf numFmtId="0" fontId="8" fillId="4" borderId="26" xfId="1" applyFont="1" applyFill="1" applyBorder="1" applyAlignment="1">
      <alignment horizontal="center" vertical="center"/>
    </xf>
    <xf numFmtId="2" fontId="8" fillId="0" borderId="28" xfId="1" applyNumberFormat="1" applyFont="1" applyFill="1" applyBorder="1" applyAlignment="1">
      <alignment horizontal="center" vertical="center"/>
    </xf>
    <xf numFmtId="0" fontId="8" fillId="0" borderId="33" xfId="1" applyFont="1" applyBorder="1" applyAlignment="1">
      <alignment horizontal="left" vertical="top" wrapText="1"/>
    </xf>
    <xf numFmtId="2" fontId="23" fillId="0" borderId="32" xfId="1" applyNumberFormat="1" applyFont="1" applyFill="1" applyBorder="1" applyAlignment="1">
      <alignment horizontal="center" vertical="center"/>
    </xf>
    <xf numFmtId="4" fontId="8" fillId="0" borderId="36" xfId="1" applyNumberFormat="1" applyFont="1" applyBorder="1" applyAlignment="1">
      <alignment horizontal="center" vertical="center"/>
    </xf>
    <xf numFmtId="2" fontId="8" fillId="0" borderId="37" xfId="1" applyNumberFormat="1" applyFont="1" applyFill="1" applyBorder="1" applyAlignment="1">
      <alignment horizontal="center" vertical="center"/>
    </xf>
    <xf numFmtId="0" fontId="7" fillId="0" borderId="10" xfId="1" applyFont="1" applyFill="1" applyBorder="1" applyAlignment="1"/>
    <xf numFmtId="0" fontId="6" fillId="0" borderId="0" xfId="1" applyFont="1" applyBorder="1"/>
    <xf numFmtId="0" fontId="23" fillId="0" borderId="0" xfId="1" applyFont="1" applyBorder="1"/>
    <xf numFmtId="0" fontId="6" fillId="0" borderId="0" xfId="1" applyFont="1"/>
    <xf numFmtId="0" fontId="9" fillId="0" borderId="0" xfId="1" applyFont="1" applyBorder="1"/>
    <xf numFmtId="43" fontId="26" fillId="0" borderId="0" xfId="2" applyNumberFormat="1" applyFont="1" applyAlignment="1">
      <alignment horizontal="right" vertical="center"/>
    </xf>
    <xf numFmtId="43" fontId="19" fillId="0" borderId="0" xfId="2" applyNumberFormat="1" applyFont="1" applyFill="1" applyBorder="1" applyAlignment="1">
      <alignment horizontal="right"/>
    </xf>
    <xf numFmtId="43" fontId="20" fillId="5" borderId="10" xfId="2" applyNumberFormat="1" applyFont="1" applyFill="1" applyBorder="1" applyAlignment="1">
      <alignment horizontal="center" vertical="top" wrapText="1"/>
    </xf>
    <xf numFmtId="43" fontId="23" fillId="0" borderId="12" xfId="2" applyNumberFormat="1" applyFont="1" applyFill="1" applyBorder="1" applyAlignment="1">
      <alignment horizontal="center" vertical="center" wrapText="1"/>
    </xf>
    <xf numFmtId="43" fontId="23" fillId="0" borderId="7" xfId="2" applyNumberFormat="1" applyFont="1" applyFill="1" applyBorder="1" applyAlignment="1">
      <alignment horizontal="center" vertical="center" wrapText="1"/>
    </xf>
    <xf numFmtId="43" fontId="23" fillId="0" borderId="8" xfId="2" applyNumberFormat="1" applyFont="1" applyFill="1" applyBorder="1" applyAlignment="1">
      <alignment horizontal="center" vertical="center" wrapText="1"/>
    </xf>
    <xf numFmtId="43" fontId="20" fillId="5" borderId="12" xfId="2" applyNumberFormat="1" applyFont="1" applyFill="1" applyBorder="1" applyAlignment="1">
      <alignment horizontal="center" vertical="top" wrapText="1"/>
    </xf>
    <xf numFmtId="43" fontId="6" fillId="0" borderId="0" xfId="2" applyNumberFormat="1" applyFont="1" applyBorder="1" applyAlignment="1">
      <alignment horizontal="left" vertical="justify"/>
    </xf>
    <xf numFmtId="43" fontId="6" fillId="0" borderId="0" xfId="2" applyNumberFormat="1" applyFont="1" applyBorder="1"/>
    <xf numFmtId="43" fontId="23" fillId="0" borderId="0" xfId="2" applyNumberFormat="1" applyFont="1" applyBorder="1"/>
    <xf numFmtId="43" fontId="10" fillId="0" borderId="0" xfId="2" applyNumberFormat="1" applyFont="1"/>
    <xf numFmtId="43" fontId="23" fillId="0" borderId="13" xfId="2" applyNumberFormat="1" applyFont="1" applyFill="1" applyBorder="1" applyAlignment="1">
      <alignment horizontal="center" vertical="center" wrapText="1"/>
    </xf>
    <xf numFmtId="43" fontId="23" fillId="0" borderId="14" xfId="2" applyNumberFormat="1" applyFont="1" applyFill="1" applyBorder="1" applyAlignment="1">
      <alignment horizontal="center" vertical="center" wrapText="1"/>
    </xf>
    <xf numFmtId="0" fontId="20" fillId="5" borderId="38" xfId="1" applyFont="1" applyFill="1" applyBorder="1" applyAlignment="1">
      <alignment horizontal="center" vertical="top" shrinkToFit="1"/>
    </xf>
    <xf numFmtId="0" fontId="6" fillId="0" borderId="4" xfId="1" applyFont="1" applyBorder="1" applyAlignment="1">
      <alignment horizontal="center" vertical="center"/>
    </xf>
    <xf numFmtId="0" fontId="6" fillId="0" borderId="5" xfId="1" applyFont="1" applyBorder="1" applyAlignment="1">
      <alignment horizontal="center" vertical="center"/>
    </xf>
    <xf numFmtId="0" fontId="6" fillId="2" borderId="9" xfId="1" applyFont="1" applyFill="1" applyBorder="1" applyAlignment="1">
      <alignment horizontal="center" vertical="center"/>
    </xf>
    <xf numFmtId="0" fontId="6" fillId="2" borderId="5" xfId="1" applyFont="1" applyFill="1" applyBorder="1" applyAlignment="1">
      <alignment horizontal="center" vertical="center"/>
    </xf>
    <xf numFmtId="2" fontId="8" fillId="0" borderId="31" xfId="1" applyNumberFormat="1" applyFont="1" applyFill="1" applyBorder="1" applyAlignment="1">
      <alignment horizontal="center" vertical="center"/>
    </xf>
    <xf numFmtId="2" fontId="8" fillId="4" borderId="39" xfId="1" applyNumberFormat="1" applyFont="1" applyFill="1" applyBorder="1" applyAlignment="1">
      <alignment horizontal="center" vertical="center"/>
    </xf>
    <xf numFmtId="0" fontId="32" fillId="0" borderId="25" xfId="1" applyFont="1" applyBorder="1" applyAlignment="1">
      <alignment vertical="top" wrapText="1" shrinkToFit="1"/>
    </xf>
    <xf numFmtId="0" fontId="6" fillId="0" borderId="15" xfId="1" applyFont="1" applyBorder="1" applyAlignment="1">
      <alignment horizontal="left" vertical="top" wrapText="1"/>
    </xf>
    <xf numFmtId="0" fontId="8" fillId="0" borderId="13" xfId="1" applyFont="1" applyBorder="1" applyAlignment="1">
      <alignment vertical="top" wrapText="1" shrinkToFit="1"/>
    </xf>
    <xf numFmtId="0" fontId="8" fillId="0" borderId="7" xfId="1" applyFont="1" applyBorder="1" applyAlignment="1">
      <alignment vertical="top" wrapText="1" shrinkToFit="1"/>
    </xf>
    <xf numFmtId="0" fontId="8" fillId="0" borderId="8" xfId="1" applyFont="1" applyBorder="1" applyAlignment="1">
      <alignment vertical="top" wrapText="1" shrinkToFit="1"/>
    </xf>
    <xf numFmtId="0" fontId="8" fillId="0" borderId="40" xfId="1" applyFont="1" applyBorder="1" applyAlignment="1">
      <alignment horizontal="center" vertical="top" wrapText="1"/>
    </xf>
    <xf numFmtId="0" fontId="8" fillId="0" borderId="12" xfId="1" applyFont="1" applyBorder="1" applyAlignment="1">
      <alignment vertical="top" wrapText="1" shrinkToFit="1"/>
    </xf>
    <xf numFmtId="4" fontId="41" fillId="0" borderId="17" xfId="1" applyNumberFormat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top"/>
    </xf>
    <xf numFmtId="0" fontId="6" fillId="0" borderId="36" xfId="1" applyFont="1" applyBorder="1" applyAlignment="1">
      <alignment horizontal="center" vertical="top"/>
    </xf>
    <xf numFmtId="0" fontId="8" fillId="0" borderId="36" xfId="1" applyFont="1" applyBorder="1" applyAlignment="1">
      <alignment vertical="top" wrapText="1" shrinkToFit="1"/>
    </xf>
    <xf numFmtId="0" fontId="33" fillId="2" borderId="23" xfId="1" applyFont="1" applyFill="1" applyBorder="1" applyAlignment="1">
      <alignment horizontal="left" vertical="top" wrapText="1" shrinkToFit="1"/>
    </xf>
    <xf numFmtId="0" fontId="33" fillId="0" borderId="28" xfId="1" applyFont="1" applyBorder="1" applyAlignment="1">
      <alignment horizontal="left" vertical="top" wrapText="1" shrinkToFit="1"/>
    </xf>
    <xf numFmtId="0" fontId="33" fillId="0" borderId="23" xfId="1" applyFont="1" applyBorder="1" applyAlignment="1">
      <alignment horizontal="left" vertical="top" wrapText="1" shrinkToFit="1"/>
    </xf>
    <xf numFmtId="0" fontId="33" fillId="0" borderId="25" xfId="1" applyFont="1" applyFill="1" applyBorder="1" applyAlignment="1">
      <alignment horizontal="left" vertical="top" shrinkToFit="1"/>
    </xf>
    <xf numFmtId="0" fontId="33" fillId="0" borderId="23" xfId="1" applyFont="1" applyFill="1" applyBorder="1" applyAlignment="1">
      <alignment horizontal="left" vertical="top" shrinkToFit="1"/>
    </xf>
    <xf numFmtId="0" fontId="33" fillId="0" borderId="33" xfId="1" applyFont="1" applyFill="1" applyBorder="1" applyAlignment="1">
      <alignment horizontal="left" vertical="top" shrinkToFit="1"/>
    </xf>
    <xf numFmtId="0" fontId="33" fillId="0" borderId="25" xfId="1" applyFont="1" applyBorder="1" applyAlignment="1">
      <alignment horizontal="left" vertical="top" shrinkToFit="1"/>
    </xf>
    <xf numFmtId="0" fontId="33" fillId="0" borderId="23" xfId="1" applyFont="1" applyBorder="1" applyAlignment="1">
      <alignment horizontal="left" vertical="top" shrinkToFit="1"/>
    </xf>
    <xf numFmtId="0" fontId="33" fillId="2" borderId="23" xfId="1" applyFont="1" applyFill="1" applyBorder="1" applyAlignment="1">
      <alignment horizontal="left" vertical="top" shrinkToFit="1"/>
    </xf>
    <xf numFmtId="0" fontId="33" fillId="2" borderId="26" xfId="1" applyFont="1" applyFill="1" applyBorder="1" applyAlignment="1">
      <alignment horizontal="left" vertical="top" shrinkToFit="1"/>
    </xf>
    <xf numFmtId="0" fontId="33" fillId="0" borderId="25" xfId="1" applyFont="1" applyBorder="1" applyAlignment="1">
      <alignment vertical="top" wrapText="1" shrinkToFit="1"/>
    </xf>
    <xf numFmtId="0" fontId="33" fillId="0" borderId="23" xfId="1" applyFont="1" applyFill="1" applyBorder="1" applyAlignment="1">
      <alignment vertical="top" wrapText="1" shrinkToFit="1"/>
    </xf>
    <xf numFmtId="0" fontId="33" fillId="0" borderId="23" xfId="1" applyFont="1" applyBorder="1" applyAlignment="1">
      <alignment vertical="top" wrapText="1" shrinkToFit="1"/>
    </xf>
    <xf numFmtId="0" fontId="32" fillId="0" borderId="8" xfId="1" applyFont="1" applyFill="1" applyBorder="1" applyAlignment="1">
      <alignment vertical="top" wrapText="1" shrinkToFit="1"/>
    </xf>
    <xf numFmtId="0" fontId="32" fillId="0" borderId="23" xfId="1" applyFont="1" applyBorder="1" applyAlignment="1">
      <alignment vertical="top" wrapText="1" shrinkToFit="1"/>
    </xf>
    <xf numFmtId="0" fontId="32" fillId="0" borderId="23" xfId="1" applyFont="1" applyFill="1" applyBorder="1" applyAlignment="1">
      <alignment vertical="top" wrapText="1" shrinkToFit="1"/>
    </xf>
    <xf numFmtId="0" fontId="32" fillId="0" borderId="33" xfId="1" applyFont="1" applyFill="1" applyBorder="1" applyAlignment="1">
      <alignment vertical="top" wrapText="1" shrinkToFit="1"/>
    </xf>
    <xf numFmtId="0" fontId="6" fillId="0" borderId="41" xfId="1" applyFont="1" applyBorder="1" applyAlignment="1">
      <alignment horizontal="left" vertical="top" wrapText="1"/>
    </xf>
    <xf numFmtId="2" fontId="23" fillId="0" borderId="14" xfId="1" applyNumberFormat="1" applyFont="1" applyFill="1" applyBorder="1" applyAlignment="1">
      <alignment horizontal="center" vertical="center" wrapText="1"/>
    </xf>
    <xf numFmtId="0" fontId="33" fillId="0" borderId="28" xfId="1" applyFont="1" applyFill="1" applyBorder="1" applyAlignment="1">
      <alignment vertical="top" wrapText="1" shrinkToFit="1"/>
    </xf>
    <xf numFmtId="0" fontId="6" fillId="0" borderId="7" xfId="1" applyFont="1" applyFill="1" applyBorder="1" applyAlignment="1">
      <alignment horizontal="left" vertical="top" wrapText="1"/>
    </xf>
    <xf numFmtId="2" fontId="6" fillId="0" borderId="28" xfId="1" applyNumberFormat="1" applyFont="1" applyBorder="1" applyAlignment="1">
      <alignment vertical="top" wrapText="1"/>
    </xf>
    <xf numFmtId="4" fontId="41" fillId="0" borderId="24" xfId="1" applyNumberFormat="1" applyFont="1" applyFill="1" applyBorder="1" applyAlignment="1">
      <alignment horizontal="center" vertical="center"/>
    </xf>
    <xf numFmtId="0" fontId="35" fillId="0" borderId="36" xfId="1" applyFont="1" applyBorder="1" applyAlignment="1">
      <alignment horizontal="left" vertical="top" wrapText="1"/>
    </xf>
    <xf numFmtId="0" fontId="34" fillId="0" borderId="14" xfId="1" applyFont="1" applyBorder="1" applyAlignment="1">
      <alignment horizontal="left" vertical="top" wrapText="1"/>
    </xf>
    <xf numFmtId="0" fontId="6" fillId="0" borderId="36" xfId="1" applyFont="1" applyBorder="1" applyAlignment="1">
      <alignment horizontal="center" vertical="top" wrapText="1"/>
    </xf>
    <xf numFmtId="43" fontId="23" fillId="0" borderId="36" xfId="2" applyNumberFormat="1" applyFont="1" applyFill="1" applyBorder="1" applyAlignment="1">
      <alignment horizontal="center" vertical="center" wrapText="1"/>
    </xf>
    <xf numFmtId="0" fontId="8" fillId="0" borderId="14" xfId="1" applyFont="1" applyBorder="1" applyAlignment="1">
      <alignment vertical="top" wrapText="1" shrinkToFit="1"/>
    </xf>
    <xf numFmtId="0" fontId="34" fillId="0" borderId="8" xfId="1" applyFont="1" applyBorder="1" applyAlignment="1">
      <alignment horizontal="left" vertical="top" wrapText="1"/>
    </xf>
    <xf numFmtId="0" fontId="34" fillId="0" borderId="7" xfId="1" applyFont="1" applyFill="1" applyBorder="1" applyAlignment="1">
      <alignment horizontal="left" wrapText="1"/>
    </xf>
    <xf numFmtId="0" fontId="34" fillId="0" borderId="7" xfId="1" applyFont="1" applyBorder="1" applyAlignment="1">
      <alignment horizontal="left" wrapText="1"/>
    </xf>
    <xf numFmtId="0" fontId="8" fillId="0" borderId="14" xfId="1" applyFont="1" applyBorder="1" applyAlignment="1">
      <alignment horizontal="center" vertical="top"/>
    </xf>
    <xf numFmtId="0" fontId="34" fillId="0" borderId="12" xfId="1" applyFont="1" applyFill="1" applyBorder="1" applyAlignment="1">
      <alignment horizontal="left" vertical="top" wrapText="1"/>
    </xf>
    <xf numFmtId="1" fontId="6" fillId="0" borderId="12" xfId="1" applyNumberFormat="1" applyFont="1" applyFill="1" applyBorder="1" applyAlignment="1">
      <alignment horizontal="center" vertical="center" wrapText="1"/>
    </xf>
    <xf numFmtId="2" fontId="6" fillId="0" borderId="25" xfId="1" applyNumberFormat="1" applyFont="1" applyFill="1" applyBorder="1" applyAlignment="1">
      <alignment horizontal="center" vertical="center"/>
    </xf>
    <xf numFmtId="2" fontId="6" fillId="0" borderId="23" xfId="1" applyNumberFormat="1" applyFont="1" applyFill="1" applyBorder="1" applyAlignment="1">
      <alignment horizontal="center" vertical="center"/>
    </xf>
    <xf numFmtId="2" fontId="6" fillId="0" borderId="28" xfId="1" applyNumberFormat="1" applyFont="1" applyFill="1" applyBorder="1" applyAlignment="1">
      <alignment horizontal="center" vertical="center"/>
    </xf>
    <xf numFmtId="43" fontId="23" fillId="0" borderId="32" xfId="2" applyNumberFormat="1" applyFont="1" applyFill="1" applyBorder="1" applyAlignment="1">
      <alignment horizontal="center" vertical="center" wrapText="1"/>
    </xf>
    <xf numFmtId="2" fontId="6" fillId="0" borderId="33" xfId="1" applyNumberFormat="1" applyFont="1" applyFill="1" applyBorder="1" applyAlignment="1">
      <alignment horizontal="center" vertical="center"/>
    </xf>
    <xf numFmtId="0" fontId="33" fillId="2" borderId="33" xfId="1" applyFont="1" applyFill="1" applyBorder="1" applyAlignment="1">
      <alignment horizontal="left" vertical="top" shrinkToFit="1"/>
    </xf>
    <xf numFmtId="0" fontId="33" fillId="2" borderId="8" xfId="1" applyFont="1" applyFill="1" applyBorder="1" applyAlignment="1">
      <alignment horizontal="left" vertical="top" wrapText="1" shrinkToFit="1"/>
    </xf>
    <xf numFmtId="0" fontId="6" fillId="0" borderId="42" xfId="1" applyFont="1" applyFill="1" applyBorder="1" applyAlignment="1">
      <alignment horizontal="left" vertical="top" wrapText="1"/>
    </xf>
    <xf numFmtId="0" fontId="6" fillId="2" borderId="36" xfId="1" applyFont="1" applyFill="1" applyBorder="1" applyAlignment="1">
      <alignment horizontal="left" vertical="top" wrapText="1"/>
    </xf>
    <xf numFmtId="0" fontId="6" fillId="4" borderId="26" xfId="1" applyFont="1" applyFill="1" applyBorder="1" applyAlignment="1">
      <alignment horizontal="center" vertical="top"/>
    </xf>
    <xf numFmtId="0" fontId="6" fillId="4" borderId="28" xfId="1" applyFont="1" applyFill="1" applyBorder="1" applyAlignment="1">
      <alignment horizontal="center" vertical="top"/>
    </xf>
    <xf numFmtId="0" fontId="6" fillId="2" borderId="7" xfId="1" applyFont="1" applyFill="1" applyBorder="1" applyAlignment="1">
      <alignment horizontal="left" vertical="top" wrapText="1"/>
    </xf>
    <xf numFmtId="0" fontId="6" fillId="0" borderId="24" xfId="0" applyNumberFormat="1" applyFont="1" applyFill="1" applyBorder="1" applyAlignment="1">
      <alignment horizontal="left" vertical="top"/>
    </xf>
    <xf numFmtId="0" fontId="6" fillId="0" borderId="43" xfId="1" applyFont="1" applyBorder="1" applyAlignment="1">
      <alignment horizontal="center" vertical="top" wrapText="1"/>
    </xf>
    <xf numFmtId="4" fontId="6" fillId="0" borderId="24" xfId="1" applyNumberFormat="1" applyFont="1" applyBorder="1" applyAlignment="1">
      <alignment horizontal="center" vertical="center"/>
    </xf>
    <xf numFmtId="1" fontId="13" fillId="0" borderId="0" xfId="1" applyNumberFormat="1" applyFont="1" applyBorder="1"/>
    <xf numFmtId="1" fontId="14" fillId="0" borderId="0" xfId="1" applyNumberFormat="1" applyFont="1" applyFill="1" applyBorder="1" applyAlignment="1"/>
    <xf numFmtId="1" fontId="20" fillId="5" borderId="10" xfId="1" applyNumberFormat="1" applyFont="1" applyFill="1" applyBorder="1" applyAlignment="1">
      <alignment horizontal="center" vertical="top" wrapText="1"/>
    </xf>
    <xf numFmtId="1" fontId="8" fillId="0" borderId="13" xfId="1" applyNumberFormat="1" applyFont="1" applyFill="1" applyBorder="1" applyAlignment="1">
      <alignment horizontal="center" vertical="center"/>
    </xf>
    <xf numFmtId="1" fontId="8" fillId="0" borderId="8" xfId="1" applyNumberFormat="1" applyFont="1" applyFill="1" applyBorder="1" applyAlignment="1">
      <alignment horizontal="center" vertical="center"/>
    </xf>
    <xf numFmtId="1" fontId="8" fillId="0" borderId="32" xfId="1" applyNumberFormat="1" applyFont="1" applyFill="1" applyBorder="1" applyAlignment="1">
      <alignment horizontal="center" vertical="center"/>
    </xf>
    <xf numFmtId="1" fontId="8" fillId="0" borderId="21" xfId="1" applyNumberFormat="1" applyFont="1" applyFill="1" applyBorder="1" applyAlignment="1">
      <alignment horizontal="center" vertical="center"/>
    </xf>
    <xf numFmtId="1" fontId="5" fillId="0" borderId="3" xfId="1" applyNumberFormat="1" applyFont="1" applyFill="1" applyBorder="1" applyAlignment="1">
      <alignment horizontal="center"/>
    </xf>
    <xf numFmtId="1" fontId="6" fillId="0" borderId="13" xfId="1" applyNumberFormat="1" applyFont="1" applyFill="1" applyBorder="1" applyAlignment="1">
      <alignment horizontal="center" vertical="center"/>
    </xf>
    <xf numFmtId="1" fontId="6" fillId="0" borderId="8" xfId="1" applyNumberFormat="1" applyFont="1" applyFill="1" applyBorder="1" applyAlignment="1">
      <alignment horizontal="center" vertical="center"/>
    </xf>
    <xf numFmtId="1" fontId="6" fillId="0" borderId="32" xfId="1" applyNumberFormat="1" applyFont="1" applyFill="1" applyBorder="1" applyAlignment="1">
      <alignment horizontal="center" vertical="center"/>
    </xf>
    <xf numFmtId="1" fontId="6" fillId="0" borderId="12" xfId="1" applyNumberFormat="1" applyFont="1" applyFill="1" applyBorder="1" applyAlignment="1">
      <alignment horizontal="center" vertical="center"/>
    </xf>
    <xf numFmtId="1" fontId="23" fillId="0" borderId="3" xfId="1" applyNumberFormat="1" applyFont="1" applyFill="1" applyBorder="1" applyAlignment="1">
      <alignment horizontal="center"/>
    </xf>
    <xf numFmtId="1" fontId="20" fillId="5" borderId="12" xfId="1" applyNumberFormat="1" applyFont="1" applyFill="1" applyBorder="1" applyAlignment="1">
      <alignment horizontal="center" vertical="top" wrapText="1"/>
    </xf>
    <xf numFmtId="1" fontId="8" fillId="0" borderId="36" xfId="1" applyNumberFormat="1" applyFont="1" applyFill="1" applyBorder="1" applyAlignment="1">
      <alignment horizontal="center" vertical="center"/>
    </xf>
    <xf numFmtId="1" fontId="5" fillId="0" borderId="10" xfId="1" applyNumberFormat="1" applyFont="1" applyFill="1" applyBorder="1" applyAlignment="1">
      <alignment horizontal="center"/>
    </xf>
    <xf numFmtId="1" fontId="8" fillId="0" borderId="39" xfId="1" applyNumberFormat="1" applyFont="1" applyFill="1" applyBorder="1" applyAlignment="1">
      <alignment horizontal="center" vertical="center"/>
    </xf>
    <xf numFmtId="1" fontId="8" fillId="0" borderId="7" xfId="1" applyNumberFormat="1" applyFont="1" applyFill="1" applyBorder="1" applyAlignment="1">
      <alignment horizontal="center" vertical="center"/>
    </xf>
    <xf numFmtId="1" fontId="8" fillId="4" borderId="44" xfId="1" applyNumberFormat="1" applyFont="1" applyFill="1" applyBorder="1" applyAlignment="1">
      <alignment horizontal="center" vertical="center"/>
    </xf>
    <xf numFmtId="1" fontId="8" fillId="0" borderId="1" xfId="1" applyNumberFormat="1" applyFont="1" applyFill="1" applyBorder="1" applyAlignment="1">
      <alignment horizontal="center" vertical="center"/>
    </xf>
    <xf numFmtId="1" fontId="6" fillId="0" borderId="0" xfId="1" applyNumberFormat="1" applyFont="1" applyBorder="1"/>
    <xf numFmtId="1" fontId="10" fillId="0" borderId="0" xfId="1" applyNumberFormat="1" applyFont="1"/>
    <xf numFmtId="4" fontId="8" fillId="0" borderId="36" xfId="1" applyNumberFormat="1" applyFont="1" applyFill="1" applyBorder="1" applyAlignment="1">
      <alignment horizontal="center" vertical="center"/>
    </xf>
    <xf numFmtId="1" fontId="20" fillId="5" borderId="3" xfId="1" applyNumberFormat="1" applyFont="1" applyFill="1" applyBorder="1" applyAlignment="1">
      <alignment horizontal="center" vertical="top" wrapText="1"/>
    </xf>
    <xf numFmtId="1" fontId="8" fillId="0" borderId="3" xfId="1" applyNumberFormat="1" applyFont="1" applyFill="1" applyBorder="1" applyAlignment="1">
      <alignment horizontal="center" vertical="center"/>
    </xf>
    <xf numFmtId="0" fontId="12" fillId="0" borderId="21" xfId="1" applyFont="1" applyFill="1" applyBorder="1" applyAlignment="1">
      <alignment horizontal="center" vertical="center"/>
    </xf>
    <xf numFmtId="1" fontId="5" fillId="0" borderId="36" xfId="1" applyNumberFormat="1" applyFont="1" applyFill="1" applyBorder="1" applyAlignment="1">
      <alignment horizontal="center"/>
    </xf>
    <xf numFmtId="1" fontId="6" fillId="0" borderId="3" xfId="1" applyNumberFormat="1" applyFont="1" applyFill="1" applyBorder="1" applyAlignment="1">
      <alignment horizontal="center" vertical="center"/>
    </xf>
    <xf numFmtId="1" fontId="6" fillId="0" borderId="36" xfId="1" applyNumberFormat="1" applyFont="1" applyFill="1" applyBorder="1" applyAlignment="1">
      <alignment horizontal="center" vertical="center"/>
    </xf>
    <xf numFmtId="0" fontId="29" fillId="0" borderId="21" xfId="1" applyFont="1" applyFill="1" applyBorder="1" applyAlignment="1">
      <alignment horizontal="center" vertical="center"/>
    </xf>
    <xf numFmtId="1" fontId="23" fillId="0" borderId="36" xfId="1" applyNumberFormat="1" applyFont="1" applyFill="1" applyBorder="1" applyAlignment="1">
      <alignment horizontal="center"/>
    </xf>
    <xf numFmtId="1" fontId="5" fillId="0" borderId="12" xfId="1" applyNumberFormat="1" applyFont="1" applyFill="1" applyBorder="1" applyAlignment="1">
      <alignment horizontal="center"/>
    </xf>
    <xf numFmtId="1" fontId="8" fillId="0" borderId="16" xfId="1" applyNumberFormat="1" applyFont="1" applyFill="1" applyBorder="1" applyAlignment="1">
      <alignment horizontal="center" vertical="center"/>
    </xf>
    <xf numFmtId="0" fontId="11" fillId="0" borderId="21" xfId="1" applyFont="1" applyFill="1" applyBorder="1" applyAlignment="1">
      <alignment horizontal="center" vertical="center"/>
    </xf>
    <xf numFmtId="0" fontId="12" fillId="4" borderId="21" xfId="1" applyFont="1" applyFill="1" applyBorder="1" applyAlignment="1">
      <alignment horizontal="center" vertical="center"/>
    </xf>
    <xf numFmtId="4" fontId="13" fillId="0" borderId="0" xfId="1" applyNumberFormat="1" applyFont="1" applyBorder="1"/>
    <xf numFmtId="4" fontId="14" fillId="0" borderId="0" xfId="1" applyNumberFormat="1" applyFont="1" applyFill="1" applyBorder="1" applyAlignment="1"/>
    <xf numFmtId="4" fontId="20" fillId="5" borderId="3" xfId="1" applyNumberFormat="1" applyFont="1" applyFill="1" applyBorder="1" applyAlignment="1">
      <alignment horizontal="center" vertical="top" wrapText="1"/>
    </xf>
    <xf numFmtId="4" fontId="6" fillId="0" borderId="12" xfId="1" applyNumberFormat="1" applyFont="1" applyFill="1" applyBorder="1" applyAlignment="1">
      <alignment horizontal="center" vertical="center" wrapText="1"/>
    </xf>
    <xf numFmtId="4" fontId="8" fillId="0" borderId="3" xfId="1" applyNumberFormat="1" applyFont="1" applyFill="1" applyBorder="1" applyAlignment="1">
      <alignment horizontal="center" vertical="center"/>
    </xf>
    <xf numFmtId="4" fontId="12" fillId="0" borderId="21" xfId="1" applyNumberFormat="1" applyFont="1" applyFill="1" applyBorder="1" applyAlignment="1">
      <alignment horizontal="center" vertical="center"/>
    </xf>
    <xf numFmtId="4" fontId="8" fillId="0" borderId="21" xfId="1" applyNumberFormat="1" applyFont="1" applyFill="1" applyBorder="1" applyAlignment="1">
      <alignment horizontal="center" vertical="center"/>
    </xf>
    <xf numFmtId="4" fontId="5" fillId="0" borderId="36" xfId="1" applyNumberFormat="1" applyFont="1" applyFill="1" applyBorder="1" applyAlignment="1">
      <alignment horizontal="center"/>
    </xf>
    <xf numFmtId="4" fontId="6" fillId="0" borderId="3" xfId="1" applyNumberFormat="1" applyFont="1" applyFill="1" applyBorder="1" applyAlignment="1">
      <alignment horizontal="center" vertical="center"/>
    </xf>
    <xf numFmtId="4" fontId="6" fillId="0" borderId="36" xfId="1" applyNumberFormat="1" applyFont="1" applyFill="1" applyBorder="1" applyAlignment="1">
      <alignment horizontal="center" vertical="center"/>
    </xf>
    <xf numFmtId="4" fontId="29" fillId="0" borderId="21" xfId="1" applyNumberFormat="1" applyFont="1" applyFill="1" applyBorder="1" applyAlignment="1">
      <alignment horizontal="center" vertical="center"/>
    </xf>
    <xf numFmtId="4" fontId="23" fillId="0" borderId="36" xfId="1" applyNumberFormat="1" applyFont="1" applyFill="1" applyBorder="1" applyAlignment="1">
      <alignment horizontal="center"/>
    </xf>
    <xf numFmtId="4" fontId="20" fillId="5" borderId="12" xfId="1" applyNumberFormat="1" applyFont="1" applyFill="1" applyBorder="1" applyAlignment="1">
      <alignment horizontal="center" vertical="top" wrapText="1"/>
    </xf>
    <xf numFmtId="4" fontId="5" fillId="0" borderId="12" xfId="1" applyNumberFormat="1" applyFont="1" applyFill="1" applyBorder="1" applyAlignment="1">
      <alignment horizontal="center"/>
    </xf>
    <xf numFmtId="4" fontId="8" fillId="0" borderId="16" xfId="1" applyNumberFormat="1" applyFont="1" applyFill="1" applyBorder="1" applyAlignment="1">
      <alignment horizontal="center" vertical="center"/>
    </xf>
    <xf numFmtId="4" fontId="11" fillId="0" borderId="21" xfId="1" applyNumberFormat="1" applyFont="1" applyFill="1" applyBorder="1" applyAlignment="1">
      <alignment horizontal="center" vertical="center"/>
    </xf>
    <xf numFmtId="4" fontId="12" fillId="4" borderId="21" xfId="1" applyNumberFormat="1" applyFont="1" applyFill="1" applyBorder="1" applyAlignment="1">
      <alignment horizontal="center" vertical="center"/>
    </xf>
    <xf numFmtId="4" fontId="8" fillId="0" borderId="1" xfId="1" applyNumberFormat="1" applyFont="1" applyFill="1" applyBorder="1" applyAlignment="1">
      <alignment horizontal="center" vertical="center"/>
    </xf>
    <xf numFmtId="4" fontId="6" fillId="0" borderId="0" xfId="1" applyNumberFormat="1" applyFont="1" applyBorder="1"/>
    <xf numFmtId="4" fontId="10" fillId="0" borderId="0" xfId="1" applyNumberFormat="1" applyFont="1"/>
    <xf numFmtId="0" fontId="6" fillId="0" borderId="45" xfId="1" applyFont="1" applyBorder="1" applyAlignment="1">
      <alignment horizontal="left" vertical="top" wrapText="1"/>
    </xf>
    <xf numFmtId="0" fontId="6" fillId="0" borderId="36" xfId="1" applyFont="1" applyBorder="1" applyAlignment="1">
      <alignment vertical="top" wrapText="1" shrinkToFit="1"/>
    </xf>
    <xf numFmtId="4" fontId="6" fillId="0" borderId="0" xfId="1" applyNumberFormat="1" applyFont="1" applyBorder="1" applyAlignment="1">
      <alignment horizontal="center" vertical="center"/>
    </xf>
    <xf numFmtId="0" fontId="9" fillId="0" borderId="38" xfId="1" applyFont="1" applyFill="1" applyBorder="1"/>
    <xf numFmtId="0" fontId="5" fillId="0" borderId="12" xfId="1" applyFont="1" applyFill="1" applyBorder="1" applyAlignment="1">
      <alignment horizontal="center"/>
    </xf>
    <xf numFmtId="0" fontId="39" fillId="5" borderId="22" xfId="1" applyFont="1" applyFill="1" applyBorder="1" applyAlignment="1">
      <alignment horizontal="center" vertical="top" shrinkToFit="1"/>
    </xf>
    <xf numFmtId="4" fontId="20" fillId="5" borderId="10" xfId="1" applyNumberFormat="1" applyFont="1" applyFill="1" applyBorder="1" applyAlignment="1">
      <alignment horizontal="center" vertical="top" wrapText="1"/>
    </xf>
    <xf numFmtId="0" fontId="20" fillId="5" borderId="3" xfId="1" applyFont="1" applyFill="1" applyBorder="1" applyAlignment="1">
      <alignment horizontal="center" vertical="top" shrinkToFit="1"/>
    </xf>
    <xf numFmtId="0" fontId="12" fillId="4" borderId="36" xfId="1" applyFont="1" applyFill="1" applyBorder="1" applyAlignment="1">
      <alignment horizontal="center" vertical="center"/>
    </xf>
    <xf numFmtId="0" fontId="5" fillId="0" borderId="46" xfId="1" applyFont="1" applyFill="1" applyBorder="1" applyAlignment="1">
      <alignment horizontal="left" vertical="center"/>
    </xf>
    <xf numFmtId="0" fontId="23" fillId="0" borderId="47" xfId="1" applyFont="1" applyFill="1" applyBorder="1" applyAlignment="1">
      <alignment horizontal="left" vertical="center"/>
    </xf>
    <xf numFmtId="0" fontId="5" fillId="0" borderId="47" xfId="1" applyFont="1" applyFill="1" applyBorder="1" applyAlignment="1">
      <alignment horizontal="left" vertical="center"/>
    </xf>
    <xf numFmtId="0" fontId="5" fillId="0" borderId="44" xfId="1" applyFont="1" applyFill="1" applyBorder="1" applyAlignment="1">
      <alignment horizontal="left" vertical="center"/>
    </xf>
    <xf numFmtId="0" fontId="6" fillId="0" borderId="7" xfId="1" applyFont="1" applyBorder="1" applyAlignment="1">
      <alignment vertical="top" wrapText="1" shrinkToFit="1"/>
    </xf>
    <xf numFmtId="4" fontId="6" fillId="0" borderId="15" xfId="1" applyNumberFormat="1" applyFont="1" applyFill="1" applyBorder="1" applyAlignment="1">
      <alignment horizontal="center" vertical="center"/>
    </xf>
    <xf numFmtId="43" fontId="23" fillId="7" borderId="32" xfId="2" applyNumberFormat="1" applyFont="1" applyFill="1" applyBorder="1" applyAlignment="1">
      <alignment horizontal="center" vertical="center" wrapText="1"/>
    </xf>
    <xf numFmtId="4" fontId="6" fillId="0" borderId="28" xfId="1" applyNumberFormat="1" applyFont="1" applyBorder="1" applyAlignment="1">
      <alignment horizontal="center" vertical="center"/>
    </xf>
    <xf numFmtId="2" fontId="6" fillId="0" borderId="12" xfId="1" applyNumberFormat="1" applyFont="1" applyFill="1" applyBorder="1" applyAlignment="1">
      <alignment horizontal="center" vertical="center"/>
    </xf>
    <xf numFmtId="2" fontId="23" fillId="0" borderId="36" xfId="1" applyNumberFormat="1" applyFont="1" applyFill="1" applyBorder="1" applyAlignment="1">
      <alignment horizontal="center" vertical="center"/>
    </xf>
    <xf numFmtId="2" fontId="23" fillId="0" borderId="12" xfId="1" applyNumberFormat="1" applyFont="1" applyFill="1" applyBorder="1" applyAlignment="1">
      <alignment horizontal="center" vertical="center"/>
    </xf>
    <xf numFmtId="4" fontId="41" fillId="0" borderId="31" xfId="1" applyNumberFormat="1" applyFont="1" applyFill="1" applyBorder="1" applyAlignment="1">
      <alignment horizontal="center" vertical="center"/>
    </xf>
    <xf numFmtId="2" fontId="23" fillId="0" borderId="26" xfId="1" applyNumberFormat="1" applyFont="1" applyFill="1" applyBorder="1" applyAlignment="1">
      <alignment horizontal="center" vertical="center"/>
    </xf>
    <xf numFmtId="2" fontId="8" fillId="0" borderId="30" xfId="1" applyNumberFormat="1" applyFont="1" applyFill="1" applyBorder="1" applyAlignment="1">
      <alignment horizontal="center" vertical="center"/>
    </xf>
    <xf numFmtId="2" fontId="8" fillId="0" borderId="48" xfId="1" applyNumberFormat="1" applyFont="1" applyFill="1" applyBorder="1" applyAlignment="1">
      <alignment horizontal="center" vertical="center"/>
    </xf>
    <xf numFmtId="2" fontId="23" fillId="0" borderId="13" xfId="1" applyNumberFormat="1" applyFont="1" applyFill="1" applyBorder="1" applyAlignment="1">
      <alignment horizontal="center" vertical="center"/>
    </xf>
    <xf numFmtId="43" fontId="23" fillId="7" borderId="12" xfId="2" applyNumberFormat="1" applyFont="1" applyFill="1" applyBorder="1" applyAlignment="1">
      <alignment vertical="center" wrapText="1"/>
    </xf>
    <xf numFmtId="0" fontId="8" fillId="0" borderId="24" xfId="0" applyNumberFormat="1" applyFont="1" applyFill="1" applyBorder="1" applyAlignment="1">
      <alignment horizontal="left" vertical="top"/>
    </xf>
    <xf numFmtId="4" fontId="8" fillId="0" borderId="8" xfId="1" applyNumberFormat="1" applyFont="1" applyFill="1" applyBorder="1" applyAlignment="1">
      <alignment horizontal="center" vertical="center"/>
    </xf>
    <xf numFmtId="4" fontId="6" fillId="0" borderId="32" xfId="1" applyNumberFormat="1" applyFont="1" applyFill="1" applyBorder="1" applyAlignment="1">
      <alignment horizontal="center" vertical="center"/>
    </xf>
    <xf numFmtId="1" fontId="6" fillId="0" borderId="0" xfId="1" applyNumberFormat="1" applyFont="1" applyFill="1" applyBorder="1" applyAlignment="1">
      <alignment horizontal="center" vertical="center"/>
    </xf>
    <xf numFmtId="4" fontId="6" fillId="0" borderId="0" xfId="1" applyNumberFormat="1" applyFont="1" applyFill="1" applyBorder="1" applyAlignment="1">
      <alignment horizontal="center" vertical="center"/>
    </xf>
    <xf numFmtId="1" fontId="6" fillId="0" borderId="21" xfId="1" applyNumberFormat="1" applyFont="1" applyFill="1" applyBorder="1" applyAlignment="1">
      <alignment horizontal="center" vertical="center"/>
    </xf>
    <xf numFmtId="0" fontId="6" fillId="0" borderId="3" xfId="1" applyFont="1" applyBorder="1" applyAlignment="1">
      <alignment horizontal="center" vertical="top"/>
    </xf>
    <xf numFmtId="0" fontId="6" fillId="0" borderId="47" xfId="1" applyFont="1" applyBorder="1" applyAlignment="1">
      <alignment horizontal="left" vertical="top" wrapText="1"/>
    </xf>
    <xf numFmtId="0" fontId="8" fillId="0" borderId="3" xfId="1" applyFont="1" applyBorder="1" applyAlignment="1">
      <alignment vertical="top" wrapText="1" shrinkToFit="1"/>
    </xf>
    <xf numFmtId="0" fontId="6" fillId="0" borderId="3" xfId="1" applyFont="1" applyBorder="1" applyAlignment="1">
      <alignment horizontal="center" vertical="top" wrapText="1"/>
    </xf>
    <xf numFmtId="43" fontId="23" fillId="0" borderId="3" xfId="2" applyNumberFormat="1" applyFont="1" applyFill="1" applyBorder="1" applyAlignment="1">
      <alignment horizontal="center" vertical="center" wrapText="1"/>
    </xf>
    <xf numFmtId="2" fontId="23" fillId="4" borderId="3" xfId="1" applyNumberFormat="1" applyFont="1" applyFill="1" applyBorder="1" applyAlignment="1">
      <alignment horizontal="center" vertical="center" wrapText="1"/>
    </xf>
    <xf numFmtId="4" fontId="8" fillId="0" borderId="3" xfId="1" applyNumberFormat="1" applyFont="1" applyBorder="1" applyAlignment="1">
      <alignment horizontal="center" vertical="center"/>
    </xf>
    <xf numFmtId="2" fontId="8" fillId="0" borderId="3" xfId="1" applyNumberFormat="1" applyFont="1" applyFill="1" applyBorder="1" applyAlignment="1">
      <alignment horizontal="center" vertical="center"/>
    </xf>
    <xf numFmtId="1" fontId="8" fillId="0" borderId="44" xfId="1" applyNumberFormat="1" applyFont="1" applyFill="1" applyBorder="1" applyAlignment="1">
      <alignment horizontal="center" vertical="center"/>
    </xf>
    <xf numFmtId="0" fontId="6" fillId="2" borderId="14" xfId="1" applyFont="1" applyFill="1" applyBorder="1" applyAlignment="1">
      <alignment horizontal="center" vertical="top"/>
    </xf>
    <xf numFmtId="0" fontId="33" fillId="2" borderId="26" xfId="1" applyFont="1" applyFill="1" applyBorder="1" applyAlignment="1">
      <alignment horizontal="left" vertical="top" wrapText="1" shrinkToFit="1"/>
    </xf>
    <xf numFmtId="0" fontId="6" fillId="2" borderId="26" xfId="1" applyFont="1" applyFill="1" applyBorder="1" applyAlignment="1">
      <alignment horizontal="left" vertical="top" wrapText="1"/>
    </xf>
    <xf numFmtId="4" fontId="8" fillId="0" borderId="41" xfId="1" applyNumberFormat="1" applyFont="1" applyBorder="1" applyAlignment="1">
      <alignment horizontal="center" vertical="center"/>
    </xf>
    <xf numFmtId="1" fontId="8" fillId="0" borderId="14" xfId="1" applyNumberFormat="1" applyFont="1" applyFill="1" applyBorder="1" applyAlignment="1">
      <alignment horizontal="center" vertical="center"/>
    </xf>
    <xf numFmtId="2" fontId="8" fillId="0" borderId="12" xfId="1" applyNumberFormat="1" applyFont="1" applyFill="1" applyBorder="1" applyAlignment="1">
      <alignment horizontal="center" vertical="center"/>
    </xf>
    <xf numFmtId="0" fontId="16" fillId="0" borderId="21" xfId="1" applyFont="1" applyFill="1" applyBorder="1" applyAlignment="1">
      <alignment horizontal="right" vertical="top"/>
    </xf>
    <xf numFmtId="0" fontId="9" fillId="0" borderId="12" xfId="1" applyFont="1" applyFill="1" applyBorder="1"/>
    <xf numFmtId="2" fontId="5" fillId="0" borderId="12" xfId="1" applyNumberFormat="1" applyFont="1" applyFill="1" applyBorder="1" applyAlignment="1">
      <alignment horizontal="center"/>
    </xf>
    <xf numFmtId="0" fontId="6" fillId="0" borderId="12" xfId="1" applyFont="1" applyBorder="1" applyAlignment="1">
      <alignment horizontal="center" vertical="center"/>
    </xf>
    <xf numFmtId="0" fontId="6" fillId="0" borderId="26" xfId="1" applyFont="1" applyBorder="1" applyAlignment="1">
      <alignment horizontal="left" vertical="top" wrapText="1"/>
    </xf>
    <xf numFmtId="0" fontId="34" fillId="0" borderId="12" xfId="1" applyFont="1" applyBorder="1" applyAlignment="1">
      <alignment horizontal="left" wrapText="1"/>
    </xf>
    <xf numFmtId="2" fontId="8" fillId="0" borderId="26" xfId="1" applyNumberFormat="1" applyFont="1" applyFill="1" applyBorder="1" applyAlignment="1">
      <alignment horizontal="center" vertical="center"/>
    </xf>
    <xf numFmtId="1" fontId="8" fillId="0" borderId="38" xfId="1" applyNumberFormat="1" applyFont="1" applyFill="1" applyBorder="1" applyAlignment="1">
      <alignment horizontal="center" vertical="center"/>
    </xf>
    <xf numFmtId="4" fontId="8" fillId="0" borderId="12" xfId="1" applyNumberFormat="1" applyFont="1" applyFill="1" applyBorder="1" applyAlignment="1">
      <alignment horizontal="center" vertical="center"/>
    </xf>
    <xf numFmtId="0" fontId="39" fillId="5" borderId="3" xfId="1" applyFont="1" applyFill="1" applyBorder="1" applyAlignment="1">
      <alignment horizontal="center" vertical="top" shrinkToFit="1"/>
    </xf>
    <xf numFmtId="43" fontId="20" fillId="5" borderId="3" xfId="2" applyNumberFormat="1" applyFont="1" applyFill="1" applyBorder="1" applyAlignment="1">
      <alignment horizontal="center" vertical="top" wrapText="1"/>
    </xf>
    <xf numFmtId="0" fontId="6" fillId="3" borderId="39" xfId="1" applyFont="1" applyFill="1" applyBorder="1" applyAlignment="1">
      <alignment horizontal="left" vertical="top" wrapText="1"/>
    </xf>
    <xf numFmtId="2" fontId="23" fillId="4" borderId="26" xfId="1" applyNumberFormat="1" applyFont="1" applyFill="1" applyBorder="1" applyAlignment="1">
      <alignment horizontal="center" vertical="center"/>
    </xf>
    <xf numFmtId="4" fontId="8" fillId="4" borderId="44" xfId="1" applyNumberFormat="1" applyFont="1" applyFill="1" applyBorder="1" applyAlignment="1">
      <alignment horizontal="center" vertical="center"/>
    </xf>
    <xf numFmtId="0" fontId="8" fillId="0" borderId="23" xfId="1" applyFont="1" applyBorder="1" applyAlignment="1">
      <alignment horizontal="center" vertical="center"/>
    </xf>
    <xf numFmtId="0" fontId="33" fillId="0" borderId="13" xfId="1" applyFont="1" applyBorder="1" applyAlignment="1">
      <alignment horizontal="left" vertical="top" wrapText="1" shrinkToFit="1"/>
    </xf>
    <xf numFmtId="0" fontId="33" fillId="0" borderId="7" xfId="1" applyFont="1" applyBorder="1" applyAlignment="1">
      <alignment horizontal="left" vertical="top" wrapText="1" shrinkToFit="1"/>
    </xf>
    <xf numFmtId="0" fontId="33" fillId="3" borderId="14" xfId="1" applyFont="1" applyFill="1" applyBorder="1" applyAlignment="1">
      <alignment horizontal="left" vertical="top" wrapText="1" shrinkToFit="1"/>
    </xf>
    <xf numFmtId="0" fontId="6" fillId="0" borderId="28" xfId="1" applyFont="1" applyBorder="1" applyAlignment="1">
      <alignment horizontal="left" vertical="top" wrapText="1"/>
    </xf>
    <xf numFmtId="1" fontId="8" fillId="0" borderId="31" xfId="1" applyNumberFormat="1" applyFont="1" applyFill="1" applyBorder="1" applyAlignment="1">
      <alignment horizontal="center" vertical="center"/>
    </xf>
    <xf numFmtId="0" fontId="6" fillId="2" borderId="28" xfId="1" applyFont="1" applyFill="1" applyBorder="1" applyAlignment="1">
      <alignment horizontal="left" vertical="top" wrapText="1"/>
    </xf>
    <xf numFmtId="2" fontId="6" fillId="0" borderId="2" xfId="1" applyNumberFormat="1" applyFont="1" applyBorder="1" applyAlignment="1">
      <alignment vertical="top" wrapText="1"/>
    </xf>
    <xf numFmtId="0" fontId="33" fillId="0" borderId="28" xfId="1" applyFont="1" applyBorder="1" applyAlignment="1">
      <alignment horizontal="left" vertical="top" shrinkToFit="1"/>
    </xf>
    <xf numFmtId="2" fontId="8" fillId="0" borderId="39" xfId="1" applyNumberFormat="1" applyFont="1" applyFill="1" applyBorder="1" applyAlignment="1">
      <alignment horizontal="center" vertical="center"/>
    </xf>
    <xf numFmtId="0" fontId="6" fillId="2" borderId="12" xfId="1" applyFont="1" applyFill="1" applyBorder="1" applyAlignment="1">
      <alignment horizontal="left" vertical="top" wrapText="1"/>
    </xf>
    <xf numFmtId="2" fontId="23" fillId="0" borderId="38" xfId="1" applyNumberFormat="1" applyFont="1" applyFill="1" applyBorder="1" applyAlignment="1">
      <alignment horizontal="center" vertical="center"/>
    </xf>
    <xf numFmtId="0" fontId="6" fillId="0" borderId="12" xfId="1" applyFont="1" applyBorder="1" applyAlignment="1">
      <alignment horizontal="center" vertical="top"/>
    </xf>
    <xf numFmtId="0" fontId="34" fillId="0" borderId="12" xfId="1" applyFont="1" applyBorder="1" applyAlignment="1">
      <alignment horizontal="left" vertical="top" wrapText="1"/>
    </xf>
    <xf numFmtId="4" fontId="6" fillId="0" borderId="20" xfId="1" applyNumberFormat="1" applyFont="1" applyBorder="1" applyAlignment="1">
      <alignment horizontal="center" vertical="center"/>
    </xf>
    <xf numFmtId="2" fontId="6" fillId="0" borderId="26" xfId="1" applyNumberFormat="1" applyFont="1" applyFill="1" applyBorder="1" applyAlignment="1">
      <alignment horizontal="center" vertical="center"/>
    </xf>
    <xf numFmtId="1" fontId="6" fillId="0" borderId="14" xfId="1" applyNumberFormat="1" applyFont="1" applyFill="1" applyBorder="1" applyAlignment="1">
      <alignment horizontal="center" vertical="center"/>
    </xf>
    <xf numFmtId="0" fontId="33" fillId="0" borderId="26" xfId="1" applyFont="1" applyFill="1" applyBorder="1" applyAlignment="1">
      <alignment vertical="top" wrapText="1" shrinkToFit="1"/>
    </xf>
    <xf numFmtId="0" fontId="6" fillId="0" borderId="26" xfId="1" applyFont="1" applyFill="1" applyBorder="1" applyAlignment="1">
      <alignment horizontal="left" vertical="top" wrapText="1"/>
    </xf>
    <xf numFmtId="4" fontId="41" fillId="0" borderId="41" xfId="1" applyNumberFormat="1" applyFont="1" applyFill="1" applyBorder="1" applyAlignment="1">
      <alignment horizontal="center" vertical="center"/>
    </xf>
    <xf numFmtId="0" fontId="8" fillId="0" borderId="41" xfId="1" applyFont="1" applyBorder="1" applyAlignment="1">
      <alignment horizontal="left" vertical="top" wrapText="1"/>
    </xf>
    <xf numFmtId="43" fontId="23" fillId="7" borderId="7" xfId="2" applyNumberFormat="1" applyFont="1" applyFill="1" applyBorder="1" applyAlignment="1">
      <alignment horizontal="center" vertical="center" wrapText="1"/>
    </xf>
    <xf numFmtId="43" fontId="23" fillId="7" borderId="8" xfId="2" applyNumberFormat="1" applyFont="1" applyFill="1" applyBorder="1" applyAlignment="1">
      <alignment horizontal="center" vertical="center" wrapText="1"/>
    </xf>
    <xf numFmtId="0" fontId="8" fillId="0" borderId="7" xfId="1" applyFont="1" applyFill="1" applyBorder="1" applyAlignment="1">
      <alignment horizontal="center" vertical="top"/>
    </xf>
    <xf numFmtId="0" fontId="8" fillId="0" borderId="15" xfId="1" applyFont="1" applyFill="1" applyBorder="1" applyAlignment="1">
      <alignment horizontal="left" vertical="top" wrapText="1"/>
    </xf>
    <xf numFmtId="0" fontId="8" fillId="0" borderId="7" xfId="1" applyFont="1" applyFill="1" applyBorder="1" applyAlignment="1">
      <alignment vertical="top" wrapText="1" shrinkToFit="1"/>
    </xf>
    <xf numFmtId="0" fontId="8" fillId="0" borderId="48" xfId="1" applyFont="1" applyFill="1" applyBorder="1" applyAlignment="1">
      <alignment horizontal="center" vertical="top" wrapText="1"/>
    </xf>
    <xf numFmtId="4" fontId="8" fillId="0" borderId="13" xfId="1" applyNumberFormat="1" applyFont="1" applyFill="1" applyBorder="1" applyAlignment="1">
      <alignment horizontal="center" vertical="center"/>
    </xf>
    <xf numFmtId="0" fontId="8" fillId="0" borderId="8" xfId="1" applyFont="1" applyFill="1" applyBorder="1" applyAlignment="1">
      <alignment horizontal="center" vertical="top"/>
    </xf>
    <xf numFmtId="0" fontId="8" fillId="0" borderId="24" xfId="1" applyFont="1" applyFill="1" applyBorder="1" applyAlignment="1">
      <alignment horizontal="left" vertical="top" wrapText="1"/>
    </xf>
    <xf numFmtId="0" fontId="8" fillId="0" borderId="8" xfId="1" applyFont="1" applyFill="1" applyBorder="1" applyAlignment="1">
      <alignment vertical="top" wrapText="1" shrinkToFit="1"/>
    </xf>
    <xf numFmtId="0" fontId="8" fillId="0" borderId="31" xfId="1" applyFont="1" applyFill="1" applyBorder="1" applyAlignment="1">
      <alignment horizontal="center" vertical="top" wrapText="1"/>
    </xf>
    <xf numFmtId="0" fontId="8" fillId="0" borderId="49" xfId="1" applyFont="1" applyFill="1" applyBorder="1" applyAlignment="1">
      <alignment horizontal="center" vertical="top" wrapText="1"/>
    </xf>
    <xf numFmtId="0" fontId="8" fillId="0" borderId="40" xfId="1" applyFont="1" applyFill="1" applyBorder="1" applyAlignment="1">
      <alignment horizontal="center" vertical="top" wrapText="1"/>
    </xf>
    <xf numFmtId="0" fontId="6" fillId="0" borderId="24" xfId="1" applyFont="1" applyFill="1" applyBorder="1" applyAlignment="1">
      <alignment horizontal="left" vertical="top" wrapText="1"/>
    </xf>
    <xf numFmtId="0" fontId="6" fillId="0" borderId="7" xfId="1" applyFont="1" applyFill="1" applyBorder="1" applyAlignment="1">
      <alignment vertical="top" wrapText="1" shrinkToFit="1"/>
    </xf>
    <xf numFmtId="0" fontId="6" fillId="0" borderId="40" xfId="1" applyFont="1" applyFill="1" applyBorder="1" applyAlignment="1">
      <alignment horizontal="center" vertical="top" wrapText="1"/>
    </xf>
    <xf numFmtId="2" fontId="6" fillId="0" borderId="7" xfId="1" applyNumberFormat="1" applyFont="1" applyFill="1" applyBorder="1" applyAlignment="1">
      <alignment horizontal="center" vertical="center"/>
    </xf>
    <xf numFmtId="0" fontId="6" fillId="0" borderId="13" xfId="1" applyFont="1" applyFill="1" applyBorder="1" applyAlignment="1">
      <alignment horizontal="center" vertical="top"/>
    </xf>
    <xf numFmtId="0" fontId="6" fillId="0" borderId="17" xfId="1" applyFont="1" applyFill="1" applyBorder="1" applyAlignment="1">
      <alignment horizontal="left" vertical="top" wrapText="1"/>
    </xf>
    <xf numFmtId="0" fontId="8" fillId="0" borderId="13" xfId="1" applyFont="1" applyFill="1" applyBorder="1" applyAlignment="1">
      <alignment vertical="top" wrapText="1" shrinkToFit="1"/>
    </xf>
    <xf numFmtId="0" fontId="6" fillId="0" borderId="13" xfId="1" applyFont="1" applyFill="1" applyBorder="1" applyAlignment="1">
      <alignment horizontal="center" vertical="top" wrapText="1"/>
    </xf>
    <xf numFmtId="4" fontId="6" fillId="0" borderId="17" xfId="1" applyNumberFormat="1" applyFont="1" applyFill="1" applyBorder="1" applyAlignment="1">
      <alignment horizontal="center" vertical="center"/>
    </xf>
    <xf numFmtId="0" fontId="6" fillId="0" borderId="36" xfId="1" applyFont="1" applyFill="1" applyBorder="1" applyAlignment="1">
      <alignment horizontal="center" vertical="top"/>
    </xf>
    <xf numFmtId="0" fontId="6" fillId="0" borderId="45" xfId="1" applyFont="1" applyFill="1" applyBorder="1" applyAlignment="1">
      <alignment horizontal="left" vertical="top" wrapText="1"/>
    </xf>
    <xf numFmtId="0" fontId="8" fillId="0" borderId="36" xfId="1" applyFont="1" applyFill="1" applyBorder="1" applyAlignment="1">
      <alignment vertical="top" wrapText="1" shrinkToFit="1"/>
    </xf>
    <xf numFmtId="0" fontId="6" fillId="0" borderId="36" xfId="1" applyFont="1" applyFill="1" applyBorder="1" applyAlignment="1">
      <alignment horizontal="center" vertical="top" wrapText="1"/>
    </xf>
    <xf numFmtId="0" fontId="6" fillId="0" borderId="5" xfId="1" applyFont="1" applyFill="1" applyBorder="1" applyAlignment="1">
      <alignment horizontal="center" vertical="top" wrapText="1"/>
    </xf>
    <xf numFmtId="0" fontId="6" fillId="0" borderId="43" xfId="1" applyFont="1" applyFill="1" applyBorder="1" applyAlignment="1">
      <alignment horizontal="center" vertical="top"/>
    </xf>
    <xf numFmtId="0" fontId="6" fillId="0" borderId="43" xfId="1" applyFont="1" applyFill="1" applyBorder="1" applyAlignment="1">
      <alignment horizontal="center" vertical="top" wrapText="1"/>
    </xf>
    <xf numFmtId="4" fontId="6" fillId="0" borderId="24" xfId="1" applyNumberFormat="1" applyFont="1" applyFill="1" applyBorder="1" applyAlignment="1">
      <alignment horizontal="center" vertical="center"/>
    </xf>
    <xf numFmtId="4" fontId="8" fillId="0" borderId="7" xfId="1" applyNumberFormat="1" applyFont="1" applyFill="1" applyBorder="1" applyAlignment="1">
      <alignment horizontal="center" vertical="center"/>
    </xf>
    <xf numFmtId="0" fontId="6" fillId="0" borderId="15" xfId="1" applyFont="1" applyFill="1" applyBorder="1" applyAlignment="1">
      <alignment horizontal="left" vertical="top" wrapText="1"/>
    </xf>
    <xf numFmtId="2" fontId="23" fillId="0" borderId="28" xfId="1" applyNumberFormat="1" applyFont="1" applyFill="1" applyBorder="1" applyAlignment="1">
      <alignment horizontal="center" vertical="center" wrapText="1"/>
    </xf>
    <xf numFmtId="0" fontId="6" fillId="0" borderId="9" xfId="1" applyFont="1" applyFill="1" applyBorder="1" applyAlignment="1">
      <alignment horizontal="center" vertical="top"/>
    </xf>
    <xf numFmtId="4" fontId="6" fillId="0" borderId="28" xfId="1" applyNumberFormat="1" applyFont="1" applyFill="1" applyBorder="1" applyAlignment="1">
      <alignment horizontal="center" vertical="center"/>
    </xf>
    <xf numFmtId="1" fontId="6" fillId="0" borderId="7" xfId="1" applyNumberFormat="1" applyFont="1" applyFill="1" applyBorder="1" applyAlignment="1">
      <alignment horizontal="center" vertical="center"/>
    </xf>
    <xf numFmtId="2" fontId="23" fillId="0" borderId="42" xfId="1" applyNumberFormat="1" applyFont="1" applyFill="1" applyBorder="1" applyAlignment="1">
      <alignment horizontal="center" vertical="center"/>
    </xf>
    <xf numFmtId="2" fontId="6" fillId="0" borderId="8" xfId="1" applyNumberFormat="1" applyFont="1" applyFill="1" applyBorder="1" applyAlignment="1">
      <alignment horizontal="center" vertical="center"/>
    </xf>
    <xf numFmtId="0" fontId="8" fillId="0" borderId="25" xfId="1" applyFont="1" applyFill="1" applyBorder="1" applyAlignment="1">
      <alignment horizontal="center" vertical="center"/>
    </xf>
    <xf numFmtId="0" fontId="6" fillId="0" borderId="50" xfId="1" applyFont="1" applyFill="1" applyBorder="1" applyAlignment="1">
      <alignment horizontal="left" vertical="top" wrapText="1" shrinkToFit="1"/>
    </xf>
    <xf numFmtId="4" fontId="8" fillId="0" borderId="17" xfId="1" applyNumberFormat="1" applyFont="1" applyFill="1" applyBorder="1" applyAlignment="1">
      <alignment horizontal="center" vertical="center"/>
    </xf>
    <xf numFmtId="2" fontId="8" fillId="0" borderId="25" xfId="1" applyNumberFormat="1" applyFont="1" applyFill="1" applyBorder="1" applyAlignment="1">
      <alignment horizontal="center" vertical="center"/>
    </xf>
    <xf numFmtId="0" fontId="8" fillId="0" borderId="23" xfId="1" applyFont="1" applyFill="1" applyBorder="1" applyAlignment="1">
      <alignment horizontal="center" vertical="center" wrapText="1"/>
    </xf>
    <xf numFmtId="0" fontId="6" fillId="0" borderId="51" xfId="1" applyFont="1" applyFill="1" applyBorder="1" applyAlignment="1">
      <alignment horizontal="left" vertical="top" wrapText="1" shrinkToFit="1"/>
    </xf>
    <xf numFmtId="2" fontId="8" fillId="0" borderId="23" xfId="1" applyNumberFormat="1" applyFont="1" applyFill="1" applyBorder="1" applyAlignment="1">
      <alignment horizontal="center" vertical="center"/>
    </xf>
    <xf numFmtId="0" fontId="8" fillId="0" borderId="28" xfId="1" applyFont="1" applyFill="1" applyBorder="1" applyAlignment="1">
      <alignment horizontal="center" vertical="center"/>
    </xf>
    <xf numFmtId="0" fontId="8" fillId="0" borderId="38" xfId="1" applyFont="1" applyFill="1" applyBorder="1" applyAlignment="1">
      <alignment horizontal="center" vertical="center" wrapText="1"/>
    </xf>
    <xf numFmtId="0" fontId="6" fillId="0" borderId="52" xfId="1" applyFont="1" applyFill="1" applyBorder="1" applyAlignment="1">
      <alignment horizontal="left" vertical="top" wrapText="1" shrinkToFit="1"/>
    </xf>
    <xf numFmtId="0" fontId="8" fillId="0" borderId="12" xfId="1" applyFont="1" applyFill="1" applyBorder="1" applyAlignment="1">
      <alignment vertical="top" wrapText="1" shrinkToFit="1"/>
    </xf>
    <xf numFmtId="0" fontId="6" fillId="0" borderId="14" xfId="1" applyFont="1" applyFill="1" applyBorder="1" applyAlignment="1">
      <alignment horizontal="center" vertical="top" wrapText="1"/>
    </xf>
    <xf numFmtId="4" fontId="8" fillId="0" borderId="20" xfId="1" applyNumberFormat="1" applyFont="1" applyFill="1" applyBorder="1" applyAlignment="1">
      <alignment horizontal="center" vertical="center"/>
    </xf>
    <xf numFmtId="2" fontId="8" fillId="0" borderId="38" xfId="1" applyNumberFormat="1" applyFont="1" applyFill="1" applyBorder="1" applyAlignment="1">
      <alignment horizontal="center" vertical="center"/>
    </xf>
    <xf numFmtId="1" fontId="8" fillId="0" borderId="12" xfId="1" applyNumberFormat="1" applyFont="1" applyFill="1" applyBorder="1" applyAlignment="1">
      <alignment horizontal="center" vertical="center"/>
    </xf>
    <xf numFmtId="0" fontId="8" fillId="0" borderId="25" xfId="1" applyFont="1" applyFill="1" applyBorder="1" applyAlignment="1">
      <alignment horizontal="center" vertical="distributed" wrapText="1"/>
    </xf>
    <xf numFmtId="0" fontId="8" fillId="0" borderId="50" xfId="1" applyFont="1" applyFill="1" applyBorder="1" applyAlignment="1">
      <alignment horizontal="left" vertical="top" wrapText="1"/>
    </xf>
    <xf numFmtId="0" fontId="6" fillId="0" borderId="13" xfId="1" applyFont="1" applyFill="1" applyBorder="1" applyAlignment="1">
      <alignment horizontal="center" vertical="center"/>
    </xf>
    <xf numFmtId="0" fontId="6" fillId="0" borderId="25" xfId="1" applyFont="1" applyFill="1" applyBorder="1" applyAlignment="1">
      <alignment horizontal="left" vertical="top" wrapText="1" shrinkToFit="1"/>
    </xf>
    <xf numFmtId="2" fontId="23" fillId="0" borderId="47" xfId="1" applyNumberFormat="1" applyFont="1" applyFill="1" applyBorder="1" applyAlignment="1">
      <alignment horizontal="center" vertical="center" wrapText="1"/>
    </xf>
    <xf numFmtId="2" fontId="28" fillId="0" borderId="3" xfId="1" applyNumberFormat="1" applyFont="1" applyFill="1" applyBorder="1" applyAlignment="1">
      <alignment horizontal="center" vertical="center" wrapText="1"/>
    </xf>
    <xf numFmtId="0" fontId="6" fillId="0" borderId="7" xfId="1" applyFont="1" applyFill="1" applyBorder="1" applyAlignment="1">
      <alignment horizontal="center" vertical="center"/>
    </xf>
    <xf numFmtId="2" fontId="23" fillId="0" borderId="53" xfId="1" applyNumberFormat="1" applyFont="1" applyFill="1" applyBorder="1" applyAlignment="1">
      <alignment horizontal="center" vertical="center" wrapText="1"/>
    </xf>
    <xf numFmtId="2" fontId="28" fillId="0" borderId="42" xfId="1" applyNumberFormat="1" applyFont="1" applyFill="1" applyBorder="1" applyAlignment="1">
      <alignment horizontal="center" vertical="center" wrapText="1"/>
    </xf>
    <xf numFmtId="0" fontId="6" fillId="0" borderId="8" xfId="1" applyFont="1" applyFill="1" applyBorder="1" applyAlignment="1">
      <alignment horizontal="center" vertical="center"/>
    </xf>
    <xf numFmtId="2" fontId="23" fillId="0" borderId="24" xfId="1" applyNumberFormat="1" applyFont="1" applyFill="1" applyBorder="1" applyAlignment="1">
      <alignment horizontal="center" vertical="center" wrapText="1"/>
    </xf>
    <xf numFmtId="2" fontId="28" fillId="0" borderId="8" xfId="1" applyNumberFormat="1" applyFont="1" applyFill="1" applyBorder="1" applyAlignment="1">
      <alignment horizontal="center" vertical="center" wrapText="1"/>
    </xf>
    <xf numFmtId="0" fontId="6" fillId="0" borderId="14" xfId="1" applyFont="1" applyFill="1" applyBorder="1" applyAlignment="1">
      <alignment horizontal="center" vertical="center"/>
    </xf>
    <xf numFmtId="0" fontId="6" fillId="0" borderId="26" xfId="1" applyFont="1" applyFill="1" applyBorder="1" applyAlignment="1">
      <alignment horizontal="left" vertical="top" wrapText="1" shrinkToFit="1"/>
    </xf>
    <xf numFmtId="2" fontId="23" fillId="0" borderId="26" xfId="1" applyNumberFormat="1" applyFont="1" applyFill="1" applyBorder="1" applyAlignment="1">
      <alignment horizontal="center" vertical="center" wrapText="1"/>
    </xf>
    <xf numFmtId="2" fontId="28" fillId="0" borderId="14" xfId="1" applyNumberFormat="1" applyFont="1" applyFill="1" applyBorder="1" applyAlignment="1">
      <alignment horizontal="center" vertical="center" wrapText="1"/>
    </xf>
    <xf numFmtId="0" fontId="20" fillId="5" borderId="10" xfId="1" applyFont="1" applyFill="1" applyBorder="1" applyAlignment="1">
      <alignment horizontal="center" vertical="center" wrapText="1"/>
    </xf>
    <xf numFmtId="2" fontId="6" fillId="0" borderId="13" xfId="1" applyNumberFormat="1" applyFont="1" applyFill="1" applyBorder="1" applyAlignment="1">
      <alignment horizontal="center" vertical="center" wrapText="1"/>
    </xf>
    <xf numFmtId="2" fontId="6" fillId="0" borderId="8" xfId="1" applyNumberFormat="1" applyFont="1" applyFill="1" applyBorder="1" applyAlignment="1">
      <alignment horizontal="center" vertical="center" wrapText="1"/>
    </xf>
    <xf numFmtId="2" fontId="6" fillId="0" borderId="7" xfId="1" applyNumberFormat="1" applyFont="1" applyFill="1" applyBorder="1" applyAlignment="1">
      <alignment horizontal="center" vertical="center" wrapText="1"/>
    </xf>
    <xf numFmtId="0" fontId="6" fillId="4" borderId="15" xfId="0" applyNumberFormat="1" applyFont="1" applyFill="1" applyBorder="1" applyAlignment="1">
      <alignment horizontal="left" vertical="top"/>
    </xf>
    <xf numFmtId="0" fontId="6" fillId="0" borderId="5" xfId="1" applyFont="1" applyBorder="1" applyAlignment="1">
      <alignment horizontal="center" vertical="top" wrapText="1"/>
    </xf>
    <xf numFmtId="2" fontId="23" fillId="4" borderId="1" xfId="1" applyNumberFormat="1" applyFont="1" applyFill="1" applyBorder="1" applyAlignment="1">
      <alignment horizontal="center" vertical="center"/>
    </xf>
    <xf numFmtId="2" fontId="6" fillId="0" borderId="7" xfId="1" applyNumberFormat="1" applyFont="1" applyBorder="1" applyAlignment="1">
      <alignment vertical="top" wrapText="1"/>
    </xf>
    <xf numFmtId="0" fontId="33" fillId="0" borderId="1" xfId="1" applyFont="1" applyFill="1" applyBorder="1" applyAlignment="1">
      <alignment horizontal="left" vertical="top" wrapText="1"/>
    </xf>
    <xf numFmtId="0" fontId="35" fillId="0" borderId="44" xfId="1" applyFont="1" applyBorder="1" applyAlignment="1">
      <alignment horizontal="left" vertical="top" wrapText="1"/>
    </xf>
    <xf numFmtId="0" fontId="17" fillId="6" borderId="22" xfId="0" applyFont="1" applyFill="1" applyBorder="1" applyAlignment="1" applyProtection="1">
      <alignment horizontal="center" vertical="center" wrapText="1"/>
      <protection locked="0"/>
    </xf>
    <xf numFmtId="0" fontId="17" fillId="6" borderId="54" xfId="0" applyFont="1" applyFill="1" applyBorder="1" applyAlignment="1" applyProtection="1">
      <alignment horizontal="center" vertical="center" wrapText="1"/>
      <protection locked="0"/>
    </xf>
    <xf numFmtId="0" fontId="17" fillId="6" borderId="46" xfId="0" applyFont="1" applyFill="1" applyBorder="1" applyAlignment="1" applyProtection="1">
      <alignment horizontal="center" vertical="center" wrapText="1"/>
      <protection locked="0"/>
    </xf>
    <xf numFmtId="0" fontId="5" fillId="0" borderId="38" xfId="1" applyFont="1" applyFill="1" applyBorder="1" applyAlignment="1">
      <alignment horizontal="left" vertical="center"/>
    </xf>
    <xf numFmtId="0" fontId="5" fillId="0" borderId="20" xfId="1" applyFont="1" applyFill="1" applyBorder="1" applyAlignment="1">
      <alignment horizontal="left" vertical="center"/>
    </xf>
    <xf numFmtId="0" fontId="5" fillId="0" borderId="44" xfId="1" applyFont="1" applyFill="1" applyBorder="1" applyAlignment="1">
      <alignment horizontal="left" vertical="center"/>
    </xf>
    <xf numFmtId="0" fontId="6" fillId="0" borderId="0" xfId="1" applyFont="1" applyBorder="1" applyAlignment="1">
      <alignment horizontal="left" vertical="justify"/>
    </xf>
    <xf numFmtId="0" fontId="17" fillId="6" borderId="22" xfId="1" applyFont="1" applyFill="1" applyBorder="1" applyAlignment="1">
      <alignment horizontal="center" vertical="center"/>
    </xf>
    <xf numFmtId="0" fontId="17" fillId="6" borderId="54" xfId="1" applyFont="1" applyFill="1" applyBorder="1" applyAlignment="1">
      <alignment horizontal="center" vertical="center"/>
    </xf>
    <xf numFmtId="0" fontId="17" fillId="6" borderId="46" xfId="1" applyFont="1" applyFill="1" applyBorder="1" applyAlignment="1">
      <alignment horizontal="center" vertical="center"/>
    </xf>
    <xf numFmtId="0" fontId="12" fillId="4" borderId="22" xfId="1" applyFont="1" applyFill="1" applyBorder="1" applyAlignment="1">
      <alignment horizontal="center" vertical="center"/>
    </xf>
    <xf numFmtId="0" fontId="12" fillId="4" borderId="54" xfId="1" applyFont="1" applyFill="1" applyBorder="1" applyAlignment="1">
      <alignment horizontal="center" vertical="center"/>
    </xf>
    <xf numFmtId="0" fontId="12" fillId="4" borderId="46" xfId="1" applyFont="1" applyFill="1" applyBorder="1" applyAlignment="1">
      <alignment horizontal="center" vertical="center"/>
    </xf>
    <xf numFmtId="1" fontId="7" fillId="3" borderId="3" xfId="1" applyNumberFormat="1" applyFont="1" applyFill="1" applyBorder="1" applyAlignment="1">
      <alignment horizontal="center" vertical="top"/>
    </xf>
    <xf numFmtId="1" fontId="7" fillId="3" borderId="36" xfId="1" applyNumberFormat="1" applyFont="1" applyFill="1" applyBorder="1" applyAlignment="1">
      <alignment horizontal="center" vertical="top"/>
    </xf>
    <xf numFmtId="1" fontId="7" fillId="3" borderId="12" xfId="1" applyNumberFormat="1" applyFont="1" applyFill="1" applyBorder="1" applyAlignment="1">
      <alignment horizontal="center" vertical="top"/>
    </xf>
    <xf numFmtId="0" fontId="12" fillId="0" borderId="22" xfId="1" applyFont="1" applyFill="1" applyBorder="1" applyAlignment="1">
      <alignment horizontal="center" vertical="center"/>
    </xf>
    <xf numFmtId="0" fontId="12" fillId="0" borderId="54" xfId="1" applyFont="1" applyFill="1" applyBorder="1" applyAlignment="1">
      <alignment horizontal="center" vertical="center"/>
    </xf>
    <xf numFmtId="0" fontId="12" fillId="0" borderId="46" xfId="1" applyFont="1" applyFill="1" applyBorder="1" applyAlignment="1">
      <alignment horizontal="center" vertical="center"/>
    </xf>
    <xf numFmtId="0" fontId="38" fillId="0" borderId="22" xfId="1" applyFont="1" applyFill="1" applyBorder="1" applyAlignment="1">
      <alignment horizontal="center" vertical="center"/>
    </xf>
    <xf numFmtId="0" fontId="38" fillId="0" borderId="54" xfId="1" applyFont="1" applyFill="1" applyBorder="1" applyAlignment="1">
      <alignment horizontal="center" vertical="center"/>
    </xf>
    <xf numFmtId="0" fontId="38" fillId="0" borderId="46" xfId="1" applyFont="1" applyFill="1" applyBorder="1" applyAlignment="1">
      <alignment horizontal="center" vertical="center"/>
    </xf>
    <xf numFmtId="1" fontId="6" fillId="0" borderId="3" xfId="1" applyNumberFormat="1" applyFont="1" applyFill="1" applyBorder="1" applyAlignment="1">
      <alignment horizontal="center" vertical="top"/>
    </xf>
    <xf numFmtId="1" fontId="6" fillId="0" borderId="36" xfId="1" applyNumberFormat="1" applyFont="1" applyFill="1" applyBorder="1" applyAlignment="1">
      <alignment horizontal="center" vertical="top"/>
    </xf>
    <xf numFmtId="1" fontId="6" fillId="0" borderId="12" xfId="1" applyNumberFormat="1" applyFont="1" applyFill="1" applyBorder="1" applyAlignment="1">
      <alignment horizontal="center" vertical="top"/>
    </xf>
    <xf numFmtId="0" fontId="5" fillId="0" borderId="27" xfId="1" applyFont="1" applyFill="1" applyBorder="1" applyAlignment="1">
      <alignment horizontal="left" vertical="center"/>
    </xf>
    <xf numFmtId="0" fontId="5" fillId="0" borderId="47" xfId="1" applyFont="1" applyFill="1" applyBorder="1" applyAlignment="1">
      <alignment horizontal="left" vertical="center"/>
    </xf>
    <xf numFmtId="0" fontId="12" fillId="4" borderId="1" xfId="1" applyFont="1" applyFill="1" applyBorder="1" applyAlignment="1">
      <alignment horizontal="center" vertical="center"/>
    </xf>
    <xf numFmtId="0" fontId="12" fillId="4" borderId="0" xfId="1" applyFont="1" applyFill="1" applyBorder="1" applyAlignment="1">
      <alignment horizontal="center" vertical="center"/>
    </xf>
    <xf numFmtId="0" fontId="12" fillId="4" borderId="21" xfId="1" applyFont="1" applyFill="1" applyBorder="1" applyAlignment="1">
      <alignment horizontal="center" vertical="center"/>
    </xf>
    <xf numFmtId="0" fontId="7" fillId="4" borderId="3" xfId="1" applyFont="1" applyFill="1" applyBorder="1" applyAlignment="1">
      <alignment horizontal="center" vertical="distributed"/>
    </xf>
    <xf numFmtId="0" fontId="7" fillId="4" borderId="36" xfId="1" applyFont="1" applyFill="1" applyBorder="1" applyAlignment="1">
      <alignment horizontal="center" vertical="distributed"/>
    </xf>
    <xf numFmtId="0" fontId="7" fillId="4" borderId="12" xfId="1" applyFont="1" applyFill="1" applyBorder="1" applyAlignment="1">
      <alignment horizontal="center" vertical="distributed"/>
    </xf>
    <xf numFmtId="0" fontId="5" fillId="0" borderId="22" xfId="1" applyFont="1" applyFill="1" applyBorder="1" applyAlignment="1">
      <alignment horizontal="left" vertical="center"/>
    </xf>
    <xf numFmtId="0" fontId="5" fillId="0" borderId="54" xfId="1" applyFont="1" applyFill="1" applyBorder="1" applyAlignment="1">
      <alignment horizontal="left" vertical="center"/>
    </xf>
    <xf numFmtId="0" fontId="5" fillId="0" borderId="46" xfId="1" applyFont="1" applyFill="1" applyBorder="1" applyAlignment="1">
      <alignment horizontal="left" vertical="center"/>
    </xf>
    <xf numFmtId="1" fontId="16" fillId="3" borderId="16" xfId="1" applyNumberFormat="1" applyFont="1" applyFill="1" applyBorder="1" applyAlignment="1">
      <alignment horizontal="right" vertical="top"/>
    </xf>
    <xf numFmtId="1" fontId="16" fillId="3" borderId="21" xfId="1" applyNumberFormat="1" applyFont="1" applyFill="1" applyBorder="1" applyAlignment="1">
      <alignment horizontal="right" vertical="top"/>
    </xf>
    <xf numFmtId="1" fontId="16" fillId="3" borderId="36" xfId="1" applyNumberFormat="1" applyFont="1" applyFill="1" applyBorder="1" applyAlignment="1">
      <alignment horizontal="right" vertical="top"/>
    </xf>
    <xf numFmtId="0" fontId="20" fillId="5" borderId="3" xfId="1" applyFont="1" applyFill="1" applyBorder="1" applyAlignment="1">
      <alignment horizontal="center" vertical="top" wrapText="1"/>
    </xf>
    <xf numFmtId="0" fontId="20" fillId="5" borderId="12" xfId="1" applyFont="1" applyFill="1" applyBorder="1" applyAlignment="1">
      <alignment horizontal="center" vertical="top" wrapText="1"/>
    </xf>
    <xf numFmtId="1" fontId="16" fillId="3" borderId="3" xfId="1" applyNumberFormat="1" applyFont="1" applyFill="1" applyBorder="1" applyAlignment="1">
      <alignment horizontal="right" vertical="top"/>
    </xf>
    <xf numFmtId="1" fontId="16" fillId="3" borderId="12" xfId="1" applyNumberFormat="1" applyFont="1" applyFill="1" applyBorder="1" applyAlignment="1">
      <alignment horizontal="right" vertical="top"/>
    </xf>
    <xf numFmtId="0" fontId="12" fillId="0" borderId="38" xfId="1" applyFont="1" applyFill="1" applyBorder="1" applyAlignment="1">
      <alignment horizontal="center" vertical="center"/>
    </xf>
    <xf numFmtId="0" fontId="12" fillId="0" borderId="20" xfId="1" applyFont="1" applyFill="1" applyBorder="1" applyAlignment="1">
      <alignment horizontal="center" vertical="center"/>
    </xf>
    <xf numFmtId="0" fontId="12" fillId="0" borderId="44" xfId="1" applyFont="1" applyFill="1" applyBorder="1" applyAlignment="1">
      <alignment horizontal="center" vertical="center"/>
    </xf>
    <xf numFmtId="0" fontId="37" fillId="0" borderId="0" xfId="1" applyFont="1" applyAlignment="1">
      <alignment horizontal="right" vertical="center"/>
    </xf>
    <xf numFmtId="0" fontId="36" fillId="0" borderId="20" xfId="1" applyFont="1" applyFill="1" applyBorder="1" applyAlignment="1">
      <alignment horizontal="right"/>
    </xf>
    <xf numFmtId="0" fontId="5" fillId="0" borderId="0" xfId="1" applyFont="1" applyFill="1" applyBorder="1" applyAlignment="1">
      <alignment horizontal="left" vertical="center"/>
    </xf>
    <xf numFmtId="0" fontId="23" fillId="0" borderId="27" xfId="1" applyFont="1" applyFill="1" applyBorder="1" applyAlignment="1">
      <alignment horizontal="left" vertical="center"/>
    </xf>
    <xf numFmtId="0" fontId="23" fillId="0" borderId="47" xfId="1" applyFont="1" applyFill="1" applyBorder="1" applyAlignment="1">
      <alignment horizontal="left" vertical="center"/>
    </xf>
    <xf numFmtId="0" fontId="29" fillId="0" borderId="22" xfId="1" applyFont="1" applyFill="1" applyBorder="1" applyAlignment="1">
      <alignment horizontal="center" vertical="center"/>
    </xf>
    <xf numFmtId="0" fontId="29" fillId="0" borderId="54" xfId="1" applyFont="1" applyFill="1" applyBorder="1" applyAlignment="1">
      <alignment horizontal="center" vertical="center"/>
    </xf>
    <xf numFmtId="0" fontId="29" fillId="0" borderId="46" xfId="1" applyFont="1" applyFill="1" applyBorder="1" applyAlignment="1">
      <alignment horizontal="center" vertical="center"/>
    </xf>
    <xf numFmtId="1" fontId="41" fillId="3" borderId="3" xfId="1" applyNumberFormat="1" applyFont="1" applyFill="1" applyBorder="1" applyAlignment="1">
      <alignment horizontal="center" vertical="top"/>
    </xf>
    <xf numFmtId="1" fontId="41" fillId="3" borderId="36" xfId="1" applyNumberFormat="1" applyFont="1" applyFill="1" applyBorder="1" applyAlignment="1">
      <alignment horizontal="center" vertical="top"/>
    </xf>
    <xf numFmtId="1" fontId="41" fillId="3" borderId="12" xfId="1" applyNumberFormat="1" applyFont="1" applyFill="1" applyBorder="1" applyAlignment="1">
      <alignment horizontal="center" vertical="top"/>
    </xf>
    <xf numFmtId="0" fontId="44" fillId="6" borderId="22" xfId="1" applyFont="1" applyFill="1" applyBorder="1" applyAlignment="1">
      <alignment horizontal="center" vertical="center"/>
    </xf>
    <xf numFmtId="0" fontId="44" fillId="6" borderId="54" xfId="1" applyFont="1" applyFill="1" applyBorder="1" applyAlignment="1">
      <alignment horizontal="center" vertical="center"/>
    </xf>
    <xf numFmtId="0" fontId="44" fillId="6" borderId="46" xfId="1" applyFont="1" applyFill="1" applyBorder="1" applyAlignment="1">
      <alignment horizontal="center" vertical="center"/>
    </xf>
    <xf numFmtId="0" fontId="20" fillId="5" borderId="55" xfId="1" applyFont="1" applyFill="1" applyBorder="1" applyAlignment="1">
      <alignment horizontal="center" vertical="top" wrapText="1"/>
    </xf>
    <xf numFmtId="0" fontId="20" fillId="5" borderId="56" xfId="1" applyFont="1" applyFill="1" applyBorder="1" applyAlignment="1">
      <alignment horizontal="center" vertical="top" wrapText="1"/>
    </xf>
    <xf numFmtId="0" fontId="17" fillId="6" borderId="22" xfId="1" applyFont="1" applyFill="1" applyBorder="1" applyAlignment="1">
      <alignment horizontal="center" vertical="top"/>
    </xf>
    <xf numFmtId="0" fontId="17" fillId="6" borderId="54" xfId="1" applyFont="1" applyFill="1" applyBorder="1" applyAlignment="1">
      <alignment horizontal="center" vertical="top"/>
    </xf>
    <xf numFmtId="0" fontId="17" fillId="6" borderId="46" xfId="1" applyFont="1" applyFill="1" applyBorder="1" applyAlignment="1">
      <alignment horizontal="center" vertical="top"/>
    </xf>
    <xf numFmtId="0" fontId="20" fillId="5" borderId="27" xfId="1" applyFont="1" applyFill="1" applyBorder="1" applyAlignment="1">
      <alignment horizontal="center" vertical="top" shrinkToFit="1"/>
    </xf>
    <xf numFmtId="0" fontId="20" fillId="5" borderId="38" xfId="1" applyFont="1" applyFill="1" applyBorder="1" applyAlignment="1">
      <alignment horizontal="center" vertical="top" shrinkToFit="1"/>
    </xf>
    <xf numFmtId="0" fontId="45" fillId="0" borderId="0" xfId="1" applyFont="1" applyAlignment="1">
      <alignment horizontal="left" vertical="center"/>
    </xf>
  </cellXfs>
  <cellStyles count="3">
    <cellStyle name="Обычный" xfId="0" builtinId="0"/>
    <cellStyle name="Обычный_Копия ПРЕЙСКУРАНТ_СП._2015 (1)" xfId="1"/>
    <cellStyle name="Финансовый" xfId="2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20</xdr:row>
      <xdr:rowOff>0</xdr:rowOff>
    </xdr:from>
    <xdr:to>
      <xdr:col>3</xdr:col>
      <xdr:colOff>38100</xdr:colOff>
      <xdr:row>20</xdr:row>
      <xdr:rowOff>0</xdr:rowOff>
    </xdr:to>
    <xdr:pic>
      <xdr:nvPicPr>
        <xdr:cNvPr id="6970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5991225"/>
          <a:ext cx="38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161925</xdr:colOff>
      <xdr:row>0</xdr:row>
      <xdr:rowOff>66675</xdr:rowOff>
    </xdr:from>
    <xdr:to>
      <xdr:col>12</xdr:col>
      <xdr:colOff>1019175</xdr:colOff>
      <xdr:row>1</xdr:row>
      <xdr:rowOff>133350</xdr:rowOff>
    </xdr:to>
    <xdr:pic>
      <xdr:nvPicPr>
        <xdr:cNvPr id="6971" name="Picture 577" descr="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9975" y="66675"/>
          <a:ext cx="13239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</xdr:row>
      <xdr:rowOff>0</xdr:rowOff>
    </xdr:from>
    <xdr:to>
      <xdr:col>3</xdr:col>
      <xdr:colOff>38100</xdr:colOff>
      <xdr:row>20</xdr:row>
      <xdr:rowOff>0</xdr:rowOff>
    </xdr:to>
    <xdr:pic>
      <xdr:nvPicPr>
        <xdr:cNvPr id="6972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5991225"/>
          <a:ext cx="38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200025</xdr:colOff>
      <xdr:row>4</xdr:row>
      <xdr:rowOff>57150</xdr:rowOff>
    </xdr:from>
    <xdr:to>
      <xdr:col>12</xdr:col>
      <xdr:colOff>666750</xdr:colOff>
      <xdr:row>4</xdr:row>
      <xdr:rowOff>819150</xdr:rowOff>
    </xdr:to>
    <xdr:pic>
      <xdr:nvPicPr>
        <xdr:cNvPr id="6973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0" y="1000125"/>
          <a:ext cx="4667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180975</xdr:colOff>
      <xdr:row>68</xdr:row>
      <xdr:rowOff>47625</xdr:rowOff>
    </xdr:from>
    <xdr:to>
      <xdr:col>12</xdr:col>
      <xdr:colOff>914400</xdr:colOff>
      <xdr:row>79</xdr:row>
      <xdr:rowOff>200025</xdr:rowOff>
    </xdr:to>
    <xdr:pic>
      <xdr:nvPicPr>
        <xdr:cNvPr id="6974" name="Picture 35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0" y="18849975"/>
          <a:ext cx="733425" cy="3343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42</xdr:row>
      <xdr:rowOff>0</xdr:rowOff>
    </xdr:from>
    <xdr:to>
      <xdr:col>3</xdr:col>
      <xdr:colOff>38100</xdr:colOff>
      <xdr:row>42</xdr:row>
      <xdr:rowOff>0</xdr:rowOff>
    </xdr:to>
    <xdr:pic>
      <xdr:nvPicPr>
        <xdr:cNvPr id="6975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11972925"/>
          <a:ext cx="38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42</xdr:row>
      <xdr:rowOff>0</xdr:rowOff>
    </xdr:from>
    <xdr:to>
      <xdr:col>3</xdr:col>
      <xdr:colOff>38100</xdr:colOff>
      <xdr:row>42</xdr:row>
      <xdr:rowOff>0</xdr:rowOff>
    </xdr:to>
    <xdr:pic>
      <xdr:nvPicPr>
        <xdr:cNvPr id="6976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11972925"/>
          <a:ext cx="38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66675</xdr:colOff>
      <xdr:row>155</xdr:row>
      <xdr:rowOff>295275</xdr:rowOff>
    </xdr:from>
    <xdr:to>
      <xdr:col>12</xdr:col>
      <xdr:colOff>904875</xdr:colOff>
      <xdr:row>157</xdr:row>
      <xdr:rowOff>142875</xdr:rowOff>
    </xdr:to>
    <xdr:pic>
      <xdr:nvPicPr>
        <xdr:cNvPr id="697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43767375"/>
          <a:ext cx="8382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38100</xdr:colOff>
      <xdr:row>129</xdr:row>
      <xdr:rowOff>76200</xdr:rowOff>
    </xdr:from>
    <xdr:to>
      <xdr:col>12</xdr:col>
      <xdr:colOff>895350</xdr:colOff>
      <xdr:row>133</xdr:row>
      <xdr:rowOff>219075</xdr:rowOff>
    </xdr:to>
    <xdr:pic>
      <xdr:nvPicPr>
        <xdr:cNvPr id="697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2875" y="35718750"/>
          <a:ext cx="857250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66675</xdr:colOff>
      <xdr:row>120</xdr:row>
      <xdr:rowOff>123825</xdr:rowOff>
    </xdr:from>
    <xdr:to>
      <xdr:col>12</xdr:col>
      <xdr:colOff>838200</xdr:colOff>
      <xdr:row>122</xdr:row>
      <xdr:rowOff>228600</xdr:rowOff>
    </xdr:to>
    <xdr:pic>
      <xdr:nvPicPr>
        <xdr:cNvPr id="697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33442275"/>
          <a:ext cx="7715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47625</xdr:colOff>
      <xdr:row>16</xdr:row>
      <xdr:rowOff>104775</xdr:rowOff>
    </xdr:from>
    <xdr:to>
      <xdr:col>12</xdr:col>
      <xdr:colOff>971550</xdr:colOff>
      <xdr:row>17</xdr:row>
      <xdr:rowOff>276225</xdr:rowOff>
    </xdr:to>
    <xdr:pic>
      <xdr:nvPicPr>
        <xdr:cNvPr id="698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2400" y="4914900"/>
          <a:ext cx="923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47625</xdr:colOff>
      <xdr:row>14</xdr:row>
      <xdr:rowOff>114300</xdr:rowOff>
    </xdr:from>
    <xdr:to>
      <xdr:col>12</xdr:col>
      <xdr:colOff>847725</xdr:colOff>
      <xdr:row>14</xdr:row>
      <xdr:rowOff>228600</xdr:rowOff>
    </xdr:to>
    <xdr:pic>
      <xdr:nvPicPr>
        <xdr:cNvPr id="6981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2400" y="4371975"/>
          <a:ext cx="8001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38100</xdr:colOff>
      <xdr:row>15</xdr:row>
      <xdr:rowOff>76200</xdr:rowOff>
    </xdr:from>
    <xdr:to>
      <xdr:col>12</xdr:col>
      <xdr:colOff>876300</xdr:colOff>
      <xdr:row>15</xdr:row>
      <xdr:rowOff>209550</xdr:rowOff>
    </xdr:to>
    <xdr:pic>
      <xdr:nvPicPr>
        <xdr:cNvPr id="6982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2875" y="4610100"/>
          <a:ext cx="8382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85725</xdr:colOff>
      <xdr:row>63</xdr:row>
      <xdr:rowOff>123825</xdr:rowOff>
    </xdr:from>
    <xdr:to>
      <xdr:col>12</xdr:col>
      <xdr:colOff>876300</xdr:colOff>
      <xdr:row>64</xdr:row>
      <xdr:rowOff>190500</xdr:rowOff>
    </xdr:to>
    <xdr:pic>
      <xdr:nvPicPr>
        <xdr:cNvPr id="6983" name="Picture 4" descr="D:\2019-12-05\Фото Даниил\этюд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731"/>
        <a:stretch>
          <a:fillRect/>
        </a:stretch>
      </xdr:blipFill>
      <xdr:spPr bwMode="auto">
        <a:xfrm>
          <a:off x="7810500" y="17640300"/>
          <a:ext cx="7905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19050</xdr:colOff>
      <xdr:row>87</xdr:row>
      <xdr:rowOff>76200</xdr:rowOff>
    </xdr:from>
    <xdr:to>
      <xdr:col>12</xdr:col>
      <xdr:colOff>847725</xdr:colOff>
      <xdr:row>87</xdr:row>
      <xdr:rowOff>276225</xdr:rowOff>
    </xdr:to>
    <xdr:pic>
      <xdr:nvPicPr>
        <xdr:cNvPr id="6984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3825" y="24241125"/>
          <a:ext cx="828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38100</xdr:colOff>
      <xdr:row>88</xdr:row>
      <xdr:rowOff>66675</xdr:rowOff>
    </xdr:from>
    <xdr:to>
      <xdr:col>12</xdr:col>
      <xdr:colOff>866775</xdr:colOff>
      <xdr:row>88</xdr:row>
      <xdr:rowOff>200025</xdr:rowOff>
    </xdr:to>
    <xdr:pic>
      <xdr:nvPicPr>
        <xdr:cNvPr id="6985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2875" y="24536400"/>
          <a:ext cx="82867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171450</xdr:colOff>
      <xdr:row>89</xdr:row>
      <xdr:rowOff>76200</xdr:rowOff>
    </xdr:from>
    <xdr:to>
      <xdr:col>12</xdr:col>
      <xdr:colOff>771525</xdr:colOff>
      <xdr:row>89</xdr:row>
      <xdr:rowOff>209550</xdr:rowOff>
    </xdr:to>
    <xdr:pic>
      <xdr:nvPicPr>
        <xdr:cNvPr id="6986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6225" y="24850725"/>
          <a:ext cx="60007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66675</xdr:colOff>
      <xdr:row>90</xdr:row>
      <xdr:rowOff>85725</xdr:rowOff>
    </xdr:from>
    <xdr:to>
      <xdr:col>12</xdr:col>
      <xdr:colOff>866775</xdr:colOff>
      <xdr:row>90</xdr:row>
      <xdr:rowOff>209550</xdr:rowOff>
    </xdr:to>
    <xdr:pic>
      <xdr:nvPicPr>
        <xdr:cNvPr id="6987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25165050"/>
          <a:ext cx="8001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200025</xdr:colOff>
      <xdr:row>109</xdr:row>
      <xdr:rowOff>180975</xdr:rowOff>
    </xdr:from>
    <xdr:to>
      <xdr:col>12</xdr:col>
      <xdr:colOff>695325</xdr:colOff>
      <xdr:row>113</xdr:row>
      <xdr:rowOff>38100</xdr:rowOff>
    </xdr:to>
    <xdr:pic>
      <xdr:nvPicPr>
        <xdr:cNvPr id="6988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0" y="30489525"/>
          <a:ext cx="4953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66675</xdr:colOff>
      <xdr:row>123</xdr:row>
      <xdr:rowOff>9525</xdr:rowOff>
    </xdr:from>
    <xdr:to>
      <xdr:col>12</xdr:col>
      <xdr:colOff>857250</xdr:colOff>
      <xdr:row>124</xdr:row>
      <xdr:rowOff>219075</xdr:rowOff>
    </xdr:to>
    <xdr:pic>
      <xdr:nvPicPr>
        <xdr:cNvPr id="6989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34042350"/>
          <a:ext cx="7905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123825</xdr:colOff>
      <xdr:row>134</xdr:row>
      <xdr:rowOff>238125</xdr:rowOff>
    </xdr:from>
    <xdr:to>
      <xdr:col>12</xdr:col>
      <xdr:colOff>857250</xdr:colOff>
      <xdr:row>142</xdr:row>
      <xdr:rowOff>247650</xdr:rowOff>
    </xdr:to>
    <xdr:pic>
      <xdr:nvPicPr>
        <xdr:cNvPr id="6990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37309425"/>
          <a:ext cx="733425" cy="226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200025</xdr:colOff>
      <xdr:row>149</xdr:row>
      <xdr:rowOff>57150</xdr:rowOff>
    </xdr:from>
    <xdr:to>
      <xdr:col>12</xdr:col>
      <xdr:colOff>704850</xdr:colOff>
      <xdr:row>155</xdr:row>
      <xdr:rowOff>133350</xdr:rowOff>
    </xdr:to>
    <xdr:pic>
      <xdr:nvPicPr>
        <xdr:cNvPr id="6991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0" y="41881425"/>
          <a:ext cx="5048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57150</xdr:colOff>
      <xdr:row>144</xdr:row>
      <xdr:rowOff>95250</xdr:rowOff>
    </xdr:from>
    <xdr:to>
      <xdr:col>12</xdr:col>
      <xdr:colOff>876300</xdr:colOff>
      <xdr:row>144</xdr:row>
      <xdr:rowOff>676275</xdr:rowOff>
    </xdr:to>
    <xdr:pic>
      <xdr:nvPicPr>
        <xdr:cNvPr id="6992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1925" y="39995475"/>
          <a:ext cx="8191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276225</xdr:colOff>
      <xdr:row>116</xdr:row>
      <xdr:rowOff>28575</xdr:rowOff>
    </xdr:from>
    <xdr:to>
      <xdr:col>12</xdr:col>
      <xdr:colOff>628650</xdr:colOff>
      <xdr:row>120</xdr:row>
      <xdr:rowOff>38100</xdr:rowOff>
    </xdr:to>
    <xdr:pic>
      <xdr:nvPicPr>
        <xdr:cNvPr id="6993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2204025"/>
          <a:ext cx="3524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323850</xdr:colOff>
      <xdr:row>103</xdr:row>
      <xdr:rowOff>28575</xdr:rowOff>
    </xdr:from>
    <xdr:to>
      <xdr:col>12</xdr:col>
      <xdr:colOff>752475</xdr:colOff>
      <xdr:row>108</xdr:row>
      <xdr:rowOff>266700</xdr:rowOff>
    </xdr:to>
    <xdr:pic>
      <xdr:nvPicPr>
        <xdr:cNvPr id="6994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0" y="28603575"/>
          <a:ext cx="428625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314325</xdr:colOff>
      <xdr:row>91</xdr:row>
      <xdr:rowOff>9525</xdr:rowOff>
    </xdr:from>
    <xdr:to>
      <xdr:col>12</xdr:col>
      <xdr:colOff>771525</xdr:colOff>
      <xdr:row>98</xdr:row>
      <xdr:rowOff>238125</xdr:rowOff>
    </xdr:to>
    <xdr:pic>
      <xdr:nvPicPr>
        <xdr:cNvPr id="6995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25374600"/>
          <a:ext cx="457200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123825</xdr:colOff>
      <xdr:row>55</xdr:row>
      <xdr:rowOff>38100</xdr:rowOff>
    </xdr:from>
    <xdr:to>
      <xdr:col>12</xdr:col>
      <xdr:colOff>771525</xdr:colOff>
      <xdr:row>63</xdr:row>
      <xdr:rowOff>47625</xdr:rowOff>
    </xdr:to>
    <xdr:pic>
      <xdr:nvPicPr>
        <xdr:cNvPr id="6996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15268575"/>
          <a:ext cx="647700" cy="2295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266700</xdr:colOff>
      <xdr:row>35</xdr:row>
      <xdr:rowOff>38100</xdr:rowOff>
    </xdr:from>
    <xdr:to>
      <xdr:col>12</xdr:col>
      <xdr:colOff>790575</xdr:colOff>
      <xdr:row>43</xdr:row>
      <xdr:rowOff>104775</xdr:rowOff>
    </xdr:to>
    <xdr:pic>
      <xdr:nvPicPr>
        <xdr:cNvPr id="6997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0010775"/>
          <a:ext cx="523875" cy="2257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95250</xdr:colOff>
      <xdr:row>46</xdr:row>
      <xdr:rowOff>247650</xdr:rowOff>
    </xdr:from>
    <xdr:to>
      <xdr:col>12</xdr:col>
      <xdr:colOff>942975</xdr:colOff>
      <xdr:row>47</xdr:row>
      <xdr:rowOff>219075</xdr:rowOff>
    </xdr:to>
    <xdr:pic>
      <xdr:nvPicPr>
        <xdr:cNvPr id="6998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0025" y="13296900"/>
          <a:ext cx="8477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57150</xdr:colOff>
      <xdr:row>43</xdr:row>
      <xdr:rowOff>133350</xdr:rowOff>
    </xdr:from>
    <xdr:to>
      <xdr:col>12</xdr:col>
      <xdr:colOff>1019175</xdr:colOff>
      <xdr:row>44</xdr:row>
      <xdr:rowOff>47625</xdr:rowOff>
    </xdr:to>
    <xdr:pic>
      <xdr:nvPicPr>
        <xdr:cNvPr id="6999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1925" y="12296775"/>
          <a:ext cx="9620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200025</xdr:colOff>
      <xdr:row>7</xdr:row>
      <xdr:rowOff>28575</xdr:rowOff>
    </xdr:from>
    <xdr:to>
      <xdr:col>12</xdr:col>
      <xdr:colOff>819150</xdr:colOff>
      <xdr:row>13</xdr:row>
      <xdr:rowOff>257175</xdr:rowOff>
    </xdr:to>
    <xdr:pic>
      <xdr:nvPicPr>
        <xdr:cNvPr id="7000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0" y="2352675"/>
          <a:ext cx="619125" cy="188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38100</xdr:colOff>
      <xdr:row>44</xdr:row>
      <xdr:rowOff>152400</xdr:rowOff>
    </xdr:from>
    <xdr:to>
      <xdr:col>12</xdr:col>
      <xdr:colOff>1009650</xdr:colOff>
      <xdr:row>45</xdr:row>
      <xdr:rowOff>161925</xdr:rowOff>
    </xdr:to>
    <xdr:pic>
      <xdr:nvPicPr>
        <xdr:cNvPr id="7001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2875" y="12611100"/>
          <a:ext cx="9715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6"/>
  <sheetViews>
    <sheetView tabSelected="1" view="pageLayout" zoomScaleNormal="100" workbookViewId="0">
      <selection activeCell="C171" sqref="C171"/>
    </sheetView>
  </sheetViews>
  <sheetFormatPr defaultColWidth="8.7109375" defaultRowHeight="12.75" x14ac:dyDescent="0.2"/>
  <cols>
    <col min="1" max="1" width="4.140625" style="17" customWidth="1"/>
    <col min="2" max="2" width="34.28515625" style="1" customWidth="1"/>
    <col min="3" max="3" width="16.42578125" style="1" customWidth="1"/>
    <col min="4" max="4" width="18.42578125" style="17" customWidth="1"/>
    <col min="5" max="5" width="8.7109375" style="159" customWidth="1"/>
    <col min="6" max="6" width="10.28515625" style="84" hidden="1" customWidth="1"/>
    <col min="7" max="7" width="10.28515625" style="84" customWidth="1"/>
    <col min="8" max="8" width="6.85546875" style="17" customWidth="1"/>
    <col min="9" max="9" width="9.7109375" style="17" customWidth="1"/>
    <col min="10" max="10" width="7" style="250" customWidth="1"/>
    <col min="11" max="11" width="11.7109375" style="250" hidden="1" customWidth="1"/>
    <col min="12" max="12" width="8.5703125" style="283" hidden="1" customWidth="1"/>
    <col min="13" max="13" width="15.7109375" style="17" customWidth="1"/>
    <col min="14" max="14" width="4.140625" style="17" customWidth="1"/>
    <col min="15" max="16384" width="8.7109375" style="17"/>
  </cols>
  <sheetData>
    <row r="1" spans="1:13" ht="18.75" customHeight="1" x14ac:dyDescent="0.2">
      <c r="A1" s="491" t="s">
        <v>68</v>
      </c>
      <c r="B1" s="491"/>
      <c r="C1" s="491"/>
      <c r="D1" s="491"/>
      <c r="E1" s="149"/>
      <c r="F1" s="81"/>
      <c r="G1" s="81"/>
      <c r="H1" s="29"/>
      <c r="I1" s="29"/>
      <c r="J1" s="229"/>
      <c r="K1" s="229"/>
      <c r="L1" s="264"/>
      <c r="M1" s="29"/>
    </row>
    <row r="2" spans="1:13" ht="15.75" customHeight="1" thickBot="1" x14ac:dyDescent="0.4">
      <c r="A2" s="492" t="s">
        <v>236</v>
      </c>
      <c r="B2" s="492"/>
      <c r="C2" s="492"/>
      <c r="D2" s="492"/>
      <c r="E2" s="150"/>
      <c r="F2" s="30"/>
      <c r="G2" s="30"/>
      <c r="H2" s="30"/>
      <c r="I2" s="30"/>
      <c r="J2" s="230"/>
      <c r="K2" s="230"/>
      <c r="L2" s="265"/>
      <c r="M2" s="38"/>
    </row>
    <row r="3" spans="1:13" s="60" customFormat="1" ht="24" customHeight="1" thickBot="1" x14ac:dyDescent="0.2">
      <c r="A3" s="59" t="s">
        <v>0</v>
      </c>
      <c r="B3" s="61" t="s">
        <v>1</v>
      </c>
      <c r="C3" s="61" t="s">
        <v>130</v>
      </c>
      <c r="D3" s="59" t="s">
        <v>2</v>
      </c>
      <c r="E3" s="151" t="s">
        <v>3</v>
      </c>
      <c r="F3" s="59" t="s">
        <v>3</v>
      </c>
      <c r="G3" s="151" t="s">
        <v>226</v>
      </c>
      <c r="H3" s="59" t="s">
        <v>4</v>
      </c>
      <c r="I3" s="435" t="s">
        <v>225</v>
      </c>
      <c r="J3" s="231" t="s">
        <v>217</v>
      </c>
      <c r="K3" s="252" t="s">
        <v>220</v>
      </c>
      <c r="L3" s="266" t="s">
        <v>221</v>
      </c>
      <c r="M3" s="58" t="s">
        <v>216</v>
      </c>
    </row>
    <row r="4" spans="1:13" s="60" customFormat="1" ht="15.75" customHeight="1" thickBot="1" x14ac:dyDescent="0.2">
      <c r="A4" s="452" t="s">
        <v>92</v>
      </c>
      <c r="B4" s="453"/>
      <c r="C4" s="453"/>
      <c r="D4" s="453"/>
      <c r="E4" s="453"/>
      <c r="F4" s="453"/>
      <c r="G4" s="453"/>
      <c r="H4" s="453"/>
      <c r="I4" s="453"/>
      <c r="J4" s="453"/>
      <c r="K4" s="453"/>
      <c r="L4" s="453"/>
      <c r="M4" s="454"/>
    </row>
    <row r="5" spans="1:13" s="39" customFormat="1" ht="70.5" customHeight="1" thickBot="1" x14ac:dyDescent="0.25">
      <c r="A5" s="3">
        <v>1</v>
      </c>
      <c r="B5" s="443" t="s">
        <v>235</v>
      </c>
      <c r="C5" s="171" t="s">
        <v>112</v>
      </c>
      <c r="D5" s="212" t="s">
        <v>215</v>
      </c>
      <c r="E5" s="152">
        <v>315</v>
      </c>
      <c r="F5" s="90">
        <v>322.81</v>
      </c>
      <c r="G5" s="309">
        <f>E5*1.2</f>
        <v>378</v>
      </c>
      <c r="H5" s="31"/>
      <c r="I5" s="31">
        <f>E5*H5</f>
        <v>0</v>
      </c>
      <c r="J5" s="213">
        <v>10</v>
      </c>
      <c r="K5" s="213"/>
      <c r="L5" s="267"/>
      <c r="M5" s="91"/>
    </row>
    <row r="6" spans="1:13" s="56" customFormat="1" ht="16.5" customHeight="1" thickBot="1" x14ac:dyDescent="0.25">
      <c r="A6" s="452" t="s">
        <v>91</v>
      </c>
      <c r="B6" s="453"/>
      <c r="C6" s="453"/>
      <c r="D6" s="453"/>
      <c r="E6" s="453"/>
      <c r="F6" s="453"/>
      <c r="G6" s="453"/>
      <c r="H6" s="453"/>
      <c r="I6" s="453"/>
      <c r="J6" s="453"/>
      <c r="K6" s="453"/>
      <c r="L6" s="453"/>
      <c r="M6" s="454"/>
    </row>
    <row r="7" spans="1:13" ht="21.75" customHeight="1" thickBot="1" x14ac:dyDescent="0.25">
      <c r="A7" s="59" t="s">
        <v>0</v>
      </c>
      <c r="B7" s="70" t="s">
        <v>1</v>
      </c>
      <c r="C7" s="61" t="s">
        <v>130</v>
      </c>
      <c r="D7" s="59" t="s">
        <v>2</v>
      </c>
      <c r="E7" s="151" t="s">
        <v>3</v>
      </c>
      <c r="F7" s="58" t="s">
        <v>3</v>
      </c>
      <c r="G7" s="151" t="s">
        <v>226</v>
      </c>
      <c r="H7" s="59" t="s">
        <v>4</v>
      </c>
      <c r="I7" s="435" t="s">
        <v>225</v>
      </c>
      <c r="J7" s="231" t="s">
        <v>217</v>
      </c>
      <c r="K7" s="252" t="s">
        <v>220</v>
      </c>
      <c r="L7" s="266" t="s">
        <v>221</v>
      </c>
      <c r="M7" s="59" t="s">
        <v>216</v>
      </c>
    </row>
    <row r="8" spans="1:13" ht="21.75" customHeight="1" x14ac:dyDescent="0.2">
      <c r="A8" s="4">
        <v>2</v>
      </c>
      <c r="B8" s="169" t="s">
        <v>101</v>
      </c>
      <c r="C8" s="171" t="s">
        <v>102</v>
      </c>
      <c r="D8" s="18" t="s">
        <v>6</v>
      </c>
      <c r="E8" s="153">
        <v>57</v>
      </c>
      <c r="F8" s="88">
        <v>61.33</v>
      </c>
      <c r="G8" s="88">
        <f>E8*1.2</f>
        <v>68.399999999999991</v>
      </c>
      <c r="H8" s="40"/>
      <c r="I8" s="436">
        <f t="shared" ref="I8:I20" si="0">E8*H8</f>
        <v>0</v>
      </c>
      <c r="J8" s="232">
        <v>288</v>
      </c>
      <c r="K8" s="253"/>
      <c r="L8" s="268"/>
      <c r="M8" s="458"/>
    </row>
    <row r="9" spans="1:13" s="39" customFormat="1" ht="21.75" customHeight="1" x14ac:dyDescent="0.2">
      <c r="A9" s="118">
        <v>3</v>
      </c>
      <c r="B9" s="193" t="s">
        <v>16</v>
      </c>
      <c r="C9" s="172" t="s">
        <v>103</v>
      </c>
      <c r="D9" s="119" t="s">
        <v>17</v>
      </c>
      <c r="E9" s="154">
        <v>57</v>
      </c>
      <c r="F9" s="98">
        <v>61.33</v>
      </c>
      <c r="G9" s="111">
        <f>E9*1.2</f>
        <v>68.399999999999991</v>
      </c>
      <c r="H9" s="40"/>
      <c r="I9" s="437">
        <f t="shared" si="0"/>
        <v>0</v>
      </c>
      <c r="J9" s="233">
        <v>288</v>
      </c>
      <c r="K9" s="243"/>
      <c r="L9" s="251"/>
      <c r="M9" s="459"/>
    </row>
    <row r="10" spans="1:13" ht="21.75" customHeight="1" x14ac:dyDescent="0.2">
      <c r="A10" s="4">
        <v>4</v>
      </c>
      <c r="B10" s="194" t="s">
        <v>7</v>
      </c>
      <c r="C10" s="173" t="s">
        <v>104</v>
      </c>
      <c r="D10" s="18" t="s">
        <v>8</v>
      </c>
      <c r="E10" s="154">
        <v>50</v>
      </c>
      <c r="F10" s="83">
        <v>50.67</v>
      </c>
      <c r="G10" s="111">
        <f t="shared" ref="G10:G19" si="1">E10*1.2</f>
        <v>60</v>
      </c>
      <c r="H10" s="40"/>
      <c r="I10" s="437">
        <f t="shared" si="0"/>
        <v>0</v>
      </c>
      <c r="J10" s="233">
        <v>360</v>
      </c>
      <c r="K10" s="243"/>
      <c r="L10" s="251"/>
      <c r="M10" s="459"/>
    </row>
    <row r="11" spans="1:13" s="39" customFormat="1" ht="21.75" customHeight="1" x14ac:dyDescent="0.2">
      <c r="A11" s="118">
        <v>5</v>
      </c>
      <c r="B11" s="195" t="s">
        <v>18</v>
      </c>
      <c r="C11" s="173" t="s">
        <v>105</v>
      </c>
      <c r="D11" s="119" t="s">
        <v>19</v>
      </c>
      <c r="E11" s="154">
        <v>50</v>
      </c>
      <c r="F11" s="98">
        <v>50.67</v>
      </c>
      <c r="G11" s="111">
        <f t="shared" si="1"/>
        <v>60</v>
      </c>
      <c r="H11" s="40"/>
      <c r="I11" s="437">
        <f t="shared" si="0"/>
        <v>0</v>
      </c>
      <c r="J11" s="233">
        <v>360</v>
      </c>
      <c r="K11" s="243"/>
      <c r="L11" s="251"/>
      <c r="M11" s="459"/>
    </row>
    <row r="12" spans="1:13" ht="21.75" customHeight="1" x14ac:dyDescent="0.2">
      <c r="A12" s="4">
        <v>6</v>
      </c>
      <c r="B12" s="194" t="s">
        <v>9</v>
      </c>
      <c r="C12" s="173" t="s">
        <v>106</v>
      </c>
      <c r="D12" s="19" t="s">
        <v>10</v>
      </c>
      <c r="E12" s="154">
        <v>40</v>
      </c>
      <c r="F12" s="83">
        <v>43</v>
      </c>
      <c r="G12" s="111">
        <f t="shared" si="1"/>
        <v>48</v>
      </c>
      <c r="H12" s="40"/>
      <c r="I12" s="437">
        <f t="shared" si="0"/>
        <v>0</v>
      </c>
      <c r="J12" s="233">
        <v>540</v>
      </c>
      <c r="K12" s="243"/>
      <c r="L12" s="251"/>
      <c r="M12" s="459"/>
    </row>
    <row r="13" spans="1:13" ht="21.75" customHeight="1" x14ac:dyDescent="0.2">
      <c r="A13" s="4">
        <v>7</v>
      </c>
      <c r="B13" s="195" t="s">
        <v>222</v>
      </c>
      <c r="C13" s="173" t="s">
        <v>229</v>
      </c>
      <c r="D13" s="19" t="s">
        <v>230</v>
      </c>
      <c r="E13" s="154">
        <v>47</v>
      </c>
      <c r="F13" s="83"/>
      <c r="G13" s="111">
        <f t="shared" si="1"/>
        <v>56.4</v>
      </c>
      <c r="H13" s="40"/>
      <c r="I13" s="438">
        <f t="shared" si="0"/>
        <v>0</v>
      </c>
      <c r="J13" s="233">
        <v>1080</v>
      </c>
      <c r="K13" s="243"/>
      <c r="L13" s="251"/>
      <c r="M13" s="459"/>
    </row>
    <row r="14" spans="1:13" ht="21.75" customHeight="1" x14ac:dyDescent="0.2">
      <c r="A14" s="118">
        <v>8</v>
      </c>
      <c r="B14" s="194" t="s">
        <v>11</v>
      </c>
      <c r="C14" s="173" t="s">
        <v>107</v>
      </c>
      <c r="D14" s="19" t="s">
        <v>12</v>
      </c>
      <c r="E14" s="154">
        <v>30</v>
      </c>
      <c r="F14" s="83">
        <v>30.67</v>
      </c>
      <c r="G14" s="111">
        <f t="shared" si="1"/>
        <v>36</v>
      </c>
      <c r="H14" s="40"/>
      <c r="I14" s="437">
        <f t="shared" si="0"/>
        <v>0</v>
      </c>
      <c r="J14" s="233">
        <v>1080</v>
      </c>
      <c r="K14" s="243"/>
      <c r="L14" s="251"/>
      <c r="M14" s="459"/>
    </row>
    <row r="15" spans="1:13" ht="21.75" customHeight="1" x14ac:dyDescent="0.2">
      <c r="A15" s="4">
        <v>9</v>
      </c>
      <c r="B15" s="194" t="s">
        <v>13</v>
      </c>
      <c r="C15" s="173" t="s">
        <v>108</v>
      </c>
      <c r="D15" s="19" t="s">
        <v>10</v>
      </c>
      <c r="E15" s="154">
        <v>47</v>
      </c>
      <c r="F15" s="83">
        <v>48</v>
      </c>
      <c r="G15" s="111">
        <f t="shared" si="1"/>
        <v>56.4</v>
      </c>
      <c r="H15" s="40"/>
      <c r="I15" s="437">
        <f t="shared" si="0"/>
        <v>0</v>
      </c>
      <c r="J15" s="233">
        <v>540</v>
      </c>
      <c r="K15" s="243"/>
      <c r="L15" s="251"/>
      <c r="M15" s="459"/>
    </row>
    <row r="16" spans="1:13" ht="21.75" customHeight="1" x14ac:dyDescent="0.2">
      <c r="A16" s="118">
        <v>10</v>
      </c>
      <c r="B16" s="194" t="s">
        <v>14</v>
      </c>
      <c r="C16" s="173" t="s">
        <v>109</v>
      </c>
      <c r="D16" s="19" t="s">
        <v>10</v>
      </c>
      <c r="E16" s="154">
        <v>47</v>
      </c>
      <c r="F16" s="83">
        <v>46.67</v>
      </c>
      <c r="G16" s="111">
        <f t="shared" si="1"/>
        <v>56.4</v>
      </c>
      <c r="H16" s="40"/>
      <c r="I16" s="437">
        <f t="shared" si="0"/>
        <v>0</v>
      </c>
      <c r="J16" s="233">
        <v>540</v>
      </c>
      <c r="K16" s="243"/>
      <c r="L16" s="251"/>
      <c r="M16" s="459"/>
    </row>
    <row r="17" spans="1:13" ht="23.25" customHeight="1" x14ac:dyDescent="0.2">
      <c r="A17" s="4">
        <v>11</v>
      </c>
      <c r="B17" s="194" t="s">
        <v>15</v>
      </c>
      <c r="C17" s="173" t="s">
        <v>110</v>
      </c>
      <c r="D17" s="19" t="s">
        <v>85</v>
      </c>
      <c r="E17" s="154">
        <v>57</v>
      </c>
      <c r="F17" s="98">
        <v>56.88</v>
      </c>
      <c r="G17" s="111">
        <f t="shared" si="1"/>
        <v>68.399999999999991</v>
      </c>
      <c r="H17" s="40"/>
      <c r="I17" s="437">
        <f t="shared" si="0"/>
        <v>0</v>
      </c>
      <c r="J17" s="233">
        <v>288</v>
      </c>
      <c r="K17" s="243"/>
      <c r="L17" s="251"/>
      <c r="M17" s="459"/>
    </row>
    <row r="18" spans="1:13" ht="23.25" customHeight="1" x14ac:dyDescent="0.2">
      <c r="A18" s="4">
        <v>12</v>
      </c>
      <c r="B18" s="194" t="s">
        <v>223</v>
      </c>
      <c r="C18" s="375" t="s">
        <v>233</v>
      </c>
      <c r="D18" s="19" t="s">
        <v>234</v>
      </c>
      <c r="E18" s="366">
        <v>110</v>
      </c>
      <c r="F18" s="98"/>
      <c r="G18" s="111">
        <f t="shared" si="1"/>
        <v>132</v>
      </c>
      <c r="H18" s="40"/>
      <c r="I18" s="438">
        <f t="shared" si="0"/>
        <v>0</v>
      </c>
      <c r="J18" s="233">
        <v>300</v>
      </c>
      <c r="K18" s="243"/>
      <c r="L18" s="251"/>
      <c r="M18" s="459"/>
    </row>
    <row r="19" spans="1:13" ht="23.25" customHeight="1" x14ac:dyDescent="0.2">
      <c r="A19" s="118">
        <v>13</v>
      </c>
      <c r="B19" s="194" t="s">
        <v>224</v>
      </c>
      <c r="C19" s="173" t="s">
        <v>231</v>
      </c>
      <c r="D19" s="19" t="s">
        <v>232</v>
      </c>
      <c r="E19" s="367">
        <v>130</v>
      </c>
      <c r="F19" s="98"/>
      <c r="G19" s="111">
        <f t="shared" si="1"/>
        <v>156</v>
      </c>
      <c r="H19" s="124"/>
      <c r="I19" s="437">
        <f t="shared" si="0"/>
        <v>0</v>
      </c>
      <c r="J19" s="233">
        <v>288</v>
      </c>
      <c r="K19" s="243"/>
      <c r="L19" s="251"/>
      <c r="M19" s="459"/>
    </row>
    <row r="20" spans="1:13" s="39" customFormat="1" ht="23.25" customHeight="1" thickBot="1" x14ac:dyDescent="0.25">
      <c r="A20" s="4">
        <v>14</v>
      </c>
      <c r="B20" s="196" t="s">
        <v>20</v>
      </c>
      <c r="C20" s="179" t="s">
        <v>111</v>
      </c>
      <c r="D20" s="117" t="s">
        <v>82</v>
      </c>
      <c r="E20" s="206">
        <v>140</v>
      </c>
      <c r="F20" s="302">
        <v>154.66999999999999</v>
      </c>
      <c r="G20" s="303">
        <f>E20*1.2</f>
        <v>168</v>
      </c>
      <c r="H20" s="41"/>
      <c r="I20" s="437">
        <f t="shared" si="0"/>
        <v>0</v>
      </c>
      <c r="J20" s="243">
        <v>150</v>
      </c>
      <c r="K20" s="243"/>
      <c r="L20" s="251"/>
      <c r="M20" s="459"/>
    </row>
    <row r="21" spans="1:13" s="2" customFormat="1" ht="15" customHeight="1" thickBot="1" x14ac:dyDescent="0.25">
      <c r="A21" s="461" t="s">
        <v>22</v>
      </c>
      <c r="B21" s="462"/>
      <c r="C21" s="462"/>
      <c r="D21" s="462"/>
      <c r="E21" s="462"/>
      <c r="F21" s="462"/>
      <c r="G21" s="462"/>
      <c r="H21" s="462"/>
      <c r="I21" s="462"/>
      <c r="J21" s="463"/>
      <c r="K21" s="254"/>
      <c r="L21" s="269"/>
      <c r="M21" s="459"/>
    </row>
    <row r="22" spans="1:13" s="39" customFormat="1" ht="22.5" customHeight="1" x14ac:dyDescent="0.2">
      <c r="A22" s="368">
        <v>15</v>
      </c>
      <c r="B22" s="369" t="s">
        <v>25</v>
      </c>
      <c r="C22" s="370" t="s">
        <v>113</v>
      </c>
      <c r="D22" s="371" t="s">
        <v>24</v>
      </c>
      <c r="E22" s="153">
        <v>181</v>
      </c>
      <c r="F22" s="111">
        <v>184</v>
      </c>
      <c r="G22" s="111">
        <f t="shared" ref="G22:G32" si="2">E22*1.2</f>
        <v>217.2</v>
      </c>
      <c r="H22" s="40"/>
      <c r="I22" s="36">
        <f t="shared" ref="I22:I32" si="3">F22*H22</f>
        <v>0</v>
      </c>
      <c r="J22" s="246">
        <v>120</v>
      </c>
      <c r="K22" s="232" t="s">
        <v>218</v>
      </c>
      <c r="L22" s="372">
        <v>16.68</v>
      </c>
      <c r="M22" s="459"/>
    </row>
    <row r="23" spans="1:13" s="39" customFormat="1" ht="22.5" customHeight="1" x14ac:dyDescent="0.2">
      <c r="A23" s="373">
        <v>16</v>
      </c>
      <c r="B23" s="374" t="s">
        <v>27</v>
      </c>
      <c r="C23" s="375" t="s">
        <v>115</v>
      </c>
      <c r="D23" s="376" t="s">
        <v>24</v>
      </c>
      <c r="E23" s="154">
        <v>181</v>
      </c>
      <c r="F23" s="98">
        <v>184</v>
      </c>
      <c r="G23" s="98">
        <f t="shared" si="2"/>
        <v>217.2</v>
      </c>
      <c r="H23" s="124"/>
      <c r="I23" s="33">
        <f>F23*H23</f>
        <v>0</v>
      </c>
      <c r="J23" s="233">
        <v>120</v>
      </c>
      <c r="K23" s="233" t="s">
        <v>218</v>
      </c>
      <c r="L23" s="311">
        <v>13.08</v>
      </c>
      <c r="M23" s="459"/>
    </row>
    <row r="24" spans="1:13" s="39" customFormat="1" ht="22.5" customHeight="1" x14ac:dyDescent="0.2">
      <c r="A24" s="368">
        <v>17</v>
      </c>
      <c r="B24" s="310" t="s">
        <v>23</v>
      </c>
      <c r="C24" s="375" t="s">
        <v>114</v>
      </c>
      <c r="D24" s="377" t="s">
        <v>24</v>
      </c>
      <c r="E24" s="154">
        <v>160</v>
      </c>
      <c r="F24" s="98">
        <v>152</v>
      </c>
      <c r="G24" s="111">
        <f t="shared" si="2"/>
        <v>192</v>
      </c>
      <c r="H24" s="124"/>
      <c r="I24" s="33">
        <f t="shared" si="3"/>
        <v>0</v>
      </c>
      <c r="J24" s="233">
        <v>120</v>
      </c>
      <c r="K24" s="233"/>
      <c r="L24" s="311"/>
      <c r="M24" s="459"/>
    </row>
    <row r="25" spans="1:13" s="39" customFormat="1" ht="22.5" customHeight="1" x14ac:dyDescent="0.2">
      <c r="A25" s="373">
        <v>18</v>
      </c>
      <c r="B25" s="310" t="s">
        <v>26</v>
      </c>
      <c r="C25" s="370" t="s">
        <v>116</v>
      </c>
      <c r="D25" s="371" t="s">
        <v>24</v>
      </c>
      <c r="E25" s="154">
        <v>160</v>
      </c>
      <c r="F25" s="98">
        <v>152</v>
      </c>
      <c r="G25" s="111">
        <f t="shared" si="2"/>
        <v>192</v>
      </c>
      <c r="H25" s="40"/>
      <c r="I25" s="36">
        <f t="shared" si="3"/>
        <v>0</v>
      </c>
      <c r="J25" s="233">
        <v>120</v>
      </c>
      <c r="K25" s="243"/>
      <c r="L25" s="251"/>
      <c r="M25" s="459"/>
    </row>
    <row r="26" spans="1:13" s="39" customFormat="1" ht="22.5" customHeight="1" x14ac:dyDescent="0.2">
      <c r="A26" s="368">
        <v>19</v>
      </c>
      <c r="B26" s="374" t="s">
        <v>30</v>
      </c>
      <c r="C26" s="375" t="s">
        <v>118</v>
      </c>
      <c r="D26" s="377" t="s">
        <v>24</v>
      </c>
      <c r="E26" s="154">
        <v>130</v>
      </c>
      <c r="F26" s="98">
        <v>129</v>
      </c>
      <c r="G26" s="111">
        <f t="shared" si="2"/>
        <v>156</v>
      </c>
      <c r="H26" s="124"/>
      <c r="I26" s="33">
        <f t="shared" si="3"/>
        <v>0</v>
      </c>
      <c r="J26" s="233">
        <v>192</v>
      </c>
      <c r="K26" s="243" t="s">
        <v>218</v>
      </c>
      <c r="L26" s="251">
        <v>11.72</v>
      </c>
      <c r="M26" s="459"/>
    </row>
    <row r="27" spans="1:13" s="39" customFormat="1" ht="22.5" customHeight="1" x14ac:dyDescent="0.2">
      <c r="A27" s="373">
        <v>20</v>
      </c>
      <c r="B27" s="374" t="s">
        <v>29</v>
      </c>
      <c r="C27" s="370" t="s">
        <v>117</v>
      </c>
      <c r="D27" s="378" t="s">
        <v>24</v>
      </c>
      <c r="E27" s="154">
        <v>100</v>
      </c>
      <c r="F27" s="98">
        <v>92</v>
      </c>
      <c r="G27" s="111">
        <f t="shared" si="2"/>
        <v>120</v>
      </c>
      <c r="H27" s="40"/>
      <c r="I27" s="33">
        <f t="shared" si="3"/>
        <v>0</v>
      </c>
      <c r="J27" s="233">
        <v>300</v>
      </c>
      <c r="K27" s="243"/>
      <c r="L27" s="251"/>
      <c r="M27" s="459"/>
    </row>
    <row r="28" spans="1:13" s="127" customFormat="1" ht="22.5" customHeight="1" x14ac:dyDescent="0.2">
      <c r="A28" s="368">
        <v>21</v>
      </c>
      <c r="B28" s="379" t="s">
        <v>28</v>
      </c>
      <c r="C28" s="380" t="s">
        <v>119</v>
      </c>
      <c r="D28" s="381" t="s">
        <v>24</v>
      </c>
      <c r="E28" s="154">
        <v>435</v>
      </c>
      <c r="F28" s="111">
        <v>464</v>
      </c>
      <c r="G28" s="111">
        <f t="shared" si="2"/>
        <v>522</v>
      </c>
      <c r="H28" s="298"/>
      <c r="I28" s="382">
        <f t="shared" si="3"/>
        <v>0</v>
      </c>
      <c r="J28" s="238">
        <v>48</v>
      </c>
      <c r="K28" s="257" t="s">
        <v>219</v>
      </c>
      <c r="L28" s="273">
        <v>12.43</v>
      </c>
      <c r="M28" s="459"/>
    </row>
    <row r="29" spans="1:13" ht="22.5" customHeight="1" x14ac:dyDescent="0.2">
      <c r="A29" s="373">
        <v>22</v>
      </c>
      <c r="B29" s="72" t="s">
        <v>33</v>
      </c>
      <c r="C29" s="172" t="s">
        <v>120</v>
      </c>
      <c r="D29" s="174" t="s">
        <v>31</v>
      </c>
      <c r="E29" s="154">
        <v>57</v>
      </c>
      <c r="F29" s="98">
        <v>48</v>
      </c>
      <c r="G29" s="111">
        <f t="shared" si="2"/>
        <v>68.399999999999991</v>
      </c>
      <c r="H29" s="43"/>
      <c r="I29" s="33">
        <f t="shared" si="3"/>
        <v>0</v>
      </c>
      <c r="J29" s="233">
        <v>192</v>
      </c>
      <c r="K29" s="243"/>
      <c r="L29" s="251"/>
      <c r="M29" s="459"/>
    </row>
    <row r="30" spans="1:13" ht="22.5" customHeight="1" x14ac:dyDescent="0.2">
      <c r="A30" s="368">
        <v>23</v>
      </c>
      <c r="B30" s="72" t="s">
        <v>32</v>
      </c>
      <c r="C30" s="172" t="s">
        <v>121</v>
      </c>
      <c r="D30" s="174" t="s">
        <v>31</v>
      </c>
      <c r="E30" s="154">
        <v>57</v>
      </c>
      <c r="F30" s="98">
        <v>46.67</v>
      </c>
      <c r="G30" s="111">
        <f t="shared" si="2"/>
        <v>68.399999999999991</v>
      </c>
      <c r="H30" s="43"/>
      <c r="I30" s="36">
        <f t="shared" si="3"/>
        <v>0</v>
      </c>
      <c r="J30" s="233">
        <v>192</v>
      </c>
      <c r="K30" s="243"/>
      <c r="L30" s="251"/>
      <c r="M30" s="459"/>
    </row>
    <row r="31" spans="1:13" ht="22.5" customHeight="1" x14ac:dyDescent="0.2">
      <c r="A31" s="373">
        <v>24</v>
      </c>
      <c r="B31" s="72" t="s">
        <v>34</v>
      </c>
      <c r="C31" s="172" t="s">
        <v>122</v>
      </c>
      <c r="D31" s="174" t="s">
        <v>31</v>
      </c>
      <c r="E31" s="154">
        <v>67</v>
      </c>
      <c r="F31" s="98">
        <v>56.88</v>
      </c>
      <c r="G31" s="111">
        <f t="shared" si="2"/>
        <v>80.399999999999991</v>
      </c>
      <c r="H31" s="43"/>
      <c r="I31" s="36">
        <f t="shared" si="3"/>
        <v>0</v>
      </c>
      <c r="J31" s="233">
        <v>120</v>
      </c>
      <c r="K31" s="243"/>
      <c r="L31" s="251"/>
      <c r="M31" s="459"/>
    </row>
    <row r="32" spans="1:13" ht="25.5" customHeight="1" thickBot="1" x14ac:dyDescent="0.25">
      <c r="A32" s="368">
        <v>25</v>
      </c>
      <c r="B32" s="365" t="s">
        <v>35</v>
      </c>
      <c r="C32" s="175" t="s">
        <v>123</v>
      </c>
      <c r="D32" s="444" t="s">
        <v>36</v>
      </c>
      <c r="E32" s="161">
        <v>1000</v>
      </c>
      <c r="F32" s="108">
        <v>1054.67</v>
      </c>
      <c r="G32" s="303">
        <f t="shared" si="2"/>
        <v>1200</v>
      </c>
      <c r="H32" s="53"/>
      <c r="I32" s="34">
        <f t="shared" si="3"/>
        <v>0</v>
      </c>
      <c r="J32" s="324">
        <v>15</v>
      </c>
      <c r="K32" s="235"/>
      <c r="L32" s="270"/>
      <c r="M32" s="459"/>
    </row>
    <row r="33" spans="1:13" ht="12.75" customHeight="1" thickBot="1" x14ac:dyDescent="0.25">
      <c r="A33" s="5"/>
      <c r="B33" s="470" t="s">
        <v>37</v>
      </c>
      <c r="C33" s="493"/>
      <c r="D33" s="471"/>
      <c r="E33" s="471"/>
      <c r="F33" s="471"/>
      <c r="G33" s="295"/>
      <c r="H33" s="44"/>
      <c r="I33" s="35"/>
      <c r="J33" s="236"/>
      <c r="K33" s="255"/>
      <c r="L33" s="271"/>
      <c r="M33" s="460"/>
    </row>
    <row r="34" spans="1:13" s="56" customFormat="1" ht="16.5" customHeight="1" thickBot="1" x14ac:dyDescent="0.25">
      <c r="A34" s="502" t="s">
        <v>93</v>
      </c>
      <c r="B34" s="503"/>
      <c r="C34" s="503"/>
      <c r="D34" s="503"/>
      <c r="E34" s="503"/>
      <c r="F34" s="503"/>
      <c r="G34" s="503"/>
      <c r="H34" s="503"/>
      <c r="I34" s="503"/>
      <c r="J34" s="503"/>
      <c r="K34" s="503"/>
      <c r="L34" s="503"/>
      <c r="M34" s="504"/>
    </row>
    <row r="35" spans="1:13" ht="21.75" customHeight="1" thickBot="1" x14ac:dyDescent="0.25">
      <c r="A35" s="112" t="s">
        <v>0</v>
      </c>
      <c r="B35" s="113" t="s">
        <v>1</v>
      </c>
      <c r="C35" s="70" t="s">
        <v>130</v>
      </c>
      <c r="D35" s="112" t="s">
        <v>2</v>
      </c>
      <c r="E35" s="341" t="s">
        <v>3</v>
      </c>
      <c r="F35" s="112" t="s">
        <v>3</v>
      </c>
      <c r="G35" s="151" t="s">
        <v>226</v>
      </c>
      <c r="H35" s="59" t="s">
        <v>4</v>
      </c>
      <c r="I35" s="435" t="s">
        <v>225</v>
      </c>
      <c r="J35" s="252" t="s">
        <v>217</v>
      </c>
      <c r="K35" s="252" t="s">
        <v>220</v>
      </c>
      <c r="L35" s="266" t="s">
        <v>221</v>
      </c>
      <c r="M35" s="59" t="s">
        <v>216</v>
      </c>
    </row>
    <row r="36" spans="1:13" s="125" customFormat="1" ht="22.5" customHeight="1" x14ac:dyDescent="0.2">
      <c r="A36" s="6">
        <v>26</v>
      </c>
      <c r="B36" s="190" t="s">
        <v>5</v>
      </c>
      <c r="C36" s="171" t="s">
        <v>142</v>
      </c>
      <c r="D36" s="22" t="s">
        <v>6</v>
      </c>
      <c r="E36" s="160">
        <v>57</v>
      </c>
      <c r="F36" s="88">
        <v>61.33</v>
      </c>
      <c r="G36" s="308">
        <f t="shared" ref="G36:G42" si="4">E36*1.2</f>
        <v>68.399999999999991</v>
      </c>
      <c r="H36" s="176"/>
      <c r="I36" s="214">
        <f t="shared" ref="I36:I42" si="5">F36*H36</f>
        <v>0</v>
      </c>
      <c r="J36" s="237">
        <v>288</v>
      </c>
      <c r="K36" s="256"/>
      <c r="L36" s="272"/>
      <c r="M36" s="499"/>
    </row>
    <row r="37" spans="1:13" s="127" customFormat="1" ht="22.5" customHeight="1" x14ac:dyDescent="0.2">
      <c r="A37" s="399">
        <v>27</v>
      </c>
      <c r="B37" s="191" t="s">
        <v>16</v>
      </c>
      <c r="C37" s="172" t="s">
        <v>146</v>
      </c>
      <c r="D37" s="130" t="s">
        <v>17</v>
      </c>
      <c r="E37" s="154">
        <v>57</v>
      </c>
      <c r="F37" s="98">
        <v>61.33</v>
      </c>
      <c r="G37" s="111">
        <f t="shared" si="4"/>
        <v>68.399999999999991</v>
      </c>
      <c r="H37" s="126"/>
      <c r="I37" s="215">
        <f t="shared" si="5"/>
        <v>0</v>
      </c>
      <c r="J37" s="238">
        <v>288</v>
      </c>
      <c r="K37" s="257"/>
      <c r="L37" s="273"/>
      <c r="M37" s="500"/>
    </row>
    <row r="38" spans="1:13" s="125" customFormat="1" ht="22.5" customHeight="1" x14ac:dyDescent="0.2">
      <c r="A38" s="9">
        <v>28</v>
      </c>
      <c r="B38" s="192" t="s">
        <v>7</v>
      </c>
      <c r="C38" s="172" t="s">
        <v>143</v>
      </c>
      <c r="D38" s="201" t="s">
        <v>8</v>
      </c>
      <c r="E38" s="154">
        <v>50</v>
      </c>
      <c r="F38" s="83">
        <v>50.67</v>
      </c>
      <c r="G38" s="111">
        <f t="shared" si="4"/>
        <v>60</v>
      </c>
      <c r="H38" s="126"/>
      <c r="I38" s="215">
        <f t="shared" si="5"/>
        <v>0</v>
      </c>
      <c r="J38" s="238">
        <v>360</v>
      </c>
      <c r="K38" s="257"/>
      <c r="L38" s="273"/>
      <c r="M38" s="500"/>
    </row>
    <row r="39" spans="1:13" s="127" customFormat="1" ht="22.5" customHeight="1" x14ac:dyDescent="0.2">
      <c r="A39" s="399">
        <v>29</v>
      </c>
      <c r="B39" s="199" t="s">
        <v>18</v>
      </c>
      <c r="C39" s="172" t="s">
        <v>147</v>
      </c>
      <c r="D39" s="200" t="s">
        <v>19</v>
      </c>
      <c r="E39" s="153">
        <v>50</v>
      </c>
      <c r="F39" s="111">
        <v>50.67</v>
      </c>
      <c r="G39" s="111">
        <f t="shared" si="4"/>
        <v>60</v>
      </c>
      <c r="H39" s="126"/>
      <c r="I39" s="216">
        <f t="shared" si="5"/>
        <v>0</v>
      </c>
      <c r="J39" s="238">
        <v>360</v>
      </c>
      <c r="K39" s="257"/>
      <c r="L39" s="273"/>
      <c r="M39" s="500"/>
    </row>
    <row r="40" spans="1:13" s="125" customFormat="1" ht="22.5" customHeight="1" x14ac:dyDescent="0.2">
      <c r="A40" s="9">
        <v>30</v>
      </c>
      <c r="B40" s="192" t="s">
        <v>9</v>
      </c>
      <c r="C40" s="173" t="s">
        <v>144</v>
      </c>
      <c r="D40" s="26" t="s">
        <v>10</v>
      </c>
      <c r="E40" s="154">
        <v>40</v>
      </c>
      <c r="F40" s="83">
        <v>43</v>
      </c>
      <c r="G40" s="111">
        <f t="shared" si="4"/>
        <v>48</v>
      </c>
      <c r="H40" s="304"/>
      <c r="I40" s="215">
        <f t="shared" si="5"/>
        <v>0</v>
      </c>
      <c r="J40" s="238">
        <v>540</v>
      </c>
      <c r="K40" s="257"/>
      <c r="L40" s="273"/>
      <c r="M40" s="500"/>
    </row>
    <row r="41" spans="1:13" s="125" customFormat="1" ht="22.5" customHeight="1" x14ac:dyDescent="0.2">
      <c r="A41" s="399">
        <v>31</v>
      </c>
      <c r="B41" s="192" t="s">
        <v>11</v>
      </c>
      <c r="C41" s="173" t="s">
        <v>145</v>
      </c>
      <c r="D41" s="62" t="s">
        <v>12</v>
      </c>
      <c r="E41" s="154">
        <v>30</v>
      </c>
      <c r="F41" s="83">
        <v>30.67</v>
      </c>
      <c r="G41" s="111">
        <f t="shared" si="4"/>
        <v>36</v>
      </c>
      <c r="H41" s="202"/>
      <c r="I41" s="215">
        <f t="shared" si="5"/>
        <v>0</v>
      </c>
      <c r="J41" s="238">
        <v>1080</v>
      </c>
      <c r="K41" s="257"/>
      <c r="L41" s="273"/>
      <c r="M41" s="500"/>
    </row>
    <row r="42" spans="1:13" s="127" customFormat="1" ht="22.5" customHeight="1" thickBot="1" x14ac:dyDescent="0.25">
      <c r="A42" s="9">
        <v>32</v>
      </c>
      <c r="B42" s="362" t="s">
        <v>20</v>
      </c>
      <c r="C42" s="207" t="s">
        <v>148</v>
      </c>
      <c r="D42" s="363" t="s">
        <v>87</v>
      </c>
      <c r="E42" s="161">
        <v>140</v>
      </c>
      <c r="F42" s="108">
        <v>154.66999999999999</v>
      </c>
      <c r="G42" s="303">
        <f t="shared" si="4"/>
        <v>168</v>
      </c>
      <c r="H42" s="364"/>
      <c r="I42" s="360">
        <f t="shared" si="5"/>
        <v>0</v>
      </c>
      <c r="J42" s="361">
        <v>150</v>
      </c>
      <c r="K42" s="257"/>
      <c r="L42" s="273"/>
      <c r="M42" s="500"/>
    </row>
    <row r="43" spans="1:13" s="128" customFormat="1" ht="15" customHeight="1" thickBot="1" x14ac:dyDescent="0.25">
      <c r="A43" s="496" t="s">
        <v>22</v>
      </c>
      <c r="B43" s="497"/>
      <c r="C43" s="497"/>
      <c r="D43" s="497"/>
      <c r="E43" s="497"/>
      <c r="F43" s="497"/>
      <c r="G43" s="497"/>
      <c r="H43" s="497"/>
      <c r="I43" s="497"/>
      <c r="J43" s="498"/>
      <c r="K43" s="258"/>
      <c r="L43" s="274"/>
      <c r="M43" s="500"/>
    </row>
    <row r="44" spans="1:13" s="127" customFormat="1" ht="23.25" customHeight="1" x14ac:dyDescent="0.2">
      <c r="A44" s="383">
        <v>33</v>
      </c>
      <c r="B44" s="384" t="s">
        <v>25</v>
      </c>
      <c r="C44" s="385" t="s">
        <v>135</v>
      </c>
      <c r="D44" s="386" t="s">
        <v>24</v>
      </c>
      <c r="E44" s="160">
        <v>181</v>
      </c>
      <c r="F44" s="308">
        <v>184</v>
      </c>
      <c r="G44" s="308">
        <f t="shared" ref="G44:G51" si="6">E44*1.2</f>
        <v>217.2</v>
      </c>
      <c r="H44" s="387"/>
      <c r="I44" s="214">
        <f t="shared" ref="I44:I51" si="7">F44*H44</f>
        <v>0</v>
      </c>
      <c r="J44" s="237">
        <v>120</v>
      </c>
      <c r="K44" s="243" t="s">
        <v>218</v>
      </c>
      <c r="L44" s="251">
        <v>16.68</v>
      </c>
      <c r="M44" s="500"/>
    </row>
    <row r="45" spans="1:13" s="127" customFormat="1" ht="23.25" customHeight="1" x14ac:dyDescent="0.2">
      <c r="A45" s="388">
        <v>34</v>
      </c>
      <c r="B45" s="389" t="s">
        <v>27</v>
      </c>
      <c r="C45" s="390" t="s">
        <v>140</v>
      </c>
      <c r="D45" s="391" t="s">
        <v>24</v>
      </c>
      <c r="E45" s="217">
        <v>181</v>
      </c>
      <c r="F45" s="302">
        <v>184</v>
      </c>
      <c r="G45" s="111">
        <f t="shared" si="6"/>
        <v>217.2</v>
      </c>
      <c r="H45" s="314"/>
      <c r="I45" s="218">
        <f>F45*H45</f>
        <v>0</v>
      </c>
      <c r="J45" s="239">
        <v>120</v>
      </c>
      <c r="K45" s="243" t="s">
        <v>218</v>
      </c>
      <c r="L45" s="251">
        <v>13.08</v>
      </c>
      <c r="M45" s="500"/>
    </row>
    <row r="46" spans="1:13" s="125" customFormat="1" ht="23.25" customHeight="1" x14ac:dyDescent="0.2">
      <c r="A46" s="76">
        <v>35</v>
      </c>
      <c r="B46" s="226" t="s">
        <v>23</v>
      </c>
      <c r="C46" s="173" t="s">
        <v>136</v>
      </c>
      <c r="D46" s="24" t="s">
        <v>24</v>
      </c>
      <c r="E46" s="154">
        <v>160</v>
      </c>
      <c r="F46" s="83">
        <v>152</v>
      </c>
      <c r="G46" s="98">
        <f t="shared" si="6"/>
        <v>192</v>
      </c>
      <c r="H46" s="228"/>
      <c r="I46" s="215">
        <f t="shared" si="7"/>
        <v>0</v>
      </c>
      <c r="J46" s="238">
        <v>120</v>
      </c>
      <c r="K46" s="257"/>
      <c r="L46" s="273"/>
      <c r="M46" s="500"/>
    </row>
    <row r="47" spans="1:13" s="125" customFormat="1" ht="23.25" customHeight="1" x14ac:dyDescent="0.2">
      <c r="A47" s="9">
        <v>36</v>
      </c>
      <c r="B47" s="439" t="s">
        <v>26</v>
      </c>
      <c r="C47" s="172" t="s">
        <v>137</v>
      </c>
      <c r="D47" s="440" t="s">
        <v>24</v>
      </c>
      <c r="E47" s="153">
        <v>160</v>
      </c>
      <c r="F47" s="82">
        <v>152</v>
      </c>
      <c r="G47" s="111">
        <f t="shared" si="6"/>
        <v>192</v>
      </c>
      <c r="H47" s="131"/>
      <c r="I47" s="216">
        <f t="shared" si="7"/>
        <v>0</v>
      </c>
      <c r="J47" s="401">
        <v>120</v>
      </c>
      <c r="K47" s="239"/>
      <c r="L47" s="312"/>
      <c r="M47" s="500"/>
    </row>
    <row r="48" spans="1:13" s="127" customFormat="1" ht="23.25" customHeight="1" x14ac:dyDescent="0.2">
      <c r="A48" s="177">
        <v>37</v>
      </c>
      <c r="B48" s="379" t="s">
        <v>30</v>
      </c>
      <c r="C48" s="370" t="s">
        <v>139</v>
      </c>
      <c r="D48" s="392" t="s">
        <v>24</v>
      </c>
      <c r="E48" s="154">
        <v>130</v>
      </c>
      <c r="F48" s="98">
        <v>129</v>
      </c>
      <c r="G48" s="111">
        <f t="shared" si="6"/>
        <v>156</v>
      </c>
      <c r="H48" s="298"/>
      <c r="I48" s="216">
        <f t="shared" si="7"/>
        <v>0</v>
      </c>
      <c r="J48" s="238">
        <v>192</v>
      </c>
      <c r="K48" s="243" t="s">
        <v>218</v>
      </c>
      <c r="L48" s="251">
        <v>11.72</v>
      </c>
      <c r="M48" s="500"/>
    </row>
    <row r="49" spans="1:13" s="127" customFormat="1" ht="23.25" customHeight="1" x14ac:dyDescent="0.2">
      <c r="A49" s="12">
        <v>38</v>
      </c>
      <c r="B49" s="379" t="s">
        <v>29</v>
      </c>
      <c r="C49" s="380" t="s">
        <v>141</v>
      </c>
      <c r="D49" s="27" t="s">
        <v>24</v>
      </c>
      <c r="E49" s="154">
        <v>100</v>
      </c>
      <c r="F49" s="98">
        <v>92</v>
      </c>
      <c r="G49" s="111">
        <f t="shared" si="6"/>
        <v>120</v>
      </c>
      <c r="H49" s="298"/>
      <c r="I49" s="215">
        <f t="shared" si="7"/>
        <v>0</v>
      </c>
      <c r="J49" s="238">
        <v>300</v>
      </c>
      <c r="K49" s="257"/>
      <c r="L49" s="273"/>
      <c r="M49" s="500"/>
    </row>
    <row r="50" spans="1:13" s="127" customFormat="1" ht="23.25" customHeight="1" x14ac:dyDescent="0.2">
      <c r="A50" s="393">
        <v>39</v>
      </c>
      <c r="B50" s="379" t="s">
        <v>28</v>
      </c>
      <c r="C50" s="375" t="s">
        <v>138</v>
      </c>
      <c r="D50" s="394" t="s">
        <v>24</v>
      </c>
      <c r="E50" s="154">
        <v>435</v>
      </c>
      <c r="F50" s="98">
        <v>464</v>
      </c>
      <c r="G50" s="98">
        <f t="shared" si="6"/>
        <v>522</v>
      </c>
      <c r="H50" s="395"/>
      <c r="I50" s="215">
        <f t="shared" si="7"/>
        <v>0</v>
      </c>
      <c r="J50" s="238">
        <v>48</v>
      </c>
      <c r="K50" s="243" t="s">
        <v>219</v>
      </c>
      <c r="L50" s="251">
        <v>12.43</v>
      </c>
      <c r="M50" s="500"/>
    </row>
    <row r="51" spans="1:13" s="125" customFormat="1" ht="26.25" customHeight="1" thickBot="1" x14ac:dyDescent="0.25">
      <c r="A51" s="357">
        <v>40</v>
      </c>
      <c r="B51" s="197" t="s">
        <v>35</v>
      </c>
      <c r="C51" s="175" t="s">
        <v>124</v>
      </c>
      <c r="D51" s="358" t="s">
        <v>36</v>
      </c>
      <c r="E51" s="161">
        <v>1000</v>
      </c>
      <c r="F51" s="108">
        <v>1054.67</v>
      </c>
      <c r="G51" s="303">
        <f t="shared" si="6"/>
        <v>1200</v>
      </c>
      <c r="H51" s="359"/>
      <c r="I51" s="360">
        <f t="shared" si="7"/>
        <v>0</v>
      </c>
      <c r="J51" s="240">
        <v>15</v>
      </c>
      <c r="K51" s="257"/>
      <c r="L51" s="273"/>
      <c r="M51" s="500"/>
    </row>
    <row r="52" spans="1:13" s="125" customFormat="1" ht="12.75" customHeight="1" thickBot="1" x14ac:dyDescent="0.25">
      <c r="A52" s="129"/>
      <c r="B52" s="494" t="s">
        <v>37</v>
      </c>
      <c r="C52" s="495"/>
      <c r="D52" s="495"/>
      <c r="E52" s="495"/>
      <c r="F52" s="495"/>
      <c r="G52" s="294"/>
      <c r="H52" s="133"/>
      <c r="I52" s="134"/>
      <c r="J52" s="241"/>
      <c r="K52" s="259"/>
      <c r="L52" s="275"/>
      <c r="M52" s="501"/>
    </row>
    <row r="53" spans="1:13" s="56" customFormat="1" ht="15.75" customHeight="1" thickBot="1" x14ac:dyDescent="0.25">
      <c r="A53" s="507" t="s">
        <v>94</v>
      </c>
      <c r="B53" s="508"/>
      <c r="C53" s="508"/>
      <c r="D53" s="508"/>
      <c r="E53" s="508"/>
      <c r="F53" s="508"/>
      <c r="G53" s="508"/>
      <c r="H53" s="508"/>
      <c r="I53" s="508"/>
      <c r="J53" s="508"/>
      <c r="K53" s="508"/>
      <c r="L53" s="508"/>
      <c r="M53" s="509"/>
    </row>
    <row r="54" spans="1:13" s="60" customFormat="1" ht="24" customHeight="1" thickBot="1" x14ac:dyDescent="0.2">
      <c r="A54" s="505" t="s">
        <v>0</v>
      </c>
      <c r="B54" s="510" t="s">
        <v>1</v>
      </c>
      <c r="C54" s="61" t="s">
        <v>130</v>
      </c>
      <c r="D54" s="484" t="s">
        <v>2</v>
      </c>
      <c r="E54" s="151" t="s">
        <v>3</v>
      </c>
      <c r="F54" s="484" t="s">
        <v>3</v>
      </c>
      <c r="G54" s="151" t="s">
        <v>226</v>
      </c>
      <c r="H54" s="59" t="s">
        <v>4</v>
      </c>
      <c r="I54" s="435" t="s">
        <v>225</v>
      </c>
      <c r="J54" s="231" t="s">
        <v>217</v>
      </c>
      <c r="K54" s="252" t="s">
        <v>220</v>
      </c>
      <c r="L54" s="266" t="s">
        <v>221</v>
      </c>
      <c r="M54" s="484" t="s">
        <v>216</v>
      </c>
    </row>
    <row r="55" spans="1:13" ht="0.75" hidden="1" customHeight="1" x14ac:dyDescent="0.2">
      <c r="A55" s="506"/>
      <c r="B55" s="511"/>
      <c r="C55" s="162"/>
      <c r="D55" s="485"/>
      <c r="E55" s="155"/>
      <c r="F55" s="485"/>
      <c r="G55" s="151" t="s">
        <v>226</v>
      </c>
      <c r="H55" s="59" t="s">
        <v>4</v>
      </c>
      <c r="I55" s="435" t="s">
        <v>225</v>
      </c>
      <c r="J55" s="242"/>
      <c r="K55" s="242"/>
      <c r="L55" s="276"/>
      <c r="M55" s="485"/>
    </row>
    <row r="56" spans="1:13" ht="24.75" customHeight="1" x14ac:dyDescent="0.2">
      <c r="A56" s="6">
        <v>41</v>
      </c>
      <c r="B56" s="186" t="s">
        <v>5</v>
      </c>
      <c r="C56" s="171" t="s">
        <v>152</v>
      </c>
      <c r="D56" s="20" t="s">
        <v>6</v>
      </c>
      <c r="E56" s="160">
        <v>57</v>
      </c>
      <c r="F56" s="104">
        <v>61.33</v>
      </c>
      <c r="G56" s="308">
        <f>E56*1.2</f>
        <v>68.399999999999991</v>
      </c>
      <c r="H56" s="47"/>
      <c r="I56" s="32">
        <f>F56*H56</f>
        <v>0</v>
      </c>
      <c r="J56" s="232">
        <v>288</v>
      </c>
      <c r="K56" s="253"/>
      <c r="L56" s="268"/>
      <c r="M56" s="458"/>
    </row>
    <row r="57" spans="1:13" s="46" customFormat="1" ht="24.75" customHeight="1" x14ac:dyDescent="0.2">
      <c r="A57" s="75">
        <v>42</v>
      </c>
      <c r="B57" s="187" t="s">
        <v>16</v>
      </c>
      <c r="C57" s="172" t="s">
        <v>149</v>
      </c>
      <c r="D57" s="115" t="s">
        <v>17</v>
      </c>
      <c r="E57" s="154">
        <v>57</v>
      </c>
      <c r="F57" s="105">
        <v>61.33</v>
      </c>
      <c r="G57" s="111">
        <f>E57*1.2</f>
        <v>68.399999999999991</v>
      </c>
      <c r="H57" s="93"/>
      <c r="I57" s="33">
        <f>F57*H57</f>
        <v>0</v>
      </c>
      <c r="J57" s="233">
        <v>288</v>
      </c>
      <c r="K57" s="243"/>
      <c r="L57" s="251"/>
      <c r="M57" s="459"/>
    </row>
    <row r="58" spans="1:13" ht="24" customHeight="1" x14ac:dyDescent="0.2">
      <c r="A58" s="7">
        <v>43</v>
      </c>
      <c r="B58" s="188" t="s">
        <v>9</v>
      </c>
      <c r="C58" s="172" t="s">
        <v>151</v>
      </c>
      <c r="D58" s="21" t="s">
        <v>10</v>
      </c>
      <c r="E58" s="154">
        <v>40</v>
      </c>
      <c r="F58" s="106">
        <v>42</v>
      </c>
      <c r="G58" s="111">
        <f>E58*1.2</f>
        <v>48</v>
      </c>
      <c r="H58" s="93"/>
      <c r="I58" s="33">
        <f>F58*H58</f>
        <v>0</v>
      </c>
      <c r="J58" s="233">
        <v>540</v>
      </c>
      <c r="K58" s="243"/>
      <c r="L58" s="251"/>
      <c r="M58" s="459"/>
    </row>
    <row r="59" spans="1:13" ht="24" customHeight="1" thickBot="1" x14ac:dyDescent="0.25">
      <c r="A59" s="325">
        <v>44</v>
      </c>
      <c r="B59" s="189" t="s">
        <v>20</v>
      </c>
      <c r="C59" s="175" t="s">
        <v>150</v>
      </c>
      <c r="D59" s="355" t="s">
        <v>21</v>
      </c>
      <c r="E59" s="161">
        <v>140</v>
      </c>
      <c r="F59" s="356">
        <v>121.67</v>
      </c>
      <c r="G59" s="303">
        <f>E59*1.2</f>
        <v>168</v>
      </c>
      <c r="H59" s="339"/>
      <c r="I59" s="330">
        <f>H59/F59*100</f>
        <v>0</v>
      </c>
      <c r="J59" s="329">
        <v>288</v>
      </c>
      <c r="K59" s="243"/>
      <c r="L59" s="251"/>
      <c r="M59" s="459"/>
    </row>
    <row r="60" spans="1:13" s="1" customFormat="1" ht="15" customHeight="1" thickBot="1" x14ac:dyDescent="0.25">
      <c r="A60" s="461" t="s">
        <v>22</v>
      </c>
      <c r="B60" s="462"/>
      <c r="C60" s="462"/>
      <c r="D60" s="462"/>
      <c r="E60" s="462"/>
      <c r="F60" s="462"/>
      <c r="G60" s="462"/>
      <c r="H60" s="462"/>
      <c r="I60" s="462"/>
      <c r="J60" s="463"/>
      <c r="K60" s="254"/>
      <c r="L60" s="269"/>
      <c r="M60" s="459"/>
    </row>
    <row r="61" spans="1:13" ht="22.5" customHeight="1" x14ac:dyDescent="0.2">
      <c r="A61" s="388">
        <v>45</v>
      </c>
      <c r="B61" s="71" t="s">
        <v>25</v>
      </c>
      <c r="C61" s="370" t="s">
        <v>166</v>
      </c>
      <c r="D61" s="27" t="s">
        <v>24</v>
      </c>
      <c r="E61" s="153">
        <v>181</v>
      </c>
      <c r="F61" s="111">
        <v>184</v>
      </c>
      <c r="G61" s="111">
        <f>E61*1.2</f>
        <v>217.2</v>
      </c>
      <c r="H61" s="396"/>
      <c r="I61" s="307">
        <f>F61*H61</f>
        <v>0</v>
      </c>
      <c r="J61" s="246">
        <v>120</v>
      </c>
      <c r="K61" s="243" t="s">
        <v>218</v>
      </c>
      <c r="L61" s="251">
        <v>17.760000000000002</v>
      </c>
      <c r="M61" s="459"/>
    </row>
    <row r="62" spans="1:13" ht="22.5" customHeight="1" x14ac:dyDescent="0.2">
      <c r="A62" s="13">
        <v>46</v>
      </c>
      <c r="B62" s="64" t="s">
        <v>38</v>
      </c>
      <c r="C62" s="370" t="s">
        <v>196</v>
      </c>
      <c r="D62" s="27" t="s">
        <v>24</v>
      </c>
      <c r="E62" s="154">
        <v>181</v>
      </c>
      <c r="F62" s="98">
        <v>184</v>
      </c>
      <c r="G62" s="111">
        <f>E62*1.2</f>
        <v>217.2</v>
      </c>
      <c r="H62" s="396"/>
      <c r="I62" s="33">
        <f>F62*H62</f>
        <v>0</v>
      </c>
      <c r="J62" s="233">
        <v>120</v>
      </c>
      <c r="K62" s="243" t="s">
        <v>218</v>
      </c>
      <c r="L62" s="251">
        <v>11.28</v>
      </c>
      <c r="M62" s="459"/>
    </row>
    <row r="63" spans="1:13" ht="22.5" customHeight="1" x14ac:dyDescent="0.2">
      <c r="A63" s="13">
        <v>47</v>
      </c>
      <c r="B63" s="64" t="s">
        <v>39</v>
      </c>
      <c r="C63" s="370" t="s">
        <v>197</v>
      </c>
      <c r="D63" s="123" t="s">
        <v>24</v>
      </c>
      <c r="E63" s="154">
        <v>130</v>
      </c>
      <c r="F63" s="98">
        <v>126</v>
      </c>
      <c r="G63" s="111">
        <f>E63*1.2</f>
        <v>156</v>
      </c>
      <c r="H63" s="396"/>
      <c r="I63" s="33">
        <f>F63*H63</f>
        <v>0</v>
      </c>
      <c r="J63" s="233">
        <v>192</v>
      </c>
      <c r="K63" s="243" t="s">
        <v>218</v>
      </c>
      <c r="L63" s="251">
        <v>10.56</v>
      </c>
      <c r="M63" s="459"/>
    </row>
    <row r="64" spans="1:13" ht="22.5" customHeight="1" x14ac:dyDescent="0.2">
      <c r="A64" s="388">
        <v>48</v>
      </c>
      <c r="B64" s="64" t="s">
        <v>28</v>
      </c>
      <c r="C64" s="370" t="s">
        <v>198</v>
      </c>
      <c r="D64" s="27" t="s">
        <v>24</v>
      </c>
      <c r="E64" s="154">
        <v>435</v>
      </c>
      <c r="F64" s="98">
        <v>365</v>
      </c>
      <c r="G64" s="111">
        <f>E64*1.2</f>
        <v>522</v>
      </c>
      <c r="H64" s="396"/>
      <c r="I64" s="307">
        <f>F64*H64</f>
        <v>0</v>
      </c>
      <c r="J64" s="233">
        <v>48</v>
      </c>
      <c r="K64" s="243" t="s">
        <v>219</v>
      </c>
      <c r="L64" s="251">
        <v>6.1</v>
      </c>
      <c r="M64" s="459"/>
    </row>
    <row r="65" spans="1:13" ht="27.75" customHeight="1" thickBot="1" x14ac:dyDescent="0.25">
      <c r="A65" s="211">
        <v>49</v>
      </c>
      <c r="B65" s="140" t="s">
        <v>35</v>
      </c>
      <c r="C65" s="172" t="s">
        <v>125</v>
      </c>
      <c r="D65" s="203" t="s">
        <v>36</v>
      </c>
      <c r="E65" s="154">
        <v>1000</v>
      </c>
      <c r="F65" s="141">
        <v>1048.67</v>
      </c>
      <c r="G65" s="111">
        <f>E65*1.2</f>
        <v>1200</v>
      </c>
      <c r="H65" s="142"/>
      <c r="I65" s="143">
        <f>F65*H65</f>
        <v>0</v>
      </c>
      <c r="J65" s="235">
        <v>15</v>
      </c>
      <c r="K65" s="235"/>
      <c r="L65" s="270"/>
      <c r="M65" s="459"/>
    </row>
    <row r="66" spans="1:13" ht="13.5" customHeight="1" thickBot="1" x14ac:dyDescent="0.25">
      <c r="A66" s="144"/>
      <c r="B66" s="478" t="s">
        <v>37</v>
      </c>
      <c r="C66" s="479"/>
      <c r="D66" s="479"/>
      <c r="E66" s="479"/>
      <c r="F66" s="480"/>
      <c r="G66" s="293"/>
      <c r="H66" s="49"/>
      <c r="I66" s="92"/>
      <c r="J66" s="244"/>
      <c r="K66" s="260"/>
      <c r="L66" s="277"/>
      <c r="M66" s="460"/>
    </row>
    <row r="67" spans="1:13" s="57" customFormat="1" ht="15.75" customHeight="1" thickBot="1" x14ac:dyDescent="0.25">
      <c r="A67" s="452" t="s">
        <v>95</v>
      </c>
      <c r="B67" s="453"/>
      <c r="C67" s="453"/>
      <c r="D67" s="453"/>
      <c r="E67" s="453"/>
      <c r="F67" s="453"/>
      <c r="G67" s="453"/>
      <c r="H67" s="453"/>
      <c r="I67" s="453"/>
      <c r="J67" s="453"/>
      <c r="K67" s="453"/>
      <c r="L67" s="453"/>
      <c r="M67" s="454"/>
    </row>
    <row r="68" spans="1:13" s="60" customFormat="1" ht="21.75" customHeight="1" thickBot="1" x14ac:dyDescent="0.2">
      <c r="A68" s="112" t="s">
        <v>0</v>
      </c>
      <c r="B68" s="113" t="s">
        <v>1</v>
      </c>
      <c r="C68" s="70" t="s">
        <v>130</v>
      </c>
      <c r="D68" s="112" t="s">
        <v>2</v>
      </c>
      <c r="E68" s="341" t="s">
        <v>3</v>
      </c>
      <c r="F68" s="58" t="s">
        <v>3</v>
      </c>
      <c r="G68" s="151" t="s">
        <v>226</v>
      </c>
      <c r="H68" s="59" t="s">
        <v>4</v>
      </c>
      <c r="I68" s="435" t="s">
        <v>225</v>
      </c>
      <c r="J68" s="252" t="s">
        <v>217</v>
      </c>
      <c r="K68" s="252" t="s">
        <v>220</v>
      </c>
      <c r="L68" s="266" t="s">
        <v>221</v>
      </c>
      <c r="M68" s="58" t="s">
        <v>216</v>
      </c>
    </row>
    <row r="69" spans="1:13" ht="24" customHeight="1" x14ac:dyDescent="0.2">
      <c r="A69" s="6">
        <v>50</v>
      </c>
      <c r="B69" s="186" t="s">
        <v>5</v>
      </c>
      <c r="C69" s="171" t="s">
        <v>153</v>
      </c>
      <c r="D69" s="77" t="s">
        <v>40</v>
      </c>
      <c r="E69" s="160">
        <v>60</v>
      </c>
      <c r="F69" s="104">
        <v>66</v>
      </c>
      <c r="G69" s="308">
        <f t="shared" ref="G69:G75" si="8">E69*1.2</f>
        <v>72</v>
      </c>
      <c r="H69" s="47"/>
      <c r="I69" s="306">
        <f t="shared" ref="I69:I75" si="9">F69*H69</f>
        <v>0</v>
      </c>
      <c r="J69" s="232">
        <v>288</v>
      </c>
      <c r="K69" s="253"/>
      <c r="L69" s="268"/>
      <c r="M69" s="486"/>
    </row>
    <row r="70" spans="1:13" ht="24" customHeight="1" x14ac:dyDescent="0.2">
      <c r="A70" s="75">
        <v>51</v>
      </c>
      <c r="B70" s="187" t="s">
        <v>16</v>
      </c>
      <c r="C70" s="172" t="s">
        <v>164</v>
      </c>
      <c r="D70" s="79" t="s">
        <v>42</v>
      </c>
      <c r="E70" s="154">
        <v>60</v>
      </c>
      <c r="F70" s="105">
        <v>66</v>
      </c>
      <c r="G70" s="111">
        <f t="shared" si="8"/>
        <v>72</v>
      </c>
      <c r="H70" s="93"/>
      <c r="I70" s="307">
        <f t="shared" si="9"/>
        <v>0</v>
      </c>
      <c r="J70" s="233">
        <v>288</v>
      </c>
      <c r="K70" s="243"/>
      <c r="L70" s="251"/>
      <c r="M70" s="483"/>
    </row>
    <row r="71" spans="1:13" ht="24" customHeight="1" x14ac:dyDescent="0.2">
      <c r="A71" s="9">
        <v>52</v>
      </c>
      <c r="B71" s="187" t="s">
        <v>7</v>
      </c>
      <c r="C71" s="172" t="s">
        <v>165</v>
      </c>
      <c r="D71" s="442" t="s">
        <v>69</v>
      </c>
      <c r="E71" s="154">
        <v>53</v>
      </c>
      <c r="F71" s="105">
        <v>52</v>
      </c>
      <c r="G71" s="111">
        <f t="shared" si="8"/>
        <v>63.599999999999994</v>
      </c>
      <c r="H71" s="93"/>
      <c r="I71" s="167">
        <f t="shared" si="9"/>
        <v>0</v>
      </c>
      <c r="J71" s="233">
        <v>360</v>
      </c>
      <c r="K71" s="243"/>
      <c r="L71" s="251"/>
      <c r="M71" s="483"/>
    </row>
    <row r="72" spans="1:13" ht="24" customHeight="1" x14ac:dyDescent="0.2">
      <c r="A72" s="75">
        <v>53</v>
      </c>
      <c r="B72" s="353" t="s">
        <v>18</v>
      </c>
      <c r="C72" s="172" t="s">
        <v>167</v>
      </c>
      <c r="D72" s="79" t="s">
        <v>70</v>
      </c>
      <c r="E72" s="153">
        <v>53</v>
      </c>
      <c r="F72" s="441">
        <v>52</v>
      </c>
      <c r="G72" s="111">
        <f t="shared" si="8"/>
        <v>63.599999999999994</v>
      </c>
      <c r="H72" s="48"/>
      <c r="I72" s="307">
        <f t="shared" si="9"/>
        <v>0</v>
      </c>
      <c r="J72" s="246">
        <v>360</v>
      </c>
      <c r="K72" s="243"/>
      <c r="L72" s="251"/>
      <c r="M72" s="483"/>
    </row>
    <row r="73" spans="1:13" ht="24" customHeight="1" x14ac:dyDescent="0.2">
      <c r="A73" s="9">
        <v>54</v>
      </c>
      <c r="B73" s="219" t="s">
        <v>9</v>
      </c>
      <c r="C73" s="179" t="s">
        <v>168</v>
      </c>
      <c r="D73" s="222" t="s">
        <v>41</v>
      </c>
      <c r="E73" s="217">
        <v>43</v>
      </c>
      <c r="F73" s="110">
        <v>43.33</v>
      </c>
      <c r="G73" s="111">
        <f t="shared" si="8"/>
        <v>51.6</v>
      </c>
      <c r="H73" s="93"/>
      <c r="I73" s="143">
        <f t="shared" si="9"/>
        <v>0</v>
      </c>
      <c r="J73" s="234">
        <v>540</v>
      </c>
      <c r="K73" s="243"/>
      <c r="L73" s="251"/>
      <c r="M73" s="483"/>
    </row>
    <row r="74" spans="1:13" ht="24" customHeight="1" x14ac:dyDescent="0.2">
      <c r="A74" s="75">
        <v>55</v>
      </c>
      <c r="B74" s="187" t="s">
        <v>11</v>
      </c>
      <c r="C74" s="173" t="s">
        <v>169</v>
      </c>
      <c r="D74" s="26" t="s">
        <v>12</v>
      </c>
      <c r="E74" s="154">
        <v>33</v>
      </c>
      <c r="F74" s="105">
        <v>29.67</v>
      </c>
      <c r="G74" s="111">
        <f t="shared" si="8"/>
        <v>39.6</v>
      </c>
      <c r="H74" s="93"/>
      <c r="I74" s="167">
        <f t="shared" si="9"/>
        <v>0</v>
      </c>
      <c r="J74" s="233">
        <v>300</v>
      </c>
      <c r="K74" s="243"/>
      <c r="L74" s="251"/>
      <c r="M74" s="483"/>
    </row>
    <row r="75" spans="1:13" ht="22.5" customHeight="1" thickBot="1" x14ac:dyDescent="0.25">
      <c r="A75" s="9">
        <v>56</v>
      </c>
      <c r="B75" s="189" t="s">
        <v>20</v>
      </c>
      <c r="C75" s="175" t="s">
        <v>170</v>
      </c>
      <c r="D75" s="80" t="s">
        <v>86</v>
      </c>
      <c r="E75" s="161">
        <v>140</v>
      </c>
      <c r="F75" s="305">
        <v>159</v>
      </c>
      <c r="G75" s="303">
        <f t="shared" si="8"/>
        <v>168</v>
      </c>
      <c r="H75" s="101"/>
      <c r="I75" s="354">
        <f t="shared" si="9"/>
        <v>0</v>
      </c>
      <c r="J75" s="329">
        <v>150</v>
      </c>
      <c r="K75" s="243"/>
      <c r="L75" s="251"/>
      <c r="M75" s="483"/>
    </row>
    <row r="76" spans="1:13" s="2" customFormat="1" ht="15" customHeight="1" thickBot="1" x14ac:dyDescent="0.25">
      <c r="A76" s="488" t="s">
        <v>22</v>
      </c>
      <c r="B76" s="489"/>
      <c r="C76" s="489"/>
      <c r="D76" s="489"/>
      <c r="E76" s="489"/>
      <c r="F76" s="489"/>
      <c r="G76" s="489"/>
      <c r="H76" s="489"/>
      <c r="I76" s="489"/>
      <c r="J76" s="490"/>
      <c r="K76" s="254"/>
      <c r="L76" s="269"/>
      <c r="M76" s="483"/>
    </row>
    <row r="77" spans="1:13" ht="23.25" customHeight="1" x14ac:dyDescent="0.2">
      <c r="A77" s="316">
        <v>57</v>
      </c>
      <c r="B77" s="317" t="s">
        <v>25</v>
      </c>
      <c r="C77" s="318" t="s">
        <v>199</v>
      </c>
      <c r="D77" s="319" t="s">
        <v>24</v>
      </c>
      <c r="E77" s="320">
        <v>190</v>
      </c>
      <c r="F77" s="321">
        <v>198</v>
      </c>
      <c r="G77" s="111">
        <f t="shared" ref="G77:G84" si="10">E77*1.2</f>
        <v>228</v>
      </c>
      <c r="H77" s="322"/>
      <c r="I77" s="323">
        <f t="shared" ref="I77:I84" si="11">F77*H77</f>
        <v>0</v>
      </c>
      <c r="J77" s="232">
        <v>120</v>
      </c>
      <c r="K77" s="235"/>
      <c r="L77" s="270"/>
      <c r="M77" s="482"/>
    </row>
    <row r="78" spans="1:13" ht="23.25" customHeight="1" x14ac:dyDescent="0.2">
      <c r="A78" s="76">
        <v>58</v>
      </c>
      <c r="B78" s="63" t="s">
        <v>43</v>
      </c>
      <c r="C78" s="173" t="s">
        <v>200</v>
      </c>
      <c r="D78" s="24" t="s">
        <v>24</v>
      </c>
      <c r="E78" s="154">
        <v>190</v>
      </c>
      <c r="F78" s="83">
        <v>198</v>
      </c>
      <c r="G78" s="111">
        <f t="shared" si="10"/>
        <v>228</v>
      </c>
      <c r="H78" s="93"/>
      <c r="I78" s="33">
        <f t="shared" si="11"/>
        <v>0</v>
      </c>
      <c r="J78" s="233">
        <v>120</v>
      </c>
      <c r="K78" s="235"/>
      <c r="L78" s="270"/>
      <c r="M78" s="482"/>
    </row>
    <row r="79" spans="1:13" s="125" customFormat="1" ht="23.25" customHeight="1" x14ac:dyDescent="0.2">
      <c r="A79" s="178">
        <v>59</v>
      </c>
      <c r="B79" s="226" t="s">
        <v>23</v>
      </c>
      <c r="C79" s="173"/>
      <c r="D79" s="24" t="s">
        <v>24</v>
      </c>
      <c r="E79" s="154">
        <v>169</v>
      </c>
      <c r="F79" s="83">
        <v>152</v>
      </c>
      <c r="G79" s="111">
        <f t="shared" si="10"/>
        <v>202.79999999999998</v>
      </c>
      <c r="H79" s="228"/>
      <c r="I79" s="215">
        <f t="shared" si="11"/>
        <v>0</v>
      </c>
      <c r="J79" s="238">
        <v>120</v>
      </c>
      <c r="K79" s="313"/>
      <c r="L79" s="314"/>
      <c r="M79" s="482"/>
    </row>
    <row r="80" spans="1:13" s="125" customFormat="1" ht="23.25" customHeight="1" x14ac:dyDescent="0.2">
      <c r="A80" s="76">
        <v>60</v>
      </c>
      <c r="B80" s="132" t="s">
        <v>26</v>
      </c>
      <c r="C80" s="173"/>
      <c r="D80" s="227" t="s">
        <v>24</v>
      </c>
      <c r="E80" s="154">
        <v>169</v>
      </c>
      <c r="F80" s="83">
        <v>152</v>
      </c>
      <c r="G80" s="111">
        <f t="shared" si="10"/>
        <v>202.79999999999998</v>
      </c>
      <c r="H80" s="228"/>
      <c r="I80" s="215">
        <f t="shared" si="11"/>
        <v>0</v>
      </c>
      <c r="J80" s="238">
        <v>120</v>
      </c>
      <c r="K80" s="315"/>
      <c r="L80" s="273"/>
      <c r="M80" s="482"/>
    </row>
    <row r="81" spans="1:13" ht="23.25" customHeight="1" x14ac:dyDescent="0.2">
      <c r="A81" s="178">
        <v>61</v>
      </c>
      <c r="B81" s="170" t="s">
        <v>44</v>
      </c>
      <c r="C81" s="172" t="s">
        <v>201</v>
      </c>
      <c r="D81" s="25" t="s">
        <v>24</v>
      </c>
      <c r="E81" s="153">
        <v>139</v>
      </c>
      <c r="F81" s="111">
        <v>130</v>
      </c>
      <c r="G81" s="111">
        <f t="shared" si="10"/>
        <v>166.79999999999998</v>
      </c>
      <c r="H81" s="48"/>
      <c r="I81" s="36">
        <f t="shared" si="11"/>
        <v>0</v>
      </c>
      <c r="J81" s="233">
        <v>192</v>
      </c>
      <c r="K81" s="235"/>
      <c r="L81" s="270"/>
      <c r="M81" s="482"/>
    </row>
    <row r="82" spans="1:13" s="125" customFormat="1" ht="23.25" customHeight="1" x14ac:dyDescent="0.2">
      <c r="A82" s="76">
        <v>62</v>
      </c>
      <c r="B82" s="284" t="s">
        <v>29</v>
      </c>
      <c r="C82" s="285"/>
      <c r="D82" s="205" t="s">
        <v>24</v>
      </c>
      <c r="E82" s="217">
        <v>109</v>
      </c>
      <c r="F82" s="107">
        <v>92</v>
      </c>
      <c r="G82" s="111">
        <f t="shared" si="10"/>
        <v>130.79999999999998</v>
      </c>
      <c r="H82" s="286"/>
      <c r="I82" s="218">
        <f t="shared" si="11"/>
        <v>0</v>
      </c>
      <c r="J82" s="239">
        <v>300</v>
      </c>
      <c r="K82" s="315"/>
      <c r="L82" s="273"/>
      <c r="M82" s="482"/>
    </row>
    <row r="83" spans="1:13" ht="23.25" customHeight="1" x14ac:dyDescent="0.2">
      <c r="A83" s="178">
        <v>63</v>
      </c>
      <c r="B83" s="63" t="s">
        <v>28</v>
      </c>
      <c r="C83" s="173" t="s">
        <v>202</v>
      </c>
      <c r="D83" s="24" t="s">
        <v>24</v>
      </c>
      <c r="E83" s="154">
        <v>435</v>
      </c>
      <c r="F83" s="98">
        <v>477</v>
      </c>
      <c r="G83" s="111">
        <f t="shared" si="10"/>
        <v>522</v>
      </c>
      <c r="H83" s="93"/>
      <c r="I83" s="33">
        <f t="shared" si="11"/>
        <v>0</v>
      </c>
      <c r="J83" s="233">
        <v>48</v>
      </c>
      <c r="K83" s="235"/>
      <c r="L83" s="270"/>
      <c r="M83" s="482"/>
    </row>
    <row r="84" spans="1:13" ht="27.75" customHeight="1" thickBot="1" x14ac:dyDescent="0.25">
      <c r="A84" s="76">
        <v>64</v>
      </c>
      <c r="B84" s="197" t="s">
        <v>48</v>
      </c>
      <c r="C84" s="207" t="s">
        <v>126</v>
      </c>
      <c r="D84" s="204" t="s">
        <v>49</v>
      </c>
      <c r="E84" s="161">
        <v>1200</v>
      </c>
      <c r="F84" s="198">
        <v>1112.67</v>
      </c>
      <c r="G84" s="111">
        <f t="shared" si="10"/>
        <v>1440</v>
      </c>
      <c r="H84" s="101"/>
      <c r="I84" s="34">
        <f t="shared" si="11"/>
        <v>0</v>
      </c>
      <c r="J84" s="324">
        <v>15</v>
      </c>
      <c r="K84" s="235"/>
      <c r="L84" s="270"/>
      <c r="M84" s="482"/>
    </row>
    <row r="85" spans="1:13" ht="13.5" customHeight="1" thickBot="1" x14ac:dyDescent="0.25">
      <c r="A85" s="116"/>
      <c r="B85" s="478" t="s">
        <v>37</v>
      </c>
      <c r="C85" s="479"/>
      <c r="D85" s="479"/>
      <c r="E85" s="479"/>
      <c r="F85" s="480"/>
      <c r="G85" s="293"/>
      <c r="H85" s="49"/>
      <c r="I85" s="92"/>
      <c r="J85" s="244"/>
      <c r="K85" s="260"/>
      <c r="L85" s="277"/>
      <c r="M85" s="487"/>
    </row>
    <row r="86" spans="1:13" s="57" customFormat="1" ht="15.75" customHeight="1" thickBot="1" x14ac:dyDescent="0.25">
      <c r="A86" s="452" t="s">
        <v>96</v>
      </c>
      <c r="B86" s="453"/>
      <c r="C86" s="453"/>
      <c r="D86" s="453"/>
      <c r="E86" s="453"/>
      <c r="F86" s="453"/>
      <c r="G86" s="453"/>
      <c r="H86" s="453"/>
      <c r="I86" s="453"/>
      <c r="J86" s="453"/>
      <c r="K86" s="453"/>
      <c r="L86" s="453"/>
      <c r="M86" s="454"/>
    </row>
    <row r="87" spans="1:13" s="60" customFormat="1" ht="21" customHeight="1" thickBot="1" x14ac:dyDescent="0.2">
      <c r="A87" s="114" t="s">
        <v>0</v>
      </c>
      <c r="B87" s="289" t="s">
        <v>1</v>
      </c>
      <c r="C87" s="61" t="s">
        <v>130</v>
      </c>
      <c r="D87" s="114" t="s">
        <v>2</v>
      </c>
      <c r="E87" s="151" t="s">
        <v>3</v>
      </c>
      <c r="F87" s="59" t="s">
        <v>3</v>
      </c>
      <c r="G87" s="151" t="s">
        <v>226</v>
      </c>
      <c r="H87" s="59" t="s">
        <v>4</v>
      </c>
      <c r="I87" s="435" t="s">
        <v>225</v>
      </c>
      <c r="J87" s="231" t="s">
        <v>217</v>
      </c>
      <c r="K87" s="252" t="s">
        <v>220</v>
      </c>
      <c r="L87" s="266" t="s">
        <v>221</v>
      </c>
      <c r="M87" s="58" t="s">
        <v>216</v>
      </c>
    </row>
    <row r="88" spans="1:13" ht="24" customHeight="1" x14ac:dyDescent="0.2">
      <c r="A88" s="9">
        <v>65</v>
      </c>
      <c r="B88" s="353" t="s">
        <v>5</v>
      </c>
      <c r="C88" s="172" t="s">
        <v>154</v>
      </c>
      <c r="D88" s="78" t="s">
        <v>40</v>
      </c>
      <c r="E88" s="153">
        <v>60</v>
      </c>
      <c r="F88" s="82">
        <v>66</v>
      </c>
      <c r="G88" s="111">
        <f>E88*1.2</f>
        <v>72</v>
      </c>
      <c r="H88" s="48"/>
      <c r="I88" s="36">
        <f>F88*H88</f>
        <v>0</v>
      </c>
      <c r="J88" s="246">
        <v>288</v>
      </c>
      <c r="K88" s="261"/>
      <c r="L88" s="278"/>
      <c r="M88" s="481"/>
    </row>
    <row r="89" spans="1:13" ht="24" customHeight="1" x14ac:dyDescent="0.2">
      <c r="A89" s="8">
        <v>66</v>
      </c>
      <c r="B89" s="187" t="s">
        <v>16</v>
      </c>
      <c r="C89" s="172" t="s">
        <v>163</v>
      </c>
      <c r="D89" s="79" t="s">
        <v>42</v>
      </c>
      <c r="E89" s="154">
        <v>60</v>
      </c>
      <c r="F89" s="83">
        <v>66</v>
      </c>
      <c r="G89" s="111">
        <f>E89*1.2</f>
        <v>72</v>
      </c>
      <c r="H89" s="48"/>
      <c r="I89" s="33">
        <f>F89*H89</f>
        <v>0</v>
      </c>
      <c r="J89" s="233">
        <v>288</v>
      </c>
      <c r="K89" s="235"/>
      <c r="L89" s="270"/>
      <c r="M89" s="482"/>
    </row>
    <row r="90" spans="1:13" ht="24" customHeight="1" x14ac:dyDescent="0.2">
      <c r="A90" s="224">
        <v>67</v>
      </c>
      <c r="B90" s="188" t="s">
        <v>9</v>
      </c>
      <c r="C90" s="172" t="s">
        <v>181</v>
      </c>
      <c r="D90" s="225" t="s">
        <v>41</v>
      </c>
      <c r="E90" s="154">
        <v>43</v>
      </c>
      <c r="F90" s="83">
        <v>43.33</v>
      </c>
      <c r="G90" s="111">
        <f>E90*1.2</f>
        <v>51.6</v>
      </c>
      <c r="H90" s="48"/>
      <c r="I90" s="33">
        <f>F90*H90</f>
        <v>0</v>
      </c>
      <c r="J90" s="233">
        <v>540</v>
      </c>
      <c r="K90" s="235"/>
      <c r="L90" s="270"/>
      <c r="M90" s="482"/>
    </row>
    <row r="91" spans="1:13" ht="22.5" customHeight="1" thickBot="1" x14ac:dyDescent="0.25">
      <c r="A91" s="223">
        <v>68</v>
      </c>
      <c r="B91" s="189" t="s">
        <v>20</v>
      </c>
      <c r="C91" s="207" t="s">
        <v>171</v>
      </c>
      <c r="D91" s="80" t="s">
        <v>86</v>
      </c>
      <c r="E91" s="161">
        <v>140</v>
      </c>
      <c r="F91" s="108">
        <v>159</v>
      </c>
      <c r="G91" s="111">
        <f>E91*1.2</f>
        <v>168</v>
      </c>
      <c r="H91" s="101"/>
      <c r="I91" s="34">
        <f>F91*H91</f>
        <v>0</v>
      </c>
      <c r="J91" s="245">
        <v>150</v>
      </c>
      <c r="K91" s="235"/>
      <c r="L91" s="270"/>
      <c r="M91" s="482"/>
    </row>
    <row r="92" spans="1:13" s="2" customFormat="1" ht="15" customHeight="1" thickBot="1" x14ac:dyDescent="0.25">
      <c r="A92" s="461" t="s">
        <v>22</v>
      </c>
      <c r="B92" s="462"/>
      <c r="C92" s="462"/>
      <c r="D92" s="462"/>
      <c r="E92" s="462"/>
      <c r="F92" s="462"/>
      <c r="G92" s="462"/>
      <c r="H92" s="462"/>
      <c r="I92" s="462"/>
      <c r="J92" s="463"/>
      <c r="K92" s="254"/>
      <c r="L92" s="269"/>
      <c r="M92" s="483"/>
    </row>
    <row r="93" spans="1:13" ht="22.5" customHeight="1" x14ac:dyDescent="0.2">
      <c r="A93" s="177">
        <v>69</v>
      </c>
      <c r="B93" s="397" t="s">
        <v>25</v>
      </c>
      <c r="C93" s="370" t="s">
        <v>203</v>
      </c>
      <c r="D93" s="27" t="s">
        <v>24</v>
      </c>
      <c r="E93" s="153">
        <v>190</v>
      </c>
      <c r="F93" s="398">
        <v>198</v>
      </c>
      <c r="G93" s="111">
        <f t="shared" ref="G93:G100" si="12">E93*1.2</f>
        <v>228</v>
      </c>
      <c r="H93" s="396"/>
      <c r="I93" s="36">
        <f t="shared" ref="I93:I100" si="13">F93*H93</f>
        <v>0</v>
      </c>
      <c r="J93" s="232">
        <v>120</v>
      </c>
      <c r="K93" s="243" t="s">
        <v>218</v>
      </c>
      <c r="L93" s="270">
        <v>18.12</v>
      </c>
      <c r="M93" s="482"/>
    </row>
    <row r="94" spans="1:13" ht="22.5" customHeight="1" x14ac:dyDescent="0.2">
      <c r="A94" s="399">
        <v>70</v>
      </c>
      <c r="B94" s="379" t="s">
        <v>43</v>
      </c>
      <c r="C94" s="370" t="s">
        <v>204</v>
      </c>
      <c r="D94" s="123" t="s">
        <v>24</v>
      </c>
      <c r="E94" s="154">
        <v>190</v>
      </c>
      <c r="F94" s="106">
        <v>198</v>
      </c>
      <c r="G94" s="111">
        <f t="shared" si="12"/>
        <v>228</v>
      </c>
      <c r="H94" s="396"/>
      <c r="I94" s="33">
        <f t="shared" si="13"/>
        <v>0</v>
      </c>
      <c r="J94" s="233">
        <v>120</v>
      </c>
      <c r="K94" s="243" t="s">
        <v>218</v>
      </c>
      <c r="L94" s="270">
        <v>12</v>
      </c>
      <c r="M94" s="482"/>
    </row>
    <row r="95" spans="1:13" ht="22.5" customHeight="1" x14ac:dyDescent="0.2">
      <c r="A95" s="13">
        <v>71</v>
      </c>
      <c r="B95" s="379" t="s">
        <v>44</v>
      </c>
      <c r="C95" s="370" t="s">
        <v>205</v>
      </c>
      <c r="D95" s="27" t="s">
        <v>24</v>
      </c>
      <c r="E95" s="154">
        <v>139</v>
      </c>
      <c r="F95" s="106">
        <v>130</v>
      </c>
      <c r="G95" s="111">
        <f t="shared" si="12"/>
        <v>166.79999999999998</v>
      </c>
      <c r="H95" s="396"/>
      <c r="I95" s="33">
        <f t="shared" si="13"/>
        <v>0</v>
      </c>
      <c r="J95" s="233">
        <v>192</v>
      </c>
      <c r="K95" s="243" t="s">
        <v>218</v>
      </c>
      <c r="L95" s="270">
        <v>15.17</v>
      </c>
      <c r="M95" s="482"/>
    </row>
    <row r="96" spans="1:13" ht="22.5" customHeight="1" x14ac:dyDescent="0.2">
      <c r="A96" s="13">
        <v>72</v>
      </c>
      <c r="B96" s="379" t="s">
        <v>28</v>
      </c>
      <c r="C96" s="375" t="s">
        <v>206</v>
      </c>
      <c r="D96" s="123" t="s">
        <v>24</v>
      </c>
      <c r="E96" s="154">
        <v>435</v>
      </c>
      <c r="F96" s="106">
        <v>477</v>
      </c>
      <c r="G96" s="98">
        <f t="shared" si="12"/>
        <v>522</v>
      </c>
      <c r="H96" s="311"/>
      <c r="I96" s="33">
        <f t="shared" si="13"/>
        <v>0</v>
      </c>
      <c r="J96" s="233">
        <v>48</v>
      </c>
      <c r="K96" s="243" t="s">
        <v>219</v>
      </c>
      <c r="L96" s="270">
        <v>11.86</v>
      </c>
      <c r="M96" s="482"/>
    </row>
    <row r="97" spans="1:13" ht="22.5" customHeight="1" x14ac:dyDescent="0.2">
      <c r="A97" s="76">
        <v>73</v>
      </c>
      <c r="B97" s="85" t="s">
        <v>45</v>
      </c>
      <c r="C97" s="172" t="s">
        <v>207</v>
      </c>
      <c r="D97" s="25" t="s">
        <v>24</v>
      </c>
      <c r="E97" s="154">
        <v>370</v>
      </c>
      <c r="F97" s="105">
        <v>396</v>
      </c>
      <c r="G97" s="111">
        <f t="shared" si="12"/>
        <v>444</v>
      </c>
      <c r="H97" s="48"/>
      <c r="I97" s="33">
        <f t="shared" si="13"/>
        <v>0</v>
      </c>
      <c r="J97" s="233">
        <v>72</v>
      </c>
      <c r="K97" s="235"/>
      <c r="L97" s="270"/>
      <c r="M97" s="482"/>
    </row>
    <row r="98" spans="1:13" ht="22.5" customHeight="1" x14ac:dyDescent="0.2">
      <c r="A98" s="76">
        <v>74</v>
      </c>
      <c r="B98" s="66" t="s">
        <v>46</v>
      </c>
      <c r="C98" s="172" t="s">
        <v>208</v>
      </c>
      <c r="D98" s="25" t="s">
        <v>24</v>
      </c>
      <c r="E98" s="154">
        <v>370</v>
      </c>
      <c r="F98" s="105">
        <v>396</v>
      </c>
      <c r="G98" s="111">
        <f t="shared" si="12"/>
        <v>444</v>
      </c>
      <c r="H98" s="48"/>
      <c r="I98" s="33">
        <f t="shared" si="13"/>
        <v>0</v>
      </c>
      <c r="J98" s="233">
        <v>72</v>
      </c>
      <c r="K98" s="235"/>
      <c r="L98" s="270"/>
      <c r="M98" s="482"/>
    </row>
    <row r="99" spans="1:13" ht="22.5" customHeight="1" x14ac:dyDescent="0.2">
      <c r="A99" s="76">
        <v>75</v>
      </c>
      <c r="B99" s="66" t="s">
        <v>47</v>
      </c>
      <c r="C99" s="173" t="s">
        <v>209</v>
      </c>
      <c r="D99" s="24" t="s">
        <v>24</v>
      </c>
      <c r="E99" s="154">
        <v>268</v>
      </c>
      <c r="F99" s="106">
        <v>260</v>
      </c>
      <c r="G99" s="98">
        <f t="shared" si="12"/>
        <v>321.59999999999997</v>
      </c>
      <c r="H99" s="93"/>
      <c r="I99" s="33">
        <f t="shared" si="13"/>
        <v>0</v>
      </c>
      <c r="J99" s="233">
        <v>120</v>
      </c>
      <c r="K99" s="235"/>
      <c r="L99" s="270"/>
      <c r="M99" s="482"/>
    </row>
    <row r="100" spans="1:13" ht="28.5" customHeight="1" x14ac:dyDescent="0.2">
      <c r="A100" s="76">
        <v>76</v>
      </c>
      <c r="B100" s="63" t="s">
        <v>48</v>
      </c>
      <c r="C100" s="173" t="s">
        <v>127</v>
      </c>
      <c r="D100" s="208" t="s">
        <v>49</v>
      </c>
      <c r="E100" s="154">
        <v>1200</v>
      </c>
      <c r="F100" s="100">
        <v>1112.67</v>
      </c>
      <c r="G100" s="98">
        <f t="shared" si="12"/>
        <v>1440</v>
      </c>
      <c r="H100" s="93"/>
      <c r="I100" s="33">
        <f t="shared" si="13"/>
        <v>0</v>
      </c>
      <c r="J100" s="233">
        <v>15</v>
      </c>
      <c r="K100" s="235"/>
      <c r="L100" s="270"/>
      <c r="M100" s="482"/>
    </row>
    <row r="101" spans="1:13" ht="15" customHeight="1" thickBot="1" x14ac:dyDescent="0.25">
      <c r="A101" s="287"/>
      <c r="B101" s="448" t="s">
        <v>37</v>
      </c>
      <c r="C101" s="449"/>
      <c r="D101" s="449"/>
      <c r="E101" s="449"/>
      <c r="F101" s="450"/>
      <c r="G101" s="296"/>
      <c r="H101" s="277"/>
      <c r="I101" s="288"/>
      <c r="J101" s="260"/>
      <c r="K101" s="255"/>
      <c r="L101" s="271"/>
      <c r="M101" s="483"/>
    </row>
    <row r="102" spans="1:13" s="57" customFormat="1" ht="15" customHeight="1" thickBot="1" x14ac:dyDescent="0.25">
      <c r="A102" s="452" t="s">
        <v>97</v>
      </c>
      <c r="B102" s="453"/>
      <c r="C102" s="453"/>
      <c r="D102" s="453"/>
      <c r="E102" s="453"/>
      <c r="F102" s="453"/>
      <c r="G102" s="453"/>
      <c r="H102" s="453"/>
      <c r="I102" s="453"/>
      <c r="J102" s="453"/>
      <c r="K102" s="453"/>
      <c r="L102" s="453"/>
      <c r="M102" s="454"/>
    </row>
    <row r="103" spans="1:13" s="60" customFormat="1" ht="21.75" customHeight="1" thickBot="1" x14ac:dyDescent="0.2">
      <c r="A103" s="58" t="s">
        <v>0</v>
      </c>
      <c r="B103" s="70" t="s">
        <v>1</v>
      </c>
      <c r="C103" s="61" t="s">
        <v>130</v>
      </c>
      <c r="D103" s="58" t="s">
        <v>2</v>
      </c>
      <c r="E103" s="151" t="s">
        <v>3</v>
      </c>
      <c r="F103" s="58" t="s">
        <v>3</v>
      </c>
      <c r="G103" s="151" t="s">
        <v>226</v>
      </c>
      <c r="H103" s="59" t="s">
        <v>4</v>
      </c>
      <c r="I103" s="435" t="s">
        <v>225</v>
      </c>
      <c r="J103" s="231" t="s">
        <v>217</v>
      </c>
      <c r="K103" s="252" t="s">
        <v>220</v>
      </c>
      <c r="L103" s="266" t="s">
        <v>221</v>
      </c>
      <c r="M103" s="58" t="s">
        <v>216</v>
      </c>
    </row>
    <row r="104" spans="1:13" ht="24" customHeight="1" x14ac:dyDescent="0.2">
      <c r="A104" s="10">
        <v>77</v>
      </c>
      <c r="B104" s="183" t="s">
        <v>5</v>
      </c>
      <c r="C104" s="297" t="s">
        <v>155</v>
      </c>
      <c r="D104" s="86" t="s">
        <v>52</v>
      </c>
      <c r="E104" s="154">
        <v>107</v>
      </c>
      <c r="F104" s="88">
        <v>96.67</v>
      </c>
      <c r="G104" s="111">
        <f>E104*1.2</f>
        <v>128.4</v>
      </c>
      <c r="H104" s="131"/>
      <c r="I104" s="214">
        <f>F104*H104</f>
        <v>0</v>
      </c>
      <c r="J104" s="237">
        <v>150</v>
      </c>
      <c r="K104" s="253"/>
      <c r="L104" s="268"/>
      <c r="M104" s="467"/>
    </row>
    <row r="105" spans="1:13" s="39" customFormat="1" ht="24.75" customHeight="1" x14ac:dyDescent="0.2">
      <c r="A105" s="11">
        <v>78</v>
      </c>
      <c r="B105" s="184" t="s">
        <v>16</v>
      </c>
      <c r="C105" s="297" t="s">
        <v>162</v>
      </c>
      <c r="D105" s="102" t="s">
        <v>53</v>
      </c>
      <c r="E105" s="154">
        <v>107</v>
      </c>
      <c r="F105" s="98">
        <v>96.67</v>
      </c>
      <c r="G105" s="111">
        <f>E105*1.2</f>
        <v>128.4</v>
      </c>
      <c r="H105" s="298"/>
      <c r="I105" s="215">
        <f>F105*H105</f>
        <v>0</v>
      </c>
      <c r="J105" s="238">
        <v>150</v>
      </c>
      <c r="K105" s="243"/>
      <c r="L105" s="251"/>
      <c r="M105" s="468"/>
    </row>
    <row r="106" spans="1:13" s="39" customFormat="1" ht="26.25" customHeight="1" x14ac:dyDescent="0.2">
      <c r="A106" s="11">
        <v>79</v>
      </c>
      <c r="B106" s="184" t="s">
        <v>9</v>
      </c>
      <c r="C106" s="297" t="s">
        <v>180</v>
      </c>
      <c r="D106" s="87" t="s">
        <v>83</v>
      </c>
      <c r="E106" s="154">
        <v>63</v>
      </c>
      <c r="F106" s="98">
        <v>59.67</v>
      </c>
      <c r="G106" s="111">
        <f>E106*1.2</f>
        <v>75.599999999999994</v>
      </c>
      <c r="H106" s="298"/>
      <c r="I106" s="215">
        <f>F106*H106</f>
        <v>0</v>
      </c>
      <c r="J106" s="238">
        <v>540</v>
      </c>
      <c r="K106" s="243"/>
      <c r="L106" s="251"/>
      <c r="M106" s="468"/>
    </row>
    <row r="107" spans="1:13" ht="24.75" customHeight="1" thickBot="1" x14ac:dyDescent="0.25">
      <c r="A107" s="3">
        <v>80</v>
      </c>
      <c r="B107" s="185" t="s">
        <v>20</v>
      </c>
      <c r="C107" s="285" t="s">
        <v>172</v>
      </c>
      <c r="D107" s="221" t="s">
        <v>84</v>
      </c>
      <c r="E107" s="299">
        <v>145</v>
      </c>
      <c r="F107" s="141">
        <v>164.33</v>
      </c>
      <c r="G107" s="111">
        <f>E107*1.2</f>
        <v>174</v>
      </c>
      <c r="H107" s="286"/>
      <c r="I107" s="218">
        <f>F107*H107</f>
        <v>0</v>
      </c>
      <c r="J107" s="239">
        <v>150</v>
      </c>
      <c r="K107" s="243"/>
      <c r="L107" s="251"/>
      <c r="M107" s="468"/>
    </row>
    <row r="108" spans="1:13" s="42" customFormat="1" ht="14.25" customHeight="1" thickBot="1" x14ac:dyDescent="0.25">
      <c r="A108" s="464" t="s">
        <v>22</v>
      </c>
      <c r="B108" s="465"/>
      <c r="C108" s="465"/>
      <c r="D108" s="465"/>
      <c r="E108" s="465"/>
      <c r="F108" s="465"/>
      <c r="G108" s="465"/>
      <c r="H108" s="465"/>
      <c r="I108" s="465"/>
      <c r="J108" s="466"/>
      <c r="K108" s="262"/>
      <c r="L108" s="279"/>
      <c r="M108" s="468"/>
    </row>
    <row r="109" spans="1:13" s="39" customFormat="1" ht="22.5" customHeight="1" x14ac:dyDescent="0.2">
      <c r="A109" s="12">
        <v>81</v>
      </c>
      <c r="B109" s="71" t="s">
        <v>25</v>
      </c>
      <c r="C109" s="380" t="s">
        <v>211</v>
      </c>
      <c r="D109" s="27" t="s">
        <v>24</v>
      </c>
      <c r="E109" s="153">
        <v>331</v>
      </c>
      <c r="F109" s="302">
        <v>290</v>
      </c>
      <c r="G109" s="111">
        <f>E109*1.2</f>
        <v>397.2</v>
      </c>
      <c r="H109" s="400"/>
      <c r="I109" s="382">
        <f>F109*H109</f>
        <v>0</v>
      </c>
      <c r="J109" s="401">
        <v>120</v>
      </c>
      <c r="K109" s="243" t="s">
        <v>218</v>
      </c>
      <c r="L109" s="270">
        <v>18.12</v>
      </c>
      <c r="M109" s="468"/>
    </row>
    <row r="110" spans="1:13" s="39" customFormat="1" ht="22.5" customHeight="1" x14ac:dyDescent="0.2">
      <c r="A110" s="13">
        <v>82</v>
      </c>
      <c r="B110" s="64" t="s">
        <v>38</v>
      </c>
      <c r="C110" s="380" t="s">
        <v>210</v>
      </c>
      <c r="D110" s="27" t="s">
        <v>24</v>
      </c>
      <c r="E110" s="154">
        <v>331</v>
      </c>
      <c r="F110" s="402">
        <v>290</v>
      </c>
      <c r="G110" s="111">
        <f>E110*1.2</f>
        <v>397.2</v>
      </c>
      <c r="H110" s="400"/>
      <c r="I110" s="403">
        <f>F110*H110</f>
        <v>0</v>
      </c>
      <c r="J110" s="238">
        <v>120</v>
      </c>
      <c r="K110" s="243" t="s">
        <v>218</v>
      </c>
      <c r="L110" s="270">
        <v>12</v>
      </c>
      <c r="M110" s="468"/>
    </row>
    <row r="111" spans="1:13" s="39" customFormat="1" ht="22.5" customHeight="1" x14ac:dyDescent="0.2">
      <c r="A111" s="13">
        <v>83</v>
      </c>
      <c r="B111" s="64" t="s">
        <v>39</v>
      </c>
      <c r="C111" s="380" t="s">
        <v>212</v>
      </c>
      <c r="D111" s="27" t="s">
        <v>24</v>
      </c>
      <c r="E111" s="154">
        <v>200</v>
      </c>
      <c r="F111" s="98">
        <v>179</v>
      </c>
      <c r="G111" s="111">
        <f>E111*1.2</f>
        <v>240</v>
      </c>
      <c r="H111" s="400"/>
      <c r="I111" s="403">
        <f>F111*H111</f>
        <v>0</v>
      </c>
      <c r="J111" s="238">
        <v>192</v>
      </c>
      <c r="K111" s="243" t="s">
        <v>218</v>
      </c>
      <c r="L111" s="270">
        <v>15.17</v>
      </c>
      <c r="M111" s="468"/>
    </row>
    <row r="112" spans="1:13" s="39" customFormat="1" ht="22.5" customHeight="1" x14ac:dyDescent="0.2">
      <c r="A112" s="12">
        <v>84</v>
      </c>
      <c r="B112" s="64" t="s">
        <v>28</v>
      </c>
      <c r="C112" s="380" t="s">
        <v>213</v>
      </c>
      <c r="D112" s="27" t="s">
        <v>24</v>
      </c>
      <c r="E112" s="154">
        <v>445</v>
      </c>
      <c r="F112" s="98">
        <v>493</v>
      </c>
      <c r="G112" s="111">
        <f>E112*1.2</f>
        <v>534</v>
      </c>
      <c r="H112" s="400"/>
      <c r="I112" s="403">
        <f>F112*H112</f>
        <v>0</v>
      </c>
      <c r="J112" s="238">
        <v>48</v>
      </c>
      <c r="K112" s="243" t="s">
        <v>219</v>
      </c>
      <c r="L112" s="270">
        <v>11.86</v>
      </c>
      <c r="M112" s="468"/>
    </row>
    <row r="113" spans="1:13" ht="28.5" customHeight="1" thickBot="1" x14ac:dyDescent="0.25">
      <c r="A113" s="9">
        <v>85</v>
      </c>
      <c r="B113" s="63" t="s">
        <v>48</v>
      </c>
      <c r="C113" s="297" t="s">
        <v>128</v>
      </c>
      <c r="D113" s="208" t="s">
        <v>49</v>
      </c>
      <c r="E113" s="154">
        <v>1800</v>
      </c>
      <c r="F113" s="99">
        <v>1578.67</v>
      </c>
      <c r="G113" s="111">
        <f>E113*1.2</f>
        <v>2160</v>
      </c>
      <c r="H113" s="300"/>
      <c r="I113" s="301">
        <f>F113*H113</f>
        <v>0</v>
      </c>
      <c r="J113" s="257">
        <v>15</v>
      </c>
      <c r="K113" s="243"/>
      <c r="L113" s="251"/>
      <c r="M113" s="468"/>
    </row>
    <row r="114" spans="1:13" ht="12.75" customHeight="1" thickBot="1" x14ac:dyDescent="0.25">
      <c r="A114" s="14"/>
      <c r="B114" s="470" t="s">
        <v>37</v>
      </c>
      <c r="C114" s="471"/>
      <c r="D114" s="471"/>
      <c r="E114" s="471"/>
      <c r="F114" s="471"/>
      <c r="G114" s="295"/>
      <c r="H114" s="49"/>
      <c r="I114" s="37"/>
      <c r="J114" s="244"/>
      <c r="K114" s="260"/>
      <c r="L114" s="277"/>
      <c r="M114" s="469"/>
    </row>
    <row r="115" spans="1:13" s="57" customFormat="1" ht="16.5" customHeight="1" thickBot="1" x14ac:dyDescent="0.25">
      <c r="A115" s="452" t="s">
        <v>98</v>
      </c>
      <c r="B115" s="453"/>
      <c r="C115" s="453"/>
      <c r="D115" s="453"/>
      <c r="E115" s="453"/>
      <c r="F115" s="453"/>
      <c r="G115" s="453"/>
      <c r="H115" s="453"/>
      <c r="I115" s="453"/>
      <c r="J115" s="453"/>
      <c r="K115" s="453"/>
      <c r="L115" s="453"/>
      <c r="M115" s="454"/>
    </row>
    <row r="116" spans="1:13" s="60" customFormat="1" ht="21.75" customHeight="1" thickBot="1" x14ac:dyDescent="0.2">
      <c r="A116" s="59" t="s">
        <v>0</v>
      </c>
      <c r="B116" s="61" t="s">
        <v>1</v>
      </c>
      <c r="C116" s="61" t="s">
        <v>130</v>
      </c>
      <c r="D116" s="59" t="s">
        <v>2</v>
      </c>
      <c r="E116" s="151" t="s">
        <v>3</v>
      </c>
      <c r="F116" s="59" t="s">
        <v>3</v>
      </c>
      <c r="G116" s="151" t="s">
        <v>226</v>
      </c>
      <c r="H116" s="59" t="s">
        <v>4</v>
      </c>
      <c r="I116" s="435" t="s">
        <v>225</v>
      </c>
      <c r="J116" s="231" t="s">
        <v>217</v>
      </c>
      <c r="K116" s="252" t="s">
        <v>220</v>
      </c>
      <c r="L116" s="266" t="s">
        <v>221</v>
      </c>
      <c r="M116" s="58" t="s">
        <v>216</v>
      </c>
    </row>
    <row r="117" spans="1:13" ht="22.5" customHeight="1" x14ac:dyDescent="0.2">
      <c r="A117" s="9">
        <v>86</v>
      </c>
      <c r="B117" s="181" t="s">
        <v>5</v>
      </c>
      <c r="C117" s="172" t="s">
        <v>156</v>
      </c>
      <c r="D117" s="352" t="s">
        <v>54</v>
      </c>
      <c r="E117" s="153">
        <v>110</v>
      </c>
      <c r="F117" s="82">
        <v>102.33</v>
      </c>
      <c r="G117" s="111">
        <f>E117*1.2</f>
        <v>132</v>
      </c>
      <c r="H117" s="43"/>
      <c r="I117" s="36">
        <f>F117*H117</f>
        <v>0</v>
      </c>
      <c r="J117" s="246">
        <v>150</v>
      </c>
      <c r="K117" s="261"/>
      <c r="L117" s="278"/>
      <c r="M117" s="45"/>
    </row>
    <row r="118" spans="1:13" ht="22.5" customHeight="1" x14ac:dyDescent="0.2">
      <c r="A118" s="9">
        <v>87</v>
      </c>
      <c r="B118" s="182" t="s">
        <v>16</v>
      </c>
      <c r="C118" s="172" t="s">
        <v>161</v>
      </c>
      <c r="D118" s="74" t="s">
        <v>56</v>
      </c>
      <c r="E118" s="154">
        <v>110</v>
      </c>
      <c r="F118" s="83">
        <v>102.33</v>
      </c>
      <c r="G118" s="111">
        <f>E118*1.2</f>
        <v>132</v>
      </c>
      <c r="H118" s="43"/>
      <c r="I118" s="33">
        <f>F118*H118</f>
        <v>0</v>
      </c>
      <c r="J118" s="233">
        <v>150</v>
      </c>
      <c r="K118" s="235"/>
      <c r="L118" s="270"/>
      <c r="M118" s="52"/>
    </row>
    <row r="119" spans="1:13" ht="22.5" customHeight="1" x14ac:dyDescent="0.2">
      <c r="A119" s="15">
        <v>88</v>
      </c>
      <c r="B119" s="180" t="s">
        <v>9</v>
      </c>
      <c r="C119" s="172" t="s">
        <v>179</v>
      </c>
      <c r="D119" s="351" t="s">
        <v>55</v>
      </c>
      <c r="E119" s="154">
        <v>70</v>
      </c>
      <c r="F119" s="83">
        <v>69.67</v>
      </c>
      <c r="G119" s="111">
        <f>E119*1.2</f>
        <v>84</v>
      </c>
      <c r="H119" s="43"/>
      <c r="I119" s="33">
        <f>F119*H119</f>
        <v>0</v>
      </c>
      <c r="J119" s="233">
        <v>540</v>
      </c>
      <c r="K119" s="235"/>
      <c r="L119" s="270"/>
      <c r="M119" s="51"/>
    </row>
    <row r="120" spans="1:13" ht="22.5" customHeight="1" thickBot="1" x14ac:dyDescent="0.25">
      <c r="A120" s="325">
        <v>89</v>
      </c>
      <c r="B120" s="326" t="s">
        <v>20</v>
      </c>
      <c r="C120" s="207" t="s">
        <v>173</v>
      </c>
      <c r="D120" s="327" t="s">
        <v>82</v>
      </c>
      <c r="E120" s="161">
        <v>145</v>
      </c>
      <c r="F120" s="89">
        <v>160.33000000000001</v>
      </c>
      <c r="G120" s="108">
        <f>E120*1.2</f>
        <v>174</v>
      </c>
      <c r="H120" s="328"/>
      <c r="I120" s="34">
        <f>F120*H120</f>
        <v>0</v>
      </c>
      <c r="J120" s="329">
        <v>150</v>
      </c>
      <c r="K120" s="235"/>
      <c r="L120" s="270"/>
      <c r="M120" s="54"/>
    </row>
    <row r="121" spans="1:13" s="121" customFormat="1" ht="12.75" customHeight="1" thickBot="1" x14ac:dyDescent="0.25">
      <c r="A121" s="461" t="s">
        <v>22</v>
      </c>
      <c r="B121" s="462"/>
      <c r="C121" s="462"/>
      <c r="D121" s="462"/>
      <c r="E121" s="462"/>
      <c r="F121" s="462"/>
      <c r="G121" s="462"/>
      <c r="H121" s="462"/>
      <c r="I121" s="462"/>
      <c r="J121" s="463"/>
      <c r="K121" s="254"/>
      <c r="L121" s="269"/>
      <c r="M121" s="120"/>
    </row>
    <row r="122" spans="1:13" s="39" customFormat="1" ht="21.75" customHeight="1" x14ac:dyDescent="0.2">
      <c r="A122" s="12">
        <v>90</v>
      </c>
      <c r="B122" s="71" t="s">
        <v>25</v>
      </c>
      <c r="C122" s="172" t="s">
        <v>195</v>
      </c>
      <c r="D122" s="27" t="s">
        <v>24</v>
      </c>
      <c r="E122" s="153">
        <v>340</v>
      </c>
      <c r="F122" s="111">
        <v>307</v>
      </c>
      <c r="G122" s="111">
        <f>E122*1.2</f>
        <v>408</v>
      </c>
      <c r="H122" s="40"/>
      <c r="I122" s="36">
        <f>F122*H122</f>
        <v>0</v>
      </c>
      <c r="J122" s="246">
        <v>120</v>
      </c>
      <c r="K122" s="235"/>
      <c r="L122" s="270"/>
      <c r="M122" s="122"/>
    </row>
    <row r="123" spans="1:13" s="39" customFormat="1" ht="21.75" customHeight="1" x14ac:dyDescent="0.2">
      <c r="A123" s="13">
        <v>91</v>
      </c>
      <c r="B123" s="64" t="s">
        <v>38</v>
      </c>
      <c r="C123" s="173" t="s">
        <v>194</v>
      </c>
      <c r="D123" s="123" t="s">
        <v>24</v>
      </c>
      <c r="E123" s="154">
        <v>340</v>
      </c>
      <c r="F123" s="98">
        <v>307</v>
      </c>
      <c r="G123" s="111">
        <f>E123*1.2</f>
        <v>408</v>
      </c>
      <c r="H123" s="124"/>
      <c r="I123" s="33">
        <f>F123*H123</f>
        <v>0</v>
      </c>
      <c r="J123" s="233">
        <v>120</v>
      </c>
      <c r="K123" s="235"/>
      <c r="L123" s="270"/>
      <c r="M123" s="122"/>
    </row>
    <row r="124" spans="1:13" s="39" customFormat="1" ht="21.75" customHeight="1" x14ac:dyDescent="0.2">
      <c r="A124" s="13">
        <v>92</v>
      </c>
      <c r="B124" s="64" t="s">
        <v>39</v>
      </c>
      <c r="C124" s="172" t="s">
        <v>193</v>
      </c>
      <c r="D124" s="123" t="s">
        <v>24</v>
      </c>
      <c r="E124" s="154">
        <v>220</v>
      </c>
      <c r="F124" s="98">
        <v>209</v>
      </c>
      <c r="G124" s="111">
        <f>E124*1.2</f>
        <v>264</v>
      </c>
      <c r="H124" s="124"/>
      <c r="I124" s="33">
        <f>F124*H124</f>
        <v>0</v>
      </c>
      <c r="J124" s="233">
        <v>192</v>
      </c>
      <c r="K124" s="235"/>
      <c r="L124" s="270"/>
      <c r="M124" s="122"/>
    </row>
    <row r="125" spans="1:13" s="39" customFormat="1" ht="21.75" customHeight="1" x14ac:dyDescent="0.2">
      <c r="A125" s="13">
        <v>93</v>
      </c>
      <c r="B125" s="64" t="s">
        <v>28</v>
      </c>
      <c r="C125" s="173" t="s">
        <v>192</v>
      </c>
      <c r="D125" s="123" t="s">
        <v>24</v>
      </c>
      <c r="E125" s="154">
        <v>445</v>
      </c>
      <c r="F125" s="98">
        <v>481</v>
      </c>
      <c r="G125" s="98">
        <f>E125*1.2</f>
        <v>534</v>
      </c>
      <c r="H125" s="124"/>
      <c r="I125" s="33">
        <f>F125*H125</f>
        <v>0</v>
      </c>
      <c r="J125" s="350">
        <v>48</v>
      </c>
      <c r="K125" s="235"/>
      <c r="L125" s="270"/>
      <c r="M125" s="122"/>
    </row>
    <row r="126" spans="1:13" ht="30" customHeight="1" thickBot="1" x14ac:dyDescent="0.25">
      <c r="A126" s="164">
        <v>94</v>
      </c>
      <c r="B126" s="349" t="s">
        <v>50</v>
      </c>
      <c r="C126" s="172"/>
      <c r="D126" s="210" t="s">
        <v>51</v>
      </c>
      <c r="E126" s="153">
        <v>2000</v>
      </c>
      <c r="F126" s="111">
        <v>1638.67</v>
      </c>
      <c r="G126" s="111">
        <f>E126*1.2</f>
        <v>2400</v>
      </c>
      <c r="H126" s="43"/>
      <c r="I126" s="139">
        <f>F126*H126</f>
        <v>0</v>
      </c>
      <c r="J126" s="248">
        <v>15</v>
      </c>
      <c r="K126" s="248"/>
      <c r="L126" s="281"/>
      <c r="M126" s="331"/>
    </row>
    <row r="127" spans="1:13" ht="14.25" customHeight="1" thickBot="1" x14ac:dyDescent="0.25">
      <c r="A127" s="16"/>
      <c r="B127" s="478" t="s">
        <v>37</v>
      </c>
      <c r="C127" s="479"/>
      <c r="D127" s="479"/>
      <c r="E127" s="479"/>
      <c r="F127" s="480"/>
      <c r="G127" s="293"/>
      <c r="H127" s="49"/>
      <c r="I127" s="37"/>
      <c r="J127" s="244"/>
      <c r="K127" s="244"/>
      <c r="L127" s="49"/>
      <c r="M127" s="55"/>
    </row>
    <row r="128" spans="1:13" s="57" customFormat="1" ht="16.5" customHeight="1" thickBot="1" x14ac:dyDescent="0.25">
      <c r="A128" s="445" t="s">
        <v>99</v>
      </c>
      <c r="B128" s="446"/>
      <c r="C128" s="446"/>
      <c r="D128" s="446"/>
      <c r="E128" s="446"/>
      <c r="F128" s="446"/>
      <c r="G128" s="446"/>
      <c r="H128" s="446"/>
      <c r="I128" s="446"/>
      <c r="J128" s="446"/>
      <c r="K128" s="446"/>
      <c r="L128" s="446"/>
      <c r="M128" s="447"/>
    </row>
    <row r="129" spans="1:13" s="60" customFormat="1" ht="22.5" customHeight="1" thickBot="1" x14ac:dyDescent="0.2">
      <c r="A129" s="112" t="s">
        <v>0</v>
      </c>
      <c r="B129" s="340" t="s">
        <v>1</v>
      </c>
      <c r="C129" s="291" t="s">
        <v>130</v>
      </c>
      <c r="D129" s="112" t="s">
        <v>2</v>
      </c>
      <c r="E129" s="341" t="s">
        <v>3</v>
      </c>
      <c r="F129" s="58" t="s">
        <v>3</v>
      </c>
      <c r="G129" s="151" t="s">
        <v>226</v>
      </c>
      <c r="H129" s="59" t="s">
        <v>4</v>
      </c>
      <c r="I129" s="435" t="s">
        <v>225</v>
      </c>
      <c r="J129" s="252" t="s">
        <v>217</v>
      </c>
      <c r="K129" s="252" t="s">
        <v>220</v>
      </c>
      <c r="L129" s="266" t="s">
        <v>221</v>
      </c>
      <c r="M129" s="58" t="s">
        <v>216</v>
      </c>
    </row>
    <row r="130" spans="1:13" ht="22.5" customHeight="1" x14ac:dyDescent="0.2">
      <c r="A130" s="136">
        <v>95</v>
      </c>
      <c r="B130" s="346" t="s">
        <v>5</v>
      </c>
      <c r="C130" s="171" t="s">
        <v>157</v>
      </c>
      <c r="D130" s="95" t="s">
        <v>57</v>
      </c>
      <c r="E130" s="160">
        <v>110</v>
      </c>
      <c r="F130" s="104">
        <v>104.33</v>
      </c>
      <c r="G130" s="308">
        <f t="shared" ref="G130:G136" si="14">E130*1.2</f>
        <v>132</v>
      </c>
      <c r="H130" s="47"/>
      <c r="I130" s="32">
        <f t="shared" ref="I130:I136" si="15">F130*H130</f>
        <v>0</v>
      </c>
      <c r="J130" s="232">
        <v>150</v>
      </c>
      <c r="K130" s="253"/>
      <c r="L130" s="268"/>
      <c r="M130" s="475"/>
    </row>
    <row r="131" spans="1:13" ht="22.5" customHeight="1" x14ac:dyDescent="0.2">
      <c r="A131" s="137">
        <v>96</v>
      </c>
      <c r="B131" s="220" t="s">
        <v>16</v>
      </c>
      <c r="C131" s="172" t="s">
        <v>160</v>
      </c>
      <c r="D131" s="97" t="s">
        <v>59</v>
      </c>
      <c r="E131" s="154">
        <v>110</v>
      </c>
      <c r="F131" s="105">
        <v>104.33</v>
      </c>
      <c r="G131" s="111">
        <f t="shared" si="14"/>
        <v>132</v>
      </c>
      <c r="H131" s="48"/>
      <c r="I131" s="33">
        <f t="shared" si="15"/>
        <v>0</v>
      </c>
      <c r="J131" s="233">
        <v>150</v>
      </c>
      <c r="K131" s="243"/>
      <c r="L131" s="251"/>
      <c r="M131" s="476"/>
    </row>
    <row r="132" spans="1:13" ht="22.5" customHeight="1" x14ac:dyDescent="0.2">
      <c r="A132" s="135">
        <v>97</v>
      </c>
      <c r="B132" s="347" t="s">
        <v>7</v>
      </c>
      <c r="C132" s="172" t="s">
        <v>178</v>
      </c>
      <c r="D132" s="96" t="s">
        <v>80</v>
      </c>
      <c r="E132" s="154">
        <v>100</v>
      </c>
      <c r="F132" s="109">
        <v>99.33</v>
      </c>
      <c r="G132" s="111">
        <f t="shared" si="14"/>
        <v>120</v>
      </c>
      <c r="H132" s="93"/>
      <c r="I132" s="33">
        <f t="shared" si="15"/>
        <v>0</v>
      </c>
      <c r="J132" s="233">
        <v>360</v>
      </c>
      <c r="K132" s="243"/>
      <c r="L132" s="251"/>
      <c r="M132" s="476"/>
    </row>
    <row r="133" spans="1:13" ht="22.5" customHeight="1" x14ac:dyDescent="0.2">
      <c r="A133" s="345">
        <v>98</v>
      </c>
      <c r="B133" s="220" t="s">
        <v>18</v>
      </c>
      <c r="C133" s="172" t="s">
        <v>174</v>
      </c>
      <c r="D133" s="96" t="s">
        <v>81</v>
      </c>
      <c r="E133" s="154">
        <v>100</v>
      </c>
      <c r="F133" s="109">
        <v>99.33</v>
      </c>
      <c r="G133" s="111">
        <f t="shared" si="14"/>
        <v>120</v>
      </c>
      <c r="H133" s="48"/>
      <c r="I133" s="167">
        <f t="shared" si="15"/>
        <v>0</v>
      </c>
      <c r="J133" s="233">
        <v>360</v>
      </c>
      <c r="K133" s="243"/>
      <c r="L133" s="251"/>
      <c r="M133" s="476"/>
    </row>
    <row r="134" spans="1:13" ht="22.5" customHeight="1" x14ac:dyDescent="0.2">
      <c r="A134" s="137">
        <v>99</v>
      </c>
      <c r="B134" s="220" t="s">
        <v>9</v>
      </c>
      <c r="C134" s="172" t="s">
        <v>177</v>
      </c>
      <c r="D134" s="97" t="s">
        <v>58</v>
      </c>
      <c r="E134" s="154">
        <v>63</v>
      </c>
      <c r="F134" s="105">
        <v>54.33</v>
      </c>
      <c r="G134" s="111">
        <f t="shared" si="14"/>
        <v>75.599999999999994</v>
      </c>
      <c r="H134" s="48"/>
      <c r="I134" s="167">
        <f t="shared" si="15"/>
        <v>0</v>
      </c>
      <c r="J134" s="233">
        <v>540</v>
      </c>
      <c r="K134" s="243"/>
      <c r="L134" s="251"/>
      <c r="M134" s="476"/>
    </row>
    <row r="135" spans="1:13" ht="22.5" customHeight="1" x14ac:dyDescent="0.2">
      <c r="A135" s="345">
        <v>100</v>
      </c>
      <c r="B135" s="220" t="s">
        <v>11</v>
      </c>
      <c r="C135" s="173" t="s">
        <v>176</v>
      </c>
      <c r="D135" s="96" t="s">
        <v>79</v>
      </c>
      <c r="E135" s="154">
        <v>50</v>
      </c>
      <c r="F135" s="105">
        <v>43</v>
      </c>
      <c r="G135" s="111">
        <f t="shared" si="14"/>
        <v>60</v>
      </c>
      <c r="H135" s="93"/>
      <c r="I135" s="167">
        <f t="shared" si="15"/>
        <v>0</v>
      </c>
      <c r="J135" s="233">
        <v>1080</v>
      </c>
      <c r="K135" s="243"/>
      <c r="L135" s="251"/>
      <c r="M135" s="476"/>
    </row>
    <row r="136" spans="1:13" ht="22.5" customHeight="1" thickBot="1" x14ac:dyDescent="0.25">
      <c r="A136" s="138">
        <v>101</v>
      </c>
      <c r="B136" s="348" t="s">
        <v>20</v>
      </c>
      <c r="C136" s="175" t="s">
        <v>175</v>
      </c>
      <c r="D136" s="342" t="s">
        <v>78</v>
      </c>
      <c r="E136" s="161">
        <v>145</v>
      </c>
      <c r="F136" s="343">
        <v>182</v>
      </c>
      <c r="G136" s="303">
        <f t="shared" si="14"/>
        <v>174</v>
      </c>
      <c r="H136" s="94"/>
      <c r="I136" s="168">
        <f t="shared" si="15"/>
        <v>0</v>
      </c>
      <c r="J136" s="247">
        <v>150</v>
      </c>
      <c r="K136" s="247"/>
      <c r="L136" s="344"/>
      <c r="M136" s="476"/>
    </row>
    <row r="137" spans="1:13" s="2" customFormat="1" ht="20.25" customHeight="1" thickBot="1" x14ac:dyDescent="0.25">
      <c r="A137" s="472" t="s">
        <v>22</v>
      </c>
      <c r="B137" s="473"/>
      <c r="C137" s="473"/>
      <c r="D137" s="473"/>
      <c r="E137" s="473"/>
      <c r="F137" s="473"/>
      <c r="G137" s="473"/>
      <c r="H137" s="473"/>
      <c r="I137" s="473"/>
      <c r="J137" s="474"/>
      <c r="K137" s="263"/>
      <c r="L137" s="280"/>
      <c r="M137" s="476"/>
    </row>
    <row r="138" spans="1:13" ht="22.5" customHeight="1" x14ac:dyDescent="0.2">
      <c r="A138" s="404">
        <v>102</v>
      </c>
      <c r="B138" s="405" t="s">
        <v>60</v>
      </c>
      <c r="C138" s="385" t="s">
        <v>185</v>
      </c>
      <c r="D138" s="386" t="s">
        <v>24</v>
      </c>
      <c r="E138" s="160">
        <v>340</v>
      </c>
      <c r="F138" s="308">
        <v>313</v>
      </c>
      <c r="G138" s="308">
        <f t="shared" ref="G138:G146" si="16">E138*1.2</f>
        <v>408</v>
      </c>
      <c r="H138" s="406"/>
      <c r="I138" s="407">
        <f t="shared" ref="I138:I146" si="17">F138*H138</f>
        <v>0</v>
      </c>
      <c r="J138" s="232">
        <v>120</v>
      </c>
      <c r="K138" s="253" t="s">
        <v>218</v>
      </c>
      <c r="L138" s="268">
        <v>20.64</v>
      </c>
      <c r="M138" s="476"/>
    </row>
    <row r="139" spans="1:13" ht="22.5" customHeight="1" x14ac:dyDescent="0.2">
      <c r="A139" s="408">
        <v>103</v>
      </c>
      <c r="B139" s="409" t="s">
        <v>61</v>
      </c>
      <c r="C139" s="370" t="s">
        <v>186</v>
      </c>
      <c r="D139" s="123" t="s">
        <v>24</v>
      </c>
      <c r="E139" s="154">
        <v>340</v>
      </c>
      <c r="F139" s="98">
        <v>313</v>
      </c>
      <c r="G139" s="111">
        <f t="shared" si="16"/>
        <v>408</v>
      </c>
      <c r="H139" s="40"/>
      <c r="I139" s="410">
        <f t="shared" si="17"/>
        <v>0</v>
      </c>
      <c r="J139" s="233">
        <v>120</v>
      </c>
      <c r="K139" s="243" t="s">
        <v>218</v>
      </c>
      <c r="L139" s="251">
        <v>16.32</v>
      </c>
      <c r="M139" s="476"/>
    </row>
    <row r="140" spans="1:13" ht="22.5" customHeight="1" x14ac:dyDescent="0.2">
      <c r="A140" s="411">
        <v>104</v>
      </c>
      <c r="B140" s="409" t="s">
        <v>62</v>
      </c>
      <c r="C140" s="370" t="s">
        <v>187</v>
      </c>
      <c r="D140" s="123" t="s">
        <v>24</v>
      </c>
      <c r="E140" s="154">
        <v>310</v>
      </c>
      <c r="F140" s="98">
        <v>298</v>
      </c>
      <c r="G140" s="111">
        <f t="shared" si="16"/>
        <v>372</v>
      </c>
      <c r="H140" s="40"/>
      <c r="I140" s="139">
        <f t="shared" si="17"/>
        <v>0</v>
      </c>
      <c r="J140" s="233">
        <v>120</v>
      </c>
      <c r="K140" s="243"/>
      <c r="L140" s="251"/>
      <c r="M140" s="476"/>
    </row>
    <row r="141" spans="1:13" ht="22.5" customHeight="1" x14ac:dyDescent="0.2">
      <c r="A141" s="408">
        <v>105</v>
      </c>
      <c r="B141" s="409" t="s">
        <v>63</v>
      </c>
      <c r="C141" s="370" t="s">
        <v>188</v>
      </c>
      <c r="D141" s="123" t="s">
        <v>24</v>
      </c>
      <c r="E141" s="154">
        <v>310</v>
      </c>
      <c r="F141" s="98">
        <v>298</v>
      </c>
      <c r="G141" s="111">
        <f t="shared" si="16"/>
        <v>372</v>
      </c>
      <c r="H141" s="40"/>
      <c r="I141" s="410">
        <f t="shared" si="17"/>
        <v>0</v>
      </c>
      <c r="J141" s="233">
        <v>120</v>
      </c>
      <c r="K141" s="243"/>
      <c r="L141" s="251"/>
      <c r="M141" s="476"/>
    </row>
    <row r="142" spans="1:13" ht="22.5" customHeight="1" x14ac:dyDescent="0.2">
      <c r="A142" s="411">
        <v>106</v>
      </c>
      <c r="B142" s="409" t="s">
        <v>65</v>
      </c>
      <c r="C142" s="370" t="s">
        <v>189</v>
      </c>
      <c r="D142" s="123" t="s">
        <v>24</v>
      </c>
      <c r="E142" s="154">
        <v>199</v>
      </c>
      <c r="F142" s="98">
        <v>163</v>
      </c>
      <c r="G142" s="111">
        <f t="shared" si="16"/>
        <v>238.79999999999998</v>
      </c>
      <c r="H142" s="40"/>
      <c r="I142" s="410">
        <f t="shared" si="17"/>
        <v>0</v>
      </c>
      <c r="J142" s="233">
        <v>192</v>
      </c>
      <c r="K142" s="243" t="s">
        <v>218</v>
      </c>
      <c r="L142" s="251">
        <v>12.29</v>
      </c>
      <c r="M142" s="476"/>
    </row>
    <row r="143" spans="1:13" ht="22.5" customHeight="1" thickBot="1" x14ac:dyDescent="0.25">
      <c r="A143" s="412">
        <v>107</v>
      </c>
      <c r="B143" s="413" t="s">
        <v>64</v>
      </c>
      <c r="C143" s="414" t="s">
        <v>190</v>
      </c>
      <c r="D143" s="415" t="s">
        <v>24</v>
      </c>
      <c r="E143" s="161">
        <v>160</v>
      </c>
      <c r="F143" s="108">
        <v>129</v>
      </c>
      <c r="G143" s="303">
        <f t="shared" si="16"/>
        <v>192</v>
      </c>
      <c r="H143" s="416"/>
      <c r="I143" s="417">
        <f t="shared" si="17"/>
        <v>0</v>
      </c>
      <c r="J143" s="329">
        <v>300</v>
      </c>
      <c r="K143" s="418"/>
      <c r="L143" s="339"/>
      <c r="M143" s="476"/>
    </row>
    <row r="144" spans="1:13" ht="22.5" customHeight="1" x14ac:dyDescent="0.2">
      <c r="A144" s="419">
        <v>108</v>
      </c>
      <c r="B144" s="420" t="s">
        <v>66</v>
      </c>
      <c r="C144" s="385" t="s">
        <v>191</v>
      </c>
      <c r="D144" s="386" t="s">
        <v>24</v>
      </c>
      <c r="E144" s="160">
        <v>445</v>
      </c>
      <c r="F144" s="308">
        <v>546</v>
      </c>
      <c r="G144" s="308">
        <f t="shared" si="16"/>
        <v>534</v>
      </c>
      <c r="H144" s="406"/>
      <c r="I144" s="407">
        <f t="shared" si="17"/>
        <v>0</v>
      </c>
      <c r="J144" s="232">
        <v>48</v>
      </c>
      <c r="K144" s="253" t="s">
        <v>219</v>
      </c>
      <c r="L144" s="268">
        <v>12</v>
      </c>
      <c r="M144" s="476"/>
    </row>
    <row r="145" spans="1:13" ht="60" customHeight="1" x14ac:dyDescent="0.2">
      <c r="A145" s="73">
        <v>109</v>
      </c>
      <c r="B145" s="71" t="s">
        <v>67</v>
      </c>
      <c r="C145" s="172" t="s">
        <v>184</v>
      </c>
      <c r="D145" s="209" t="s">
        <v>214</v>
      </c>
      <c r="E145" s="154">
        <v>748</v>
      </c>
      <c r="F145" s="103">
        <v>747.34</v>
      </c>
      <c r="G145" s="111">
        <f t="shared" si="16"/>
        <v>897.6</v>
      </c>
      <c r="H145" s="43"/>
      <c r="I145" s="139">
        <f t="shared" si="17"/>
        <v>0</v>
      </c>
      <c r="J145" s="233">
        <v>30</v>
      </c>
      <c r="K145" s="243"/>
      <c r="L145" s="251"/>
      <c r="M145" s="476"/>
    </row>
    <row r="146" spans="1:13" ht="33" customHeight="1" thickBot="1" x14ac:dyDescent="0.25">
      <c r="A146" s="334">
        <v>110</v>
      </c>
      <c r="B146" s="335" t="s">
        <v>50</v>
      </c>
      <c r="C146" s="175" t="s">
        <v>129</v>
      </c>
      <c r="D146" s="336" t="s">
        <v>51</v>
      </c>
      <c r="E146" s="161">
        <v>2000</v>
      </c>
      <c r="F146" s="108">
        <v>1638.67</v>
      </c>
      <c r="G146" s="303">
        <f t="shared" si="16"/>
        <v>2400</v>
      </c>
      <c r="H146" s="53"/>
      <c r="I146" s="337">
        <f t="shared" si="17"/>
        <v>0</v>
      </c>
      <c r="J146" s="338">
        <v>15</v>
      </c>
      <c r="K146" s="338"/>
      <c r="L146" s="339"/>
      <c r="M146" s="476"/>
    </row>
    <row r="147" spans="1:13" ht="20.25" customHeight="1" thickBot="1" x14ac:dyDescent="0.25">
      <c r="A147" s="332"/>
      <c r="B147" s="448" t="s">
        <v>37</v>
      </c>
      <c r="C147" s="449"/>
      <c r="D147" s="449"/>
      <c r="E147" s="449"/>
      <c r="F147" s="450"/>
      <c r="G147" s="296"/>
      <c r="H147" s="277"/>
      <c r="I147" s="333"/>
      <c r="J147" s="260"/>
      <c r="K147" s="260"/>
      <c r="L147" s="277"/>
      <c r="M147" s="477"/>
    </row>
    <row r="148" spans="1:13" s="57" customFormat="1" ht="16.5" customHeight="1" thickBot="1" x14ac:dyDescent="0.25">
      <c r="A148" s="446" t="s">
        <v>100</v>
      </c>
      <c r="B148" s="446"/>
      <c r="C148" s="446"/>
      <c r="D148" s="446"/>
      <c r="E148" s="446"/>
      <c r="F148" s="446"/>
      <c r="G148" s="446"/>
      <c r="H148" s="446"/>
      <c r="I148" s="446"/>
      <c r="J148" s="446"/>
      <c r="K148" s="446"/>
      <c r="L148" s="446"/>
      <c r="M148" s="447"/>
    </row>
    <row r="149" spans="1:13" s="60" customFormat="1" ht="21.75" customHeight="1" thickBot="1" x14ac:dyDescent="0.2">
      <c r="A149" s="114" t="s">
        <v>0</v>
      </c>
      <c r="B149" s="289" t="s">
        <v>1</v>
      </c>
      <c r="C149" s="291" t="s">
        <v>130</v>
      </c>
      <c r="D149" s="114" t="s">
        <v>2</v>
      </c>
      <c r="E149" s="151" t="s">
        <v>228</v>
      </c>
      <c r="F149" s="59" t="s">
        <v>227</v>
      </c>
      <c r="G149" s="151" t="s">
        <v>226</v>
      </c>
      <c r="H149" s="59" t="s">
        <v>4</v>
      </c>
      <c r="I149" s="435" t="s">
        <v>225</v>
      </c>
      <c r="J149" s="231" t="s">
        <v>217</v>
      </c>
      <c r="K149" s="231" t="s">
        <v>220</v>
      </c>
      <c r="L149" s="290" t="s">
        <v>221</v>
      </c>
      <c r="M149" s="59" t="s">
        <v>216</v>
      </c>
    </row>
    <row r="150" spans="1:13" ht="22.5" customHeight="1" x14ac:dyDescent="0.2">
      <c r="A150" s="163">
        <v>111</v>
      </c>
      <c r="B150" s="67" t="s">
        <v>5</v>
      </c>
      <c r="C150" s="173" t="s">
        <v>158</v>
      </c>
      <c r="D150" s="22" t="s">
        <v>74</v>
      </c>
      <c r="E150" s="154">
        <v>29</v>
      </c>
      <c r="F150" s="88">
        <v>33.33</v>
      </c>
      <c r="G150" s="111">
        <f>E150*1.2</f>
        <v>34.799999999999997</v>
      </c>
      <c r="H150" s="50"/>
      <c r="I150" s="32">
        <f>F150*H150</f>
        <v>0</v>
      </c>
      <c r="J150" s="232">
        <v>360</v>
      </c>
      <c r="K150" s="253"/>
      <c r="L150" s="268"/>
      <c r="M150" s="458"/>
    </row>
    <row r="151" spans="1:13" ht="22.5" customHeight="1" x14ac:dyDescent="0.2">
      <c r="A151" s="164">
        <v>112</v>
      </c>
      <c r="B151" s="68" t="s">
        <v>16</v>
      </c>
      <c r="C151" s="172" t="s">
        <v>159</v>
      </c>
      <c r="D151" s="74" t="s">
        <v>75</v>
      </c>
      <c r="E151" s="154">
        <v>29</v>
      </c>
      <c r="F151" s="83">
        <v>33.33</v>
      </c>
      <c r="G151" s="111">
        <f>E151*1.2</f>
        <v>34.799999999999997</v>
      </c>
      <c r="H151" s="43"/>
      <c r="I151" s="33">
        <f>F151*H151</f>
        <v>0</v>
      </c>
      <c r="J151" s="233">
        <v>360</v>
      </c>
      <c r="K151" s="243"/>
      <c r="L151" s="251"/>
      <c r="M151" s="459"/>
    </row>
    <row r="152" spans="1:13" ht="22.5" customHeight="1" x14ac:dyDescent="0.2">
      <c r="A152" s="165">
        <v>113</v>
      </c>
      <c r="B152" s="65" t="s">
        <v>9</v>
      </c>
      <c r="C152" s="172" t="s">
        <v>182</v>
      </c>
      <c r="D152" s="23" t="s">
        <v>76</v>
      </c>
      <c r="E152" s="154">
        <v>20</v>
      </c>
      <c r="F152" s="83">
        <v>24</v>
      </c>
      <c r="G152" s="111">
        <f>E152*1.2</f>
        <v>24</v>
      </c>
      <c r="H152" s="43"/>
      <c r="I152" s="33">
        <f>F152*H152</f>
        <v>0</v>
      </c>
      <c r="J152" s="233">
        <v>540</v>
      </c>
      <c r="K152" s="243"/>
      <c r="L152" s="251"/>
      <c r="M152" s="459"/>
    </row>
    <row r="153" spans="1:13" ht="22.5" customHeight="1" thickBot="1" x14ac:dyDescent="0.25">
      <c r="A153" s="166">
        <v>114</v>
      </c>
      <c r="B153" s="69" t="s">
        <v>20</v>
      </c>
      <c r="C153" s="172" t="s">
        <v>183</v>
      </c>
      <c r="D153" s="28" t="s">
        <v>77</v>
      </c>
      <c r="E153" s="154">
        <v>130</v>
      </c>
      <c r="F153" s="89">
        <v>113.67</v>
      </c>
      <c r="G153" s="111">
        <f>E153*1.2</f>
        <v>156</v>
      </c>
      <c r="H153" s="53"/>
      <c r="I153" s="34">
        <f>F153*H153</f>
        <v>0</v>
      </c>
      <c r="J153" s="235">
        <v>288</v>
      </c>
      <c r="K153" s="243"/>
      <c r="L153" s="270"/>
      <c r="M153" s="459"/>
    </row>
    <row r="154" spans="1:13" s="1" customFormat="1" ht="15.75" customHeight="1" thickBot="1" x14ac:dyDescent="0.25">
      <c r="A154" s="455" t="s">
        <v>22</v>
      </c>
      <c r="B154" s="456"/>
      <c r="C154" s="456"/>
      <c r="D154" s="456"/>
      <c r="E154" s="456"/>
      <c r="F154" s="456"/>
      <c r="G154" s="456"/>
      <c r="H154" s="456"/>
      <c r="I154" s="456"/>
      <c r="J154" s="457"/>
      <c r="K154" s="292"/>
      <c r="L154" s="280"/>
      <c r="M154" s="459"/>
    </row>
    <row r="155" spans="1:13" s="1" customFormat="1" ht="24" customHeight="1" x14ac:dyDescent="0.2">
      <c r="A155" s="421">
        <v>115</v>
      </c>
      <c r="B155" s="422" t="s">
        <v>25</v>
      </c>
      <c r="C155" s="385" t="s">
        <v>131</v>
      </c>
      <c r="D155" s="386" t="s">
        <v>24</v>
      </c>
      <c r="E155" s="160">
        <v>97</v>
      </c>
      <c r="F155" s="423">
        <v>100</v>
      </c>
      <c r="G155" s="308">
        <f>E155*1.2</f>
        <v>116.39999999999999</v>
      </c>
      <c r="H155" s="424"/>
      <c r="I155" s="32">
        <f>F155*H155</f>
        <v>0</v>
      </c>
      <c r="J155" s="232">
        <v>120</v>
      </c>
      <c r="K155" s="243" t="s">
        <v>218</v>
      </c>
      <c r="L155" s="251">
        <v>8.76</v>
      </c>
      <c r="M155" s="459"/>
    </row>
    <row r="156" spans="1:13" s="1" customFormat="1" ht="24" customHeight="1" x14ac:dyDescent="0.2">
      <c r="A156" s="425">
        <v>116</v>
      </c>
      <c r="B156" s="64" t="s">
        <v>38</v>
      </c>
      <c r="C156" s="370" t="s">
        <v>132</v>
      </c>
      <c r="D156" s="123" t="s">
        <v>24</v>
      </c>
      <c r="E156" s="154">
        <v>97</v>
      </c>
      <c r="F156" s="426">
        <v>100</v>
      </c>
      <c r="G156" s="111">
        <f>E156*1.2</f>
        <v>116.39999999999999</v>
      </c>
      <c r="H156" s="427"/>
      <c r="I156" s="33">
        <f>F156*H156</f>
        <v>0</v>
      </c>
      <c r="J156" s="233">
        <v>120</v>
      </c>
      <c r="K156" s="243" t="s">
        <v>218</v>
      </c>
      <c r="L156" s="251">
        <v>5.76</v>
      </c>
      <c r="M156" s="459"/>
    </row>
    <row r="157" spans="1:13" s="1" customFormat="1" ht="24" customHeight="1" x14ac:dyDescent="0.2">
      <c r="A157" s="428">
        <v>117</v>
      </c>
      <c r="B157" s="64" t="s">
        <v>39</v>
      </c>
      <c r="C157" s="370" t="s">
        <v>133</v>
      </c>
      <c r="D157" s="123" t="s">
        <v>24</v>
      </c>
      <c r="E157" s="154">
        <v>70</v>
      </c>
      <c r="F157" s="429">
        <v>75</v>
      </c>
      <c r="G157" s="111">
        <f>E157*1.2</f>
        <v>84</v>
      </c>
      <c r="H157" s="430"/>
      <c r="I157" s="33">
        <f>F157*H157</f>
        <v>0</v>
      </c>
      <c r="J157" s="233">
        <v>192</v>
      </c>
      <c r="K157" s="243" t="s">
        <v>218</v>
      </c>
      <c r="L157" s="251">
        <v>7.68</v>
      </c>
      <c r="M157" s="459"/>
    </row>
    <row r="158" spans="1:13" s="1" customFormat="1" ht="24" customHeight="1" thickBot="1" x14ac:dyDescent="0.25">
      <c r="A158" s="431">
        <v>118</v>
      </c>
      <c r="B158" s="432" t="s">
        <v>28</v>
      </c>
      <c r="C158" s="414" t="s">
        <v>134</v>
      </c>
      <c r="D158" s="415" t="s">
        <v>24</v>
      </c>
      <c r="E158" s="161">
        <v>400</v>
      </c>
      <c r="F158" s="433">
        <v>341</v>
      </c>
      <c r="G158" s="303">
        <f>E158*1.2</f>
        <v>480</v>
      </c>
      <c r="H158" s="434"/>
      <c r="I158" s="34">
        <f>F158*H158</f>
        <v>0</v>
      </c>
      <c r="J158" s="329">
        <v>48</v>
      </c>
      <c r="K158" s="418" t="s">
        <v>219</v>
      </c>
      <c r="L158" s="339">
        <v>6.1</v>
      </c>
      <c r="M158" s="460"/>
    </row>
    <row r="159" spans="1:13" ht="13.5" customHeight="1" x14ac:dyDescent="0.2">
      <c r="A159" s="451" t="s">
        <v>88</v>
      </c>
      <c r="B159" s="451"/>
      <c r="C159" s="451"/>
      <c r="D159" s="451"/>
      <c r="E159" s="156"/>
      <c r="F159" s="145"/>
      <c r="G159" s="145"/>
      <c r="H159" s="145"/>
      <c r="I159" s="145"/>
      <c r="J159" s="249"/>
      <c r="K159" s="249"/>
      <c r="L159" s="282"/>
    </row>
    <row r="160" spans="1:13" ht="11.25" x14ac:dyDescent="0.2">
      <c r="A160" s="146" t="s">
        <v>71</v>
      </c>
      <c r="B160" s="146"/>
      <c r="C160" s="146"/>
      <c r="D160" s="145"/>
      <c r="E160" s="157"/>
      <c r="F160" s="145"/>
      <c r="G160" s="145"/>
      <c r="H160" s="145"/>
      <c r="I160" s="145"/>
      <c r="J160" s="249"/>
      <c r="K160" s="249"/>
      <c r="L160" s="282"/>
    </row>
    <row r="161" spans="1:12" ht="11.25" x14ac:dyDescent="0.2">
      <c r="A161" s="146" t="s">
        <v>72</v>
      </c>
      <c r="B161" s="146"/>
      <c r="C161" s="146"/>
      <c r="D161" s="146"/>
      <c r="E161" s="158"/>
      <c r="F161" s="146"/>
      <c r="G161" s="146"/>
      <c r="H161" s="145"/>
      <c r="I161" s="145"/>
      <c r="J161" s="249"/>
      <c r="K161" s="249"/>
      <c r="L161" s="282"/>
    </row>
    <row r="162" spans="1:12" ht="11.25" x14ac:dyDescent="0.2">
      <c r="A162" s="146" t="s">
        <v>73</v>
      </c>
      <c r="B162" s="146"/>
      <c r="C162" s="146"/>
      <c r="D162" s="146"/>
      <c r="E162" s="158"/>
      <c r="F162" s="146"/>
      <c r="G162" s="146"/>
      <c r="H162" s="145"/>
      <c r="I162" s="145"/>
      <c r="J162" s="249"/>
      <c r="K162" s="249"/>
      <c r="L162" s="282"/>
    </row>
    <row r="163" spans="1:12" ht="11.25" x14ac:dyDescent="0.2">
      <c r="A163" s="147"/>
      <c r="B163" s="146" t="s">
        <v>89</v>
      </c>
      <c r="C163" s="146"/>
      <c r="D163" s="146"/>
      <c r="E163" s="158"/>
      <c r="F163" s="146"/>
      <c r="G163" s="146"/>
      <c r="H163" s="145"/>
      <c r="I163" s="145"/>
      <c r="J163" s="249"/>
      <c r="K163" s="249"/>
      <c r="L163" s="282"/>
    </row>
    <row r="164" spans="1:12" ht="11.25" x14ac:dyDescent="0.2">
      <c r="A164" s="147"/>
      <c r="B164" s="148" t="s">
        <v>90</v>
      </c>
      <c r="C164" s="148"/>
      <c r="D164" s="145"/>
      <c r="E164" s="157"/>
      <c r="F164" s="145"/>
      <c r="G164" s="145"/>
      <c r="H164" s="145"/>
      <c r="I164" s="145"/>
      <c r="J164" s="249"/>
      <c r="K164" s="249"/>
      <c r="L164" s="282"/>
    </row>
    <row r="166" spans="1:12" ht="15" x14ac:dyDescent="0.2">
      <c r="A166" s="512" t="s">
        <v>237</v>
      </c>
    </row>
  </sheetData>
  <mergeCells count="43">
    <mergeCell ref="B52:F52"/>
    <mergeCell ref="A67:M67"/>
    <mergeCell ref="A21:J21"/>
    <mergeCell ref="A43:J43"/>
    <mergeCell ref="M36:M52"/>
    <mergeCell ref="M8:M33"/>
    <mergeCell ref="A60:J60"/>
    <mergeCell ref="A34:M34"/>
    <mergeCell ref="A54:A55"/>
    <mergeCell ref="A53:M53"/>
    <mergeCell ref="F54:F55"/>
    <mergeCell ref="B54:B55"/>
    <mergeCell ref="A1:D1"/>
    <mergeCell ref="A2:D2"/>
    <mergeCell ref="A6:M6"/>
    <mergeCell ref="A4:M4"/>
    <mergeCell ref="B33:F33"/>
    <mergeCell ref="A86:M86"/>
    <mergeCell ref="M88:M101"/>
    <mergeCell ref="D54:D55"/>
    <mergeCell ref="M56:M66"/>
    <mergeCell ref="B85:F85"/>
    <mergeCell ref="M69:M85"/>
    <mergeCell ref="B66:F66"/>
    <mergeCell ref="M54:M55"/>
    <mergeCell ref="A76:J76"/>
    <mergeCell ref="A92:J92"/>
    <mergeCell ref="A128:M128"/>
    <mergeCell ref="B101:F101"/>
    <mergeCell ref="A159:D159"/>
    <mergeCell ref="A102:M102"/>
    <mergeCell ref="A154:J154"/>
    <mergeCell ref="M150:M158"/>
    <mergeCell ref="A121:J121"/>
    <mergeCell ref="A108:J108"/>
    <mergeCell ref="M104:M114"/>
    <mergeCell ref="A115:M115"/>
    <mergeCell ref="B147:F147"/>
    <mergeCell ref="A148:M148"/>
    <mergeCell ref="B114:F114"/>
    <mergeCell ref="A137:J137"/>
    <mergeCell ref="M130:M147"/>
    <mergeCell ref="B127:F127"/>
  </mergeCells>
  <phoneticPr fontId="27" type="noConversion"/>
  <pageMargins left="0.32691592261904762" right="8.4005376344086016E-3" top="0.28125" bottom="0.3125" header="0.3" footer="0.3"/>
  <pageSetup paperSize="9" scale="7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НН</dc:creator>
  <cp:lastModifiedBy>admin</cp:lastModifiedBy>
  <cp:lastPrinted>2022-06-21T11:29:35Z</cp:lastPrinted>
  <dcterms:created xsi:type="dcterms:W3CDTF">2021-03-25T08:03:08Z</dcterms:created>
  <dcterms:modified xsi:type="dcterms:W3CDTF">2022-08-09T11:19:09Z</dcterms:modified>
</cp:coreProperties>
</file>