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30"/>
  <workbookPr filterPrivacy="1" defaultThemeVersion="124226"/>
  <xr:revisionPtr revIDLastSave="0" documentId="13_ncr:1_{72D39AC6-6BCF-445E-BD5B-8CC7E73F4AC4}" xr6:coauthVersionLast="46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Бланк заказа" sheetId="2" r:id="rId1"/>
  </sheets>
  <definedNames>
    <definedName name="_xlnm._FilterDatabase" localSheetId="0" hidden="1">'Бланк заказа'!$A$2:$K$31</definedName>
  </definedNames>
  <calcPr calcId="191029" refMode="R1C1"/>
</workbook>
</file>

<file path=xl/calcChain.xml><?xml version="1.0" encoding="utf-8"?>
<calcChain xmlns="http://schemas.openxmlformats.org/spreadsheetml/2006/main">
  <c r="Q30" i="2" l="1"/>
  <c r="Q26" i="2"/>
  <c r="Q22" i="2"/>
  <c r="Q18" i="2"/>
  <c r="Q14" i="2"/>
  <c r="Q10" i="2"/>
  <c r="Q6" i="2"/>
  <c r="Q3" i="2"/>
  <c r="R1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" i="2"/>
  <c r="O1" i="2" s="1"/>
  <c r="Q4" i="2"/>
  <c r="Q5" i="2"/>
  <c r="Q7" i="2"/>
  <c r="Q8" i="2"/>
  <c r="Q9" i="2"/>
  <c r="Q11" i="2"/>
  <c r="Q12" i="2"/>
  <c r="Q13" i="2"/>
  <c r="Q15" i="2"/>
  <c r="Q16" i="2"/>
  <c r="Q17" i="2"/>
  <c r="Q19" i="2"/>
  <c r="Q20" i="2"/>
  <c r="Q21" i="2"/>
  <c r="Q23" i="2"/>
  <c r="Q24" i="2"/>
  <c r="Q25" i="2"/>
  <c r="Q27" i="2"/>
  <c r="Q28" i="2"/>
  <c r="Q29" i="2"/>
  <c r="Q31" i="2"/>
  <c r="N3" i="2" l="1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Q1" i="2"/>
  <c r="N1" i="2" l="1"/>
</calcChain>
</file>

<file path=xl/sharedStrings.xml><?xml version="1.0" encoding="utf-8"?>
<sst xmlns="http://schemas.openxmlformats.org/spreadsheetml/2006/main" count="194" uniqueCount="50">
  <si>
    <t>Фото</t>
  </si>
  <si>
    <t>Класс</t>
  </si>
  <si>
    <t>Фаска</t>
  </si>
  <si>
    <t>без фаски</t>
  </si>
  <si>
    <t>серый</t>
  </si>
  <si>
    <t>стандарт</t>
  </si>
  <si>
    <t>белый</t>
  </si>
  <si>
    <t>снежный</t>
  </si>
  <si>
    <t>темный</t>
  </si>
  <si>
    <t>натуральный</t>
  </si>
  <si>
    <t>пепельный</t>
  </si>
  <si>
    <t>Цвет</t>
  </si>
  <si>
    <t>Коллекция</t>
  </si>
  <si>
    <t>Размер</t>
  </si>
  <si>
    <t>Декор</t>
  </si>
  <si>
    <t>Мичиган</t>
  </si>
  <si>
    <t>BLUE LABEL 33 (6)</t>
  </si>
  <si>
    <t>светлый</t>
  </si>
  <si>
    <t>с фаской</t>
  </si>
  <si>
    <t>Фронтерьер</t>
  </si>
  <si>
    <t>Крофт</t>
  </si>
  <si>
    <t>Данте</t>
  </si>
  <si>
    <t>Хьюстон</t>
  </si>
  <si>
    <t>Варио</t>
  </si>
  <si>
    <t>Маунт</t>
  </si>
  <si>
    <t>Эссен</t>
  </si>
  <si>
    <t>Джерси</t>
  </si>
  <si>
    <t>Йорк</t>
  </si>
  <si>
    <t>Касл</t>
  </si>
  <si>
    <t>8х190х1380мм</t>
  </si>
  <si>
    <t>Торговая марка</t>
  </si>
  <si>
    <t>Viva Floor</t>
  </si>
  <si>
    <t>CUBERTA</t>
  </si>
  <si>
    <t>Fenyes</t>
  </si>
  <si>
    <t>Marro</t>
  </si>
  <si>
    <t>Grisa</t>
  </si>
  <si>
    <t>Amorelo</t>
  </si>
  <si>
    <t>CUBERTA 33 (4)</t>
  </si>
  <si>
    <t>1 паллета, м2</t>
  </si>
  <si>
    <t>Цена за 
1 кв.м. 
с завода, 
руб с НДС</t>
  </si>
  <si>
    <t>Цена за 
1 кв.м. 
со склада 
в Подольске, руб с НДС</t>
  </si>
  <si>
    <t>BLACK LABEL 32 (10)</t>
  </si>
  <si>
    <t>GREEN LABEL 32 (9)</t>
  </si>
  <si>
    <t>Заказ
Завод</t>
  </si>
  <si>
    <t>Заказ
Подольск</t>
  </si>
  <si>
    <t>Кол-во паллет</t>
  </si>
  <si>
    <t>Вес брутто, кг</t>
  </si>
  <si>
    <t xml:space="preserve">Сумма заказа, 
с завода, 
руб с НДС </t>
  </si>
  <si>
    <t>Сумма заказа, 
со склада 
в Подольске, 
руб с НДС</t>
  </si>
  <si>
    <t>Тоннаж
Вес брутто, кг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</si>
</sst>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9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4" tint="-0.249977111117893"/>
      <name val="Times New Roman"/>
      <family val="1"/>
      <charset val="204"/>
    </font>
    <font>
      <b/>
      <sz val="11"/>
      <color rgb="FF00B05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D5E3"/>
        <bgColor indexed="64"/>
      </patternFill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top" wrapText="1"/>
    </xf>
    <xf numFmtId="4" fontId="8" fillId="3" borderId="1" xfId="0" applyNumberFormat="1" applyFont="1" applyFill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top" wrapText="1"/>
    </xf>
    <xf numFmtId="164" fontId="3" fillId="4" borderId="1" xfId="0" applyNumberFormat="1" applyFont="1" applyFill="1" applyBorder="1" applyAlignment="1">
      <alignment horizontal="center" vertical="center"/>
    </xf>
    <xf numFmtId="4" fontId="3" fillId="4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top" wrapText="1"/>
    </xf>
    <xf numFmtId="164" fontId="3" fillId="5" borderId="1" xfId="0" applyNumberFormat="1" applyFont="1" applyFill="1" applyBorder="1" applyAlignment="1">
      <alignment horizontal="center" vertical="center"/>
    </xf>
    <xf numFmtId="4" fontId="3" fillId="5" borderId="1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colors>
    <mruColors>
      <color rgb="FFE7D5E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23" Type="http://schemas.openxmlformats.org/officeDocument/2006/relationships/image" Target="../media/image23.pn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28575</xdr:colOff>
      <xdr:row>3</xdr:row>
      <xdr:rowOff>11906</xdr:rowOff>
    </xdr:from>
    <xdr:ext cx="1590675" cy="569119"/>
    <xdr:pic>
      <xdr:nvPicPr>
        <xdr:cNvPr id="3" name="Рисунок 2">
          <a:extLst>
            <a:ext uri="{FF2B5EF4-FFF2-40B4-BE49-F238E27FC236}">
              <a16:creationId xmlns:a16="http://schemas.microsoft.com/office/drawing/2014/main" id="{7A8090A6-2F47-4961-ABAA-4DF7F61D2C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304" t="556" r="50524" b="58313"/>
        <a:stretch/>
      </xdr:blipFill>
      <xdr:spPr>
        <a:xfrm>
          <a:off x="5207794" y="726281"/>
          <a:ext cx="1590675" cy="569119"/>
        </a:xfrm>
        <a:prstGeom prst="rect">
          <a:avLst/>
        </a:prstGeom>
      </xdr:spPr>
    </xdr:pic>
    <xdr:clientData/>
  </xdr:oneCellAnchor>
  <xdr:oneCellAnchor>
    <xdr:from>
      <xdr:col>4</xdr:col>
      <xdr:colOff>23813</xdr:colOff>
      <xdr:row>5</xdr:row>
      <xdr:rowOff>28574</xdr:rowOff>
    </xdr:from>
    <xdr:ext cx="1585826" cy="552451"/>
    <xdr:pic>
      <xdr:nvPicPr>
        <xdr:cNvPr id="4" name="Рисунок 3">
          <a:extLst>
            <a:ext uri="{FF2B5EF4-FFF2-40B4-BE49-F238E27FC236}">
              <a16:creationId xmlns:a16="http://schemas.microsoft.com/office/drawing/2014/main" id="{E20DE9EB-FE65-4BAF-B80E-74868262DF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984" t="278" r="25844" b="58591"/>
        <a:stretch/>
      </xdr:blipFill>
      <xdr:spPr>
        <a:xfrm>
          <a:off x="5607844" y="2933699"/>
          <a:ext cx="1585826" cy="552451"/>
        </a:xfrm>
        <a:prstGeom prst="rect">
          <a:avLst/>
        </a:prstGeom>
      </xdr:spPr>
    </xdr:pic>
    <xdr:clientData/>
  </xdr:oneCellAnchor>
  <xdr:oneCellAnchor>
    <xdr:from>
      <xdr:col>4</xdr:col>
      <xdr:colOff>38101</xdr:colOff>
      <xdr:row>12</xdr:row>
      <xdr:rowOff>19050</xdr:rowOff>
    </xdr:from>
    <xdr:ext cx="1593055" cy="561976"/>
    <xdr:pic>
      <xdr:nvPicPr>
        <xdr:cNvPr id="5" name="Рисунок 4">
          <a:extLst>
            <a:ext uri="{FF2B5EF4-FFF2-40B4-BE49-F238E27FC236}">
              <a16:creationId xmlns:a16="http://schemas.microsoft.com/office/drawing/2014/main" id="{09D84E28-B9FC-4EEA-B04E-D225776B9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17320" y="4221956"/>
          <a:ext cx="1593055" cy="561976"/>
        </a:xfrm>
        <a:prstGeom prst="rect">
          <a:avLst/>
        </a:prstGeom>
      </xdr:spPr>
    </xdr:pic>
    <xdr:clientData/>
  </xdr:oneCellAnchor>
  <xdr:oneCellAnchor>
    <xdr:from>
      <xdr:col>4</xdr:col>
      <xdr:colOff>11907</xdr:colOff>
      <xdr:row>26</xdr:row>
      <xdr:rowOff>11906</xdr:rowOff>
    </xdr:from>
    <xdr:ext cx="1619250" cy="583407"/>
    <xdr:pic>
      <xdr:nvPicPr>
        <xdr:cNvPr id="6" name="Рисунок 5">
          <a:extLst>
            <a:ext uri="{FF2B5EF4-FFF2-40B4-BE49-F238E27FC236}">
              <a16:creationId xmlns:a16="http://schemas.microsoft.com/office/drawing/2014/main" id="{3FB8F58B-A937-4272-AA23-1CBB2F537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95938" y="14930437"/>
          <a:ext cx="1619250" cy="583407"/>
        </a:xfrm>
        <a:prstGeom prst="rect">
          <a:avLst/>
        </a:prstGeom>
      </xdr:spPr>
    </xdr:pic>
    <xdr:clientData/>
  </xdr:oneCellAnchor>
  <xdr:twoCellAnchor editAs="oneCell">
    <xdr:from>
      <xdr:col>4</xdr:col>
      <xdr:colOff>19050</xdr:colOff>
      <xdr:row>9</xdr:row>
      <xdr:rowOff>9524</xdr:rowOff>
    </xdr:from>
    <xdr:to>
      <xdr:col>4</xdr:col>
      <xdr:colOff>1590675</xdr:colOff>
      <xdr:row>9</xdr:row>
      <xdr:rowOff>571500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03C9E38-9B4E-4739-83DB-99CE63C702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8640" r="75828" b="229"/>
        <a:stretch/>
      </xdr:blipFill>
      <xdr:spPr>
        <a:xfrm>
          <a:off x="5391150" y="13125449"/>
          <a:ext cx="1571625" cy="561976"/>
        </a:xfrm>
        <a:prstGeom prst="rect">
          <a:avLst/>
        </a:prstGeom>
      </xdr:spPr>
    </xdr:pic>
    <xdr:clientData/>
  </xdr:twoCellAnchor>
  <xdr:oneCellAnchor>
    <xdr:from>
      <xdr:col>4</xdr:col>
      <xdr:colOff>19049</xdr:colOff>
      <xdr:row>22</xdr:row>
      <xdr:rowOff>19050</xdr:rowOff>
    </xdr:from>
    <xdr:ext cx="1612107" cy="552449"/>
    <xdr:pic>
      <xdr:nvPicPr>
        <xdr:cNvPr id="10" name="Рисунок 9">
          <a:extLst>
            <a:ext uri="{FF2B5EF4-FFF2-40B4-BE49-F238E27FC236}">
              <a16:creationId xmlns:a16="http://schemas.microsoft.com/office/drawing/2014/main" id="{794E6730-63A4-4AF2-B8DF-6F19468333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016" t="54012" r="-351" b="-12"/>
        <a:stretch/>
      </xdr:blipFill>
      <xdr:spPr>
        <a:xfrm>
          <a:off x="5603080" y="12556331"/>
          <a:ext cx="1612107" cy="552449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30</xdr:row>
      <xdr:rowOff>28575</xdr:rowOff>
    </xdr:from>
    <xdr:ext cx="1582093" cy="552450"/>
    <xdr:pic>
      <xdr:nvPicPr>
        <xdr:cNvPr id="11" name="Рисунок 10">
          <a:extLst>
            <a:ext uri="{FF2B5EF4-FFF2-40B4-BE49-F238E27FC236}">
              <a16:creationId xmlns:a16="http://schemas.microsoft.com/office/drawing/2014/main" id="{866FB8BB-C709-4C39-B24F-0BC1A3F476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304" t="556" r="50524" b="58313"/>
        <a:stretch/>
      </xdr:blipFill>
      <xdr:spPr>
        <a:xfrm>
          <a:off x="5410200" y="6057900"/>
          <a:ext cx="1582093" cy="552450"/>
        </a:xfrm>
        <a:prstGeom prst="rect">
          <a:avLst/>
        </a:prstGeom>
      </xdr:spPr>
    </xdr:pic>
    <xdr:clientData/>
  </xdr:oneCellAnchor>
  <xdr:oneCellAnchor>
    <xdr:from>
      <xdr:col>4</xdr:col>
      <xdr:colOff>28575</xdr:colOff>
      <xdr:row>24</xdr:row>
      <xdr:rowOff>19050</xdr:rowOff>
    </xdr:from>
    <xdr:ext cx="1573023" cy="561975"/>
    <xdr:pic>
      <xdr:nvPicPr>
        <xdr:cNvPr id="12" name="Рисунок 11">
          <a:extLst>
            <a:ext uri="{FF2B5EF4-FFF2-40B4-BE49-F238E27FC236}">
              <a16:creationId xmlns:a16="http://schemas.microsoft.com/office/drawing/2014/main" id="{E601E047-6AE2-4441-83CC-4D5F39ADED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984" t="278" r="25844" b="58591"/>
        <a:stretch/>
      </xdr:blipFill>
      <xdr:spPr>
        <a:xfrm>
          <a:off x="5400675" y="7229475"/>
          <a:ext cx="1573023" cy="561975"/>
        </a:xfrm>
        <a:prstGeom prst="rect">
          <a:avLst/>
        </a:prstGeom>
      </xdr:spPr>
    </xdr:pic>
    <xdr:clientData/>
  </xdr:oneCellAnchor>
  <xdr:oneCellAnchor>
    <xdr:from>
      <xdr:col>4</xdr:col>
      <xdr:colOff>7143</xdr:colOff>
      <xdr:row>4</xdr:row>
      <xdr:rowOff>9525</xdr:rowOff>
    </xdr:from>
    <xdr:ext cx="1612108" cy="571500"/>
    <xdr:pic>
      <xdr:nvPicPr>
        <xdr:cNvPr id="13" name="Рисунок 12">
          <a:extLst>
            <a:ext uri="{FF2B5EF4-FFF2-40B4-BE49-F238E27FC236}">
              <a16:creationId xmlns:a16="http://schemas.microsoft.com/office/drawing/2014/main" id="{B899BD38-4D6C-473D-935F-C9FEDB4CD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6362" y="3105150"/>
          <a:ext cx="1612108" cy="571500"/>
        </a:xfrm>
        <a:prstGeom prst="rect">
          <a:avLst/>
        </a:prstGeom>
      </xdr:spPr>
    </xdr:pic>
    <xdr:clientData/>
  </xdr:oneCellAnchor>
  <xdr:twoCellAnchor editAs="oneCell">
    <xdr:from>
      <xdr:col>4</xdr:col>
      <xdr:colOff>28574</xdr:colOff>
      <xdr:row>16</xdr:row>
      <xdr:rowOff>19049</xdr:rowOff>
    </xdr:from>
    <xdr:to>
      <xdr:col>4</xdr:col>
      <xdr:colOff>1600199</xdr:colOff>
      <xdr:row>16</xdr:row>
      <xdr:rowOff>573206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51AA5AB4-E7E0-4461-BF6D-4E933227B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00674" y="9591674"/>
          <a:ext cx="1571625" cy="554157"/>
        </a:xfrm>
        <a:prstGeom prst="rect">
          <a:avLst/>
        </a:prstGeom>
      </xdr:spPr>
    </xdr:pic>
    <xdr:clientData/>
  </xdr:twoCellAnchor>
  <xdr:twoCellAnchor editAs="oneCell">
    <xdr:from>
      <xdr:col>4</xdr:col>
      <xdr:colOff>11907</xdr:colOff>
      <xdr:row>6</xdr:row>
      <xdr:rowOff>23812</xdr:rowOff>
    </xdr:from>
    <xdr:to>
      <xdr:col>5</xdr:col>
      <xdr:colOff>0</xdr:colOff>
      <xdr:row>6</xdr:row>
      <xdr:rowOff>583406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768F3B1B-A18A-44CC-A3ED-09217B44F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6" y="1333500"/>
          <a:ext cx="1607343" cy="559594"/>
        </a:xfrm>
        <a:prstGeom prst="rect">
          <a:avLst/>
        </a:prstGeom>
      </xdr:spPr>
    </xdr:pic>
    <xdr:clientData/>
  </xdr:twoCellAnchor>
  <xdr:twoCellAnchor editAs="oneCell">
    <xdr:from>
      <xdr:col>4</xdr:col>
      <xdr:colOff>23814</xdr:colOff>
      <xdr:row>7</xdr:row>
      <xdr:rowOff>23813</xdr:rowOff>
    </xdr:from>
    <xdr:to>
      <xdr:col>5</xdr:col>
      <xdr:colOff>0</xdr:colOff>
      <xdr:row>8</xdr:row>
      <xdr:rowOff>-1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91229B8F-5903-42DF-BF3B-2FF924CD7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3033" y="1928813"/>
          <a:ext cx="1595436" cy="571500"/>
        </a:xfrm>
        <a:prstGeom prst="rect">
          <a:avLst/>
        </a:prstGeom>
      </xdr:spPr>
    </xdr:pic>
    <xdr:clientData/>
  </xdr:twoCellAnchor>
  <xdr:twoCellAnchor editAs="oneCell">
    <xdr:from>
      <xdr:col>4</xdr:col>
      <xdr:colOff>35718</xdr:colOff>
      <xdr:row>2</xdr:row>
      <xdr:rowOff>27017</xdr:rowOff>
    </xdr:from>
    <xdr:to>
      <xdr:col>4</xdr:col>
      <xdr:colOff>1607343</xdr:colOff>
      <xdr:row>2</xdr:row>
      <xdr:rowOff>583407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AF9E90E3-524E-4084-85D2-74F86C13C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37" y="2527330"/>
          <a:ext cx="1571625" cy="55639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23811</xdr:colOff>
      <xdr:row>8</xdr:row>
      <xdr:rowOff>21244</xdr:rowOff>
    </xdr:from>
    <xdr:to>
      <xdr:col>5</xdr:col>
      <xdr:colOff>-1</xdr:colOff>
      <xdr:row>8</xdr:row>
      <xdr:rowOff>583406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DDCCD8A8-B184-48EF-A75C-6D3619389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3030" y="4307494"/>
          <a:ext cx="1595438" cy="562162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</xdr:colOff>
      <xdr:row>15</xdr:row>
      <xdr:rowOff>8707</xdr:rowOff>
    </xdr:from>
    <xdr:to>
      <xdr:col>4</xdr:col>
      <xdr:colOff>1595437</xdr:colOff>
      <xdr:row>15</xdr:row>
      <xdr:rowOff>583406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BC17983E-44E4-44E8-A1A5-2420C36D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3031" y="6080895"/>
          <a:ext cx="1571625" cy="574699"/>
        </a:xfrm>
        <a:prstGeom prst="rect">
          <a:avLst/>
        </a:prstGeom>
      </xdr:spPr>
    </xdr:pic>
    <xdr:clientData/>
  </xdr:twoCellAnchor>
  <xdr:twoCellAnchor editAs="oneCell">
    <xdr:from>
      <xdr:col>4</xdr:col>
      <xdr:colOff>35718</xdr:colOff>
      <xdr:row>14</xdr:row>
      <xdr:rowOff>12794</xdr:rowOff>
    </xdr:from>
    <xdr:to>
      <xdr:col>4</xdr:col>
      <xdr:colOff>1595437</xdr:colOff>
      <xdr:row>14</xdr:row>
      <xdr:rowOff>571499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B2DFAF9-1F5C-4EC6-AE96-94FAF30F2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37" y="7275607"/>
          <a:ext cx="1559719" cy="558705"/>
        </a:xfrm>
        <a:prstGeom prst="rect">
          <a:avLst/>
        </a:prstGeom>
      </xdr:spPr>
    </xdr:pic>
    <xdr:clientData/>
  </xdr:twoCellAnchor>
  <xdr:twoCellAnchor editAs="oneCell">
    <xdr:from>
      <xdr:col>4</xdr:col>
      <xdr:colOff>35718</xdr:colOff>
      <xdr:row>17</xdr:row>
      <xdr:rowOff>12965</xdr:rowOff>
    </xdr:from>
    <xdr:to>
      <xdr:col>4</xdr:col>
      <xdr:colOff>1607343</xdr:colOff>
      <xdr:row>17</xdr:row>
      <xdr:rowOff>583407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A2870E82-E563-4B63-B2F4-A12C72E67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37" y="8466403"/>
          <a:ext cx="1571625" cy="57044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11906</xdr:rowOff>
    </xdr:from>
    <xdr:to>
      <xdr:col>4</xdr:col>
      <xdr:colOff>1607343</xdr:colOff>
      <xdr:row>11</xdr:row>
      <xdr:rowOff>583406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45FDB9D8-0732-4B1D-B3A5-DBAAEF4A6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4031" y="17907000"/>
          <a:ext cx="1607343" cy="5715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23814</xdr:colOff>
      <xdr:row>23</xdr:row>
      <xdr:rowOff>11284</xdr:rowOff>
    </xdr:from>
    <xdr:to>
      <xdr:col>4</xdr:col>
      <xdr:colOff>1607344</xdr:colOff>
      <xdr:row>23</xdr:row>
      <xdr:rowOff>583406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3D3A08C7-C87A-43B0-B633-8EFDF810B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7845" y="13143878"/>
          <a:ext cx="1583530" cy="572122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</xdr:colOff>
      <xdr:row>25</xdr:row>
      <xdr:rowOff>19842</xdr:rowOff>
    </xdr:from>
    <xdr:to>
      <xdr:col>4</xdr:col>
      <xdr:colOff>1607343</xdr:colOff>
      <xdr:row>25</xdr:row>
      <xdr:rowOff>583406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B1A94E07-AB39-47BA-AFD3-465584A70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203031" y="14426405"/>
          <a:ext cx="1583531" cy="563564"/>
        </a:xfrm>
        <a:prstGeom prst="rect">
          <a:avLst/>
        </a:prstGeom>
      </xdr:spPr>
    </xdr:pic>
    <xdr:clientData/>
  </xdr:twoCellAnchor>
  <xdr:twoCellAnchor editAs="oneCell">
    <xdr:from>
      <xdr:col>4</xdr:col>
      <xdr:colOff>35718</xdr:colOff>
      <xdr:row>28</xdr:row>
      <xdr:rowOff>23812</xdr:rowOff>
    </xdr:from>
    <xdr:to>
      <xdr:col>5</xdr:col>
      <xdr:colOff>-1</xdr:colOff>
      <xdr:row>28</xdr:row>
      <xdr:rowOff>583406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EB9D5962-7DEA-42DB-A560-E921B5FC4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37" y="15025687"/>
          <a:ext cx="1583531" cy="559594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</xdr:colOff>
      <xdr:row>10</xdr:row>
      <xdr:rowOff>1</xdr:rowOff>
    </xdr:from>
    <xdr:to>
      <xdr:col>4</xdr:col>
      <xdr:colOff>1607343</xdr:colOff>
      <xdr:row>10</xdr:row>
      <xdr:rowOff>583407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4EC264F6-7588-4718-B3BC-39EE2D26D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3031" y="10751345"/>
          <a:ext cx="1583531" cy="583406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</xdr:colOff>
      <xdr:row>29</xdr:row>
      <xdr:rowOff>23814</xdr:rowOff>
    </xdr:from>
    <xdr:to>
      <xdr:col>4</xdr:col>
      <xdr:colOff>1607343</xdr:colOff>
      <xdr:row>30</xdr:row>
      <xdr:rowOff>1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77C41B94-0DE8-4988-B2BA-340218BE8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3031" y="16728283"/>
          <a:ext cx="1583531" cy="5715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11907</xdr:colOff>
      <xdr:row>19</xdr:row>
      <xdr:rowOff>8293</xdr:rowOff>
    </xdr:from>
    <xdr:to>
      <xdr:col>4</xdr:col>
      <xdr:colOff>1607343</xdr:colOff>
      <xdr:row>19</xdr:row>
      <xdr:rowOff>583406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52AC854-8412-45BF-9BF6-D95CB3E39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6" y="9199918"/>
          <a:ext cx="1595436" cy="57511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</xdr:row>
      <xdr:rowOff>23812</xdr:rowOff>
    </xdr:from>
    <xdr:to>
      <xdr:col>5</xdr:col>
      <xdr:colOff>23813</xdr:colOff>
      <xdr:row>21</xdr:row>
      <xdr:rowOff>585106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BC15C3EF-92FA-4E9F-AF9E-55F54C8E1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4031" y="11965781"/>
          <a:ext cx="1643063" cy="5715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</xdr:colOff>
      <xdr:row>20</xdr:row>
      <xdr:rowOff>12085</xdr:rowOff>
    </xdr:from>
    <xdr:to>
      <xdr:col>4</xdr:col>
      <xdr:colOff>1595437</xdr:colOff>
      <xdr:row>21</xdr:row>
      <xdr:rowOff>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F56CCB2E-C68F-46E1-A8C1-53C88E3BA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5" y="10394335"/>
          <a:ext cx="1583531" cy="583227"/>
        </a:xfrm>
        <a:prstGeom prst="rect">
          <a:avLst/>
        </a:prstGeom>
      </xdr:spPr>
    </xdr:pic>
    <xdr:clientData/>
  </xdr:twoCellAnchor>
  <xdr:twoCellAnchor editAs="oneCell">
    <xdr:from>
      <xdr:col>3</xdr:col>
      <xdr:colOff>916781</xdr:colOff>
      <xdr:row>18</xdr:row>
      <xdr:rowOff>7079</xdr:rowOff>
    </xdr:from>
    <xdr:to>
      <xdr:col>4</xdr:col>
      <xdr:colOff>1607343</xdr:colOff>
      <xdr:row>19</xdr:row>
      <xdr:rowOff>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F3A243C2-0395-4FE7-90B9-460BA659A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7312" y="1233423"/>
          <a:ext cx="1619249" cy="588234"/>
        </a:xfrm>
        <a:prstGeom prst="rect">
          <a:avLst/>
        </a:prstGeom>
      </xdr:spPr>
    </xdr:pic>
    <xdr:clientData/>
  </xdr:twoCellAnchor>
  <xdr:twoCellAnchor editAs="oneCell">
    <xdr:from>
      <xdr:col>4</xdr:col>
      <xdr:colOff>23813</xdr:colOff>
      <xdr:row>27</xdr:row>
      <xdr:rowOff>23813</xdr:rowOff>
    </xdr:from>
    <xdr:to>
      <xdr:col>4</xdr:col>
      <xdr:colOff>1607343</xdr:colOff>
      <xdr:row>27</xdr:row>
      <xdr:rowOff>571500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25CA8441-82C4-47FD-B431-4CCF9F4BE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7844" y="15537657"/>
          <a:ext cx="1583530" cy="547687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</xdr:colOff>
      <xdr:row>13</xdr:row>
      <xdr:rowOff>23812</xdr:rowOff>
    </xdr:from>
    <xdr:to>
      <xdr:col>5</xdr:col>
      <xdr:colOff>0</xdr:colOff>
      <xdr:row>13</xdr:row>
      <xdr:rowOff>583406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4D99C18-3ACC-4902-9AAD-1E1AC1263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5" y="1845468"/>
          <a:ext cx="1607344" cy="5595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31"/>
  <sheetViews>
    <sheetView tabSelected="1" zoomScale="70" zoomScaleNormal="70" workbookViewId="0">
      <pane ySplit="2" topLeftCell="A24" activePane="bottomLeft" state="frozen"/>
      <selection pane="bottomLeft" activeCell="R51" sqref="R51"/>
    </sheetView>
  </sheetViews>
  <sheetFormatPr defaultRowHeight="15" x14ac:dyDescent="0.25"/>
  <cols>
    <col min="1" max="1" width="25.7109375" customWidth="1"/>
    <col min="2" max="2" width="24.28515625" customWidth="1"/>
    <col min="3" max="3" width="19.85546875" customWidth="1"/>
    <col min="4" max="4" width="14" customWidth="1"/>
    <col min="5" max="5" width="24.28515625" customWidth="1"/>
    <col min="6" max="6" width="11" style="1" customWidth="1"/>
    <col min="7" max="7" width="9.140625" style="1"/>
    <col min="8" max="9" width="14.5703125" customWidth="1"/>
    <col min="10" max="10" width="14.42578125" customWidth="1"/>
    <col min="11" max="11" width="11" customWidth="1"/>
    <col min="12" max="12" width="7.85546875" customWidth="1"/>
    <col min="13" max="13" width="11" customWidth="1"/>
    <col min="14" max="14" width="19.5703125" customWidth="1"/>
    <col min="15" max="15" width="13.28515625" customWidth="1"/>
    <col min="16" max="16" width="11" customWidth="1"/>
    <col min="17" max="17" width="17.7109375" customWidth="1"/>
    <col min="18" max="18" width="13.28515625" customWidth="1"/>
  </cols>
  <sheetData>
    <row r="1" spans="1:18" ht="30" x14ac:dyDescent="0.25">
      <c r="M1" s="15" t="s">
        <v>43</v>
      </c>
      <c r="N1" s="14">
        <f>SUM(N3:N31)</f>
        <v>0</v>
      </c>
      <c r="O1" s="14">
        <f>SUM(O3:O31)</f>
        <v>0</v>
      </c>
      <c r="P1" s="15" t="s">
        <v>44</v>
      </c>
      <c r="Q1" s="14">
        <f>SUM(Q3:Q31)</f>
        <v>0</v>
      </c>
      <c r="R1" s="14">
        <f>SUM(R3:R31)</f>
        <v>0</v>
      </c>
    </row>
    <row r="2" spans="1:18" ht="95.25" customHeight="1" x14ac:dyDescent="0.25">
      <c r="A2" s="2" t="s">
        <v>30</v>
      </c>
      <c r="B2" s="2" t="s">
        <v>12</v>
      </c>
      <c r="C2" s="2" t="s">
        <v>14</v>
      </c>
      <c r="D2" s="2" t="s">
        <v>11</v>
      </c>
      <c r="E2" s="2" t="s">
        <v>0</v>
      </c>
      <c r="F2" s="2" t="s">
        <v>2</v>
      </c>
      <c r="G2" s="2" t="s">
        <v>1</v>
      </c>
      <c r="H2" s="2" t="s">
        <v>13</v>
      </c>
      <c r="I2" s="13" t="s">
        <v>39</v>
      </c>
      <c r="J2" s="13" t="s">
        <v>40</v>
      </c>
      <c r="K2" s="10" t="s">
        <v>38</v>
      </c>
      <c r="L2" s="10" t="s">
        <v>46</v>
      </c>
      <c r="M2" s="16" t="s">
        <v>45</v>
      </c>
      <c r="N2" s="17" t="s">
        <v>47</v>
      </c>
      <c r="O2" s="17" t="s">
        <v>49</v>
      </c>
      <c r="P2" s="20" t="s">
        <v>45</v>
      </c>
      <c r="Q2" s="21" t="s">
        <v>48</v>
      </c>
      <c r="R2" s="21" t="s">
        <v>49</v>
      </c>
    </row>
    <row r="3" spans="1:18" ht="46.5" customHeight="1" x14ac:dyDescent="0.25">
      <c r="A3" s="3" t="s">
        <v>31</v>
      </c>
      <c r="B3" s="8" t="s">
        <v>41</v>
      </c>
      <c r="C3" s="3" t="s">
        <v>21</v>
      </c>
      <c r="D3" s="4" t="s">
        <v>7</v>
      </c>
      <c r="E3" s="4"/>
      <c r="F3" s="4" t="s">
        <v>18</v>
      </c>
      <c r="G3" s="4">
        <v>32</v>
      </c>
      <c r="H3" s="4" t="s">
        <v>29</v>
      </c>
      <c r="I3" s="11">
        <v>505</v>
      </c>
      <c r="J3" s="11">
        <v>537</v>
      </c>
      <c r="K3" s="12">
        <v>125.85599999999999</v>
      </c>
      <c r="L3" s="11">
        <v>980</v>
      </c>
      <c r="M3" s="18"/>
      <c r="N3" s="19">
        <f>M3*I3*K3</f>
        <v>0</v>
      </c>
      <c r="O3" s="19">
        <f>M3*L3</f>
        <v>0</v>
      </c>
      <c r="P3" s="22"/>
      <c r="Q3" s="23">
        <f t="shared" ref="Q3:Q31" si="0">P3*J3*K3</f>
        <v>0</v>
      </c>
      <c r="R3" s="23"/>
    </row>
    <row r="4" spans="1:18" ht="46.5" customHeight="1" x14ac:dyDescent="0.25">
      <c r="A4" s="3" t="s">
        <v>31</v>
      </c>
      <c r="B4" s="8" t="s">
        <v>41</v>
      </c>
      <c r="C4" s="3" t="s">
        <v>20</v>
      </c>
      <c r="D4" s="4" t="s">
        <v>6</v>
      </c>
      <c r="E4" s="4"/>
      <c r="F4" s="4" t="s">
        <v>18</v>
      </c>
      <c r="G4" s="4">
        <v>32</v>
      </c>
      <c r="H4" s="4" t="s">
        <v>29</v>
      </c>
      <c r="I4" s="11">
        <v>505</v>
      </c>
      <c r="J4" s="11">
        <v>537</v>
      </c>
      <c r="K4" s="12">
        <v>125.85599999999999</v>
      </c>
      <c r="L4" s="11">
        <v>980</v>
      </c>
      <c r="M4" s="18"/>
      <c r="N4" s="19">
        <f t="shared" ref="N4:N31" si="1">M4*I4</f>
        <v>0</v>
      </c>
      <c r="O4" s="19">
        <f t="shared" ref="O4:O31" si="2">M4*L4</f>
        <v>0</v>
      </c>
      <c r="P4" s="22"/>
      <c r="Q4" s="23">
        <f t="shared" si="0"/>
        <v>0</v>
      </c>
      <c r="R4" s="23"/>
    </row>
    <row r="5" spans="1:18" ht="46.5" customHeight="1" x14ac:dyDescent="0.25">
      <c r="A5" s="3" t="s">
        <v>31</v>
      </c>
      <c r="B5" s="8" t="s">
        <v>41</v>
      </c>
      <c r="C5" s="3" t="s">
        <v>20</v>
      </c>
      <c r="D5" s="4" t="s">
        <v>7</v>
      </c>
      <c r="E5" s="4"/>
      <c r="F5" s="4" t="s">
        <v>18</v>
      </c>
      <c r="G5" s="4">
        <v>32</v>
      </c>
      <c r="H5" s="4" t="s">
        <v>29</v>
      </c>
      <c r="I5" s="11">
        <v>505</v>
      </c>
      <c r="J5" s="11">
        <v>537</v>
      </c>
      <c r="K5" s="12">
        <v>125.85599999999999</v>
      </c>
      <c r="L5" s="11">
        <v>980</v>
      </c>
      <c r="M5" s="18"/>
      <c r="N5" s="19">
        <f t="shared" si="1"/>
        <v>0</v>
      </c>
      <c r="O5" s="19">
        <f t="shared" si="2"/>
        <v>0</v>
      </c>
      <c r="P5" s="22"/>
      <c r="Q5" s="23">
        <f t="shared" si="0"/>
        <v>0</v>
      </c>
      <c r="R5" s="23"/>
    </row>
    <row r="6" spans="1:18" ht="46.5" customHeight="1" x14ac:dyDescent="0.25">
      <c r="A6" s="3" t="s">
        <v>31</v>
      </c>
      <c r="B6" s="8" t="s">
        <v>41</v>
      </c>
      <c r="C6" s="3" t="s">
        <v>15</v>
      </c>
      <c r="D6" s="4" t="s">
        <v>7</v>
      </c>
      <c r="E6" s="4"/>
      <c r="F6" s="4" t="s">
        <v>18</v>
      </c>
      <c r="G6" s="4">
        <v>32</v>
      </c>
      <c r="H6" s="4" t="s">
        <v>29</v>
      </c>
      <c r="I6" s="11">
        <v>505</v>
      </c>
      <c r="J6" s="11">
        <v>537</v>
      </c>
      <c r="K6" s="12">
        <v>125.85599999999999</v>
      </c>
      <c r="L6" s="11">
        <v>980</v>
      </c>
      <c r="M6" s="18"/>
      <c r="N6" s="19">
        <f t="shared" si="1"/>
        <v>0</v>
      </c>
      <c r="O6" s="19">
        <f t="shared" si="2"/>
        <v>0</v>
      </c>
      <c r="P6" s="22"/>
      <c r="Q6" s="23">
        <f t="shared" si="0"/>
        <v>0</v>
      </c>
      <c r="R6" s="23"/>
    </row>
    <row r="7" spans="1:18" ht="46.5" customHeight="1" x14ac:dyDescent="0.25">
      <c r="A7" s="3" t="s">
        <v>31</v>
      </c>
      <c r="B7" s="8" t="s">
        <v>41</v>
      </c>
      <c r="C7" s="3" t="s">
        <v>19</v>
      </c>
      <c r="D7" s="4" t="s">
        <v>6</v>
      </c>
      <c r="E7" s="4"/>
      <c r="F7" s="4" t="s">
        <v>18</v>
      </c>
      <c r="G7" s="4">
        <v>32</v>
      </c>
      <c r="H7" s="4" t="s">
        <v>29</v>
      </c>
      <c r="I7" s="11">
        <v>505</v>
      </c>
      <c r="J7" s="11">
        <v>537</v>
      </c>
      <c r="K7" s="12">
        <v>125.85599999999999</v>
      </c>
      <c r="L7" s="11">
        <v>980</v>
      </c>
      <c r="M7" s="18"/>
      <c r="N7" s="19">
        <f t="shared" si="1"/>
        <v>0</v>
      </c>
      <c r="O7" s="19">
        <f t="shared" si="2"/>
        <v>0</v>
      </c>
      <c r="P7" s="22"/>
      <c r="Q7" s="23">
        <f t="shared" si="0"/>
        <v>0</v>
      </c>
      <c r="R7" s="23"/>
    </row>
    <row r="8" spans="1:18" ht="46.5" customHeight="1" x14ac:dyDescent="0.25">
      <c r="A8" s="3" t="s">
        <v>31</v>
      </c>
      <c r="B8" s="8" t="s">
        <v>41</v>
      </c>
      <c r="C8" s="3" t="s">
        <v>22</v>
      </c>
      <c r="D8" s="4" t="s">
        <v>17</v>
      </c>
      <c r="E8" s="4"/>
      <c r="F8" s="4" t="s">
        <v>18</v>
      </c>
      <c r="G8" s="4">
        <v>32</v>
      </c>
      <c r="H8" s="4" t="s">
        <v>29</v>
      </c>
      <c r="I8" s="11">
        <v>505</v>
      </c>
      <c r="J8" s="11">
        <v>537</v>
      </c>
      <c r="K8" s="12">
        <v>125.85599999999999</v>
      </c>
      <c r="L8" s="11">
        <v>980</v>
      </c>
      <c r="M8" s="18"/>
      <c r="N8" s="19">
        <f t="shared" si="1"/>
        <v>0</v>
      </c>
      <c r="O8" s="19">
        <f t="shared" si="2"/>
        <v>0</v>
      </c>
      <c r="P8" s="22"/>
      <c r="Q8" s="23">
        <f t="shared" si="0"/>
        <v>0</v>
      </c>
      <c r="R8" s="23"/>
    </row>
    <row r="9" spans="1:18" ht="46.5" customHeight="1" x14ac:dyDescent="0.25">
      <c r="A9" s="3" t="s">
        <v>31</v>
      </c>
      <c r="B9" s="8" t="s">
        <v>41</v>
      </c>
      <c r="C9" s="3" t="s">
        <v>22</v>
      </c>
      <c r="D9" s="4" t="s">
        <v>5</v>
      </c>
      <c r="E9" s="4"/>
      <c r="F9" s="4" t="s">
        <v>18</v>
      </c>
      <c r="G9" s="4">
        <v>32</v>
      </c>
      <c r="H9" s="4" t="s">
        <v>29</v>
      </c>
      <c r="I9" s="11">
        <v>505</v>
      </c>
      <c r="J9" s="11">
        <v>537</v>
      </c>
      <c r="K9" s="12">
        <v>125.85599999999999</v>
      </c>
      <c r="L9" s="11">
        <v>980</v>
      </c>
      <c r="M9" s="18"/>
      <c r="N9" s="19">
        <f t="shared" si="1"/>
        <v>0</v>
      </c>
      <c r="O9" s="19">
        <f t="shared" si="2"/>
        <v>0</v>
      </c>
      <c r="P9" s="22"/>
      <c r="Q9" s="23">
        <f t="shared" si="0"/>
        <v>0</v>
      </c>
      <c r="R9" s="23"/>
    </row>
    <row r="10" spans="1:18" ht="46.5" customHeight="1" x14ac:dyDescent="0.25">
      <c r="A10" s="3" t="s">
        <v>31</v>
      </c>
      <c r="B10" s="8" t="s">
        <v>41</v>
      </c>
      <c r="C10" s="3" t="s">
        <v>22</v>
      </c>
      <c r="D10" s="4" t="s">
        <v>8</v>
      </c>
      <c r="E10" s="4"/>
      <c r="F10" s="4" t="s">
        <v>18</v>
      </c>
      <c r="G10" s="4">
        <v>32</v>
      </c>
      <c r="H10" s="4" t="s">
        <v>29</v>
      </c>
      <c r="I10" s="11">
        <v>505</v>
      </c>
      <c r="J10" s="11">
        <v>537</v>
      </c>
      <c r="K10" s="12">
        <v>125.85599999999999</v>
      </c>
      <c r="L10" s="11">
        <v>980</v>
      </c>
      <c r="M10" s="18"/>
      <c r="N10" s="19">
        <f t="shared" si="1"/>
        <v>0</v>
      </c>
      <c r="O10" s="19">
        <f t="shared" si="2"/>
        <v>0</v>
      </c>
      <c r="P10" s="22"/>
      <c r="Q10" s="23">
        <f t="shared" si="0"/>
        <v>0</v>
      </c>
      <c r="R10" s="23"/>
    </row>
    <row r="11" spans="1:18" ht="46.5" customHeight="1" x14ac:dyDescent="0.25">
      <c r="A11" s="3" t="s">
        <v>31</v>
      </c>
      <c r="B11" s="8" t="s">
        <v>41</v>
      </c>
      <c r="C11" s="3" t="s">
        <v>20</v>
      </c>
      <c r="D11" s="4" t="s">
        <v>5</v>
      </c>
      <c r="E11" s="4"/>
      <c r="F11" s="4" t="s">
        <v>18</v>
      </c>
      <c r="G11" s="4">
        <v>32</v>
      </c>
      <c r="H11" s="4" t="s">
        <v>29</v>
      </c>
      <c r="I11" s="11">
        <v>505</v>
      </c>
      <c r="J11" s="11">
        <v>537</v>
      </c>
      <c r="K11" s="12">
        <v>125.85599999999999</v>
      </c>
      <c r="L11" s="11">
        <v>980</v>
      </c>
      <c r="M11" s="18"/>
      <c r="N11" s="19">
        <f t="shared" si="1"/>
        <v>0</v>
      </c>
      <c r="O11" s="19">
        <f t="shared" si="2"/>
        <v>0</v>
      </c>
      <c r="P11" s="22"/>
      <c r="Q11" s="23">
        <f t="shared" si="0"/>
        <v>0</v>
      </c>
      <c r="R11" s="23"/>
    </row>
    <row r="12" spans="1:18" ht="46.5" customHeight="1" x14ac:dyDescent="0.25">
      <c r="A12" s="3" t="s">
        <v>31</v>
      </c>
      <c r="B12" s="8" t="s">
        <v>41</v>
      </c>
      <c r="C12" s="3" t="s">
        <v>22</v>
      </c>
      <c r="D12" s="4" t="s">
        <v>9</v>
      </c>
      <c r="E12" s="4"/>
      <c r="F12" s="4" t="s">
        <v>18</v>
      </c>
      <c r="G12" s="4">
        <v>32</v>
      </c>
      <c r="H12" s="4" t="s">
        <v>29</v>
      </c>
      <c r="I12" s="11">
        <v>505</v>
      </c>
      <c r="J12" s="11">
        <v>537</v>
      </c>
      <c r="K12" s="12">
        <v>125.85599999999999</v>
      </c>
      <c r="L12" s="11">
        <v>980</v>
      </c>
      <c r="M12" s="18"/>
      <c r="N12" s="19">
        <f t="shared" si="1"/>
        <v>0</v>
      </c>
      <c r="O12" s="19">
        <f t="shared" si="2"/>
        <v>0</v>
      </c>
      <c r="P12" s="22"/>
      <c r="Q12" s="23">
        <f t="shared" si="0"/>
        <v>0</v>
      </c>
      <c r="R12" s="23"/>
    </row>
    <row r="13" spans="1:18" ht="46.5" customHeight="1" x14ac:dyDescent="0.25">
      <c r="A13" s="3" t="s">
        <v>31</v>
      </c>
      <c r="B13" s="7" t="s">
        <v>16</v>
      </c>
      <c r="C13" s="3" t="s">
        <v>23</v>
      </c>
      <c r="D13" s="4" t="s">
        <v>7</v>
      </c>
      <c r="E13" s="4"/>
      <c r="F13" s="4" t="s">
        <v>18</v>
      </c>
      <c r="G13" s="4">
        <v>33</v>
      </c>
      <c r="H13" s="4" t="s">
        <v>29</v>
      </c>
      <c r="I13" s="11">
        <v>555</v>
      </c>
      <c r="J13" s="11">
        <v>587</v>
      </c>
      <c r="K13" s="12">
        <v>125.85599999999999</v>
      </c>
      <c r="L13" s="11">
        <v>980</v>
      </c>
      <c r="M13" s="18"/>
      <c r="N13" s="19">
        <f t="shared" si="1"/>
        <v>0</v>
      </c>
      <c r="O13" s="19">
        <f t="shared" si="2"/>
        <v>0</v>
      </c>
      <c r="P13" s="22"/>
      <c r="Q13" s="23">
        <f t="shared" si="0"/>
        <v>0</v>
      </c>
      <c r="R13" s="23"/>
    </row>
    <row r="14" spans="1:18" ht="46.5" customHeight="1" x14ac:dyDescent="0.25">
      <c r="A14" s="3" t="s">
        <v>31</v>
      </c>
      <c r="B14" s="7" t="s">
        <v>16</v>
      </c>
      <c r="C14" s="3" t="s">
        <v>21</v>
      </c>
      <c r="D14" s="4" t="s">
        <v>6</v>
      </c>
      <c r="E14" s="4"/>
      <c r="F14" s="4" t="s">
        <v>18</v>
      </c>
      <c r="G14" s="4">
        <v>33</v>
      </c>
      <c r="H14" s="4" t="s">
        <v>29</v>
      </c>
      <c r="I14" s="11">
        <v>555</v>
      </c>
      <c r="J14" s="11">
        <v>587</v>
      </c>
      <c r="K14" s="12">
        <v>125.85599999999999</v>
      </c>
      <c r="L14" s="11">
        <v>980</v>
      </c>
      <c r="M14" s="18"/>
      <c r="N14" s="19">
        <f t="shared" si="1"/>
        <v>0</v>
      </c>
      <c r="O14" s="19">
        <f t="shared" si="2"/>
        <v>0</v>
      </c>
      <c r="P14" s="22"/>
      <c r="Q14" s="23">
        <f t="shared" si="0"/>
        <v>0</v>
      </c>
      <c r="R14" s="23"/>
    </row>
    <row r="15" spans="1:18" ht="46.5" customHeight="1" x14ac:dyDescent="0.25">
      <c r="A15" s="3" t="s">
        <v>31</v>
      </c>
      <c r="B15" s="7" t="s">
        <v>16</v>
      </c>
      <c r="C15" s="3" t="s">
        <v>24</v>
      </c>
      <c r="D15" s="4" t="s">
        <v>10</v>
      </c>
      <c r="E15" s="4"/>
      <c r="F15" s="4" t="s">
        <v>18</v>
      </c>
      <c r="G15" s="4">
        <v>33</v>
      </c>
      <c r="H15" s="4" t="s">
        <v>29</v>
      </c>
      <c r="I15" s="11">
        <v>555</v>
      </c>
      <c r="J15" s="11">
        <v>587</v>
      </c>
      <c r="K15" s="12">
        <v>125.85599999999999</v>
      </c>
      <c r="L15" s="11">
        <v>980</v>
      </c>
      <c r="M15" s="18"/>
      <c r="N15" s="19">
        <f t="shared" si="1"/>
        <v>0</v>
      </c>
      <c r="O15" s="19">
        <f t="shared" si="2"/>
        <v>0</v>
      </c>
      <c r="P15" s="22"/>
      <c r="Q15" s="23">
        <f t="shared" si="0"/>
        <v>0</v>
      </c>
      <c r="R15" s="23"/>
    </row>
    <row r="16" spans="1:18" ht="46.5" customHeight="1" x14ac:dyDescent="0.25">
      <c r="A16" s="3" t="s">
        <v>31</v>
      </c>
      <c r="B16" s="7" t="s">
        <v>16</v>
      </c>
      <c r="C16" s="3" t="s">
        <v>15</v>
      </c>
      <c r="D16" s="4" t="s">
        <v>6</v>
      </c>
      <c r="E16" s="4"/>
      <c r="F16" s="4" t="s">
        <v>18</v>
      </c>
      <c r="G16" s="4">
        <v>33</v>
      </c>
      <c r="H16" s="4" t="s">
        <v>29</v>
      </c>
      <c r="I16" s="11">
        <v>555</v>
      </c>
      <c r="J16" s="11">
        <v>587</v>
      </c>
      <c r="K16" s="12">
        <v>125.85599999999999</v>
      </c>
      <c r="L16" s="11">
        <v>980</v>
      </c>
      <c r="M16" s="18"/>
      <c r="N16" s="19">
        <f t="shared" si="1"/>
        <v>0</v>
      </c>
      <c r="O16" s="19">
        <f t="shared" si="2"/>
        <v>0</v>
      </c>
      <c r="P16" s="22"/>
      <c r="Q16" s="23">
        <f t="shared" si="0"/>
        <v>0</v>
      </c>
      <c r="R16" s="23"/>
    </row>
    <row r="17" spans="1:18" ht="46.5" customHeight="1" x14ac:dyDescent="0.25">
      <c r="A17" s="3" t="s">
        <v>31</v>
      </c>
      <c r="B17" s="7" t="s">
        <v>16</v>
      </c>
      <c r="C17" s="3" t="s">
        <v>25</v>
      </c>
      <c r="D17" s="4" t="s">
        <v>9</v>
      </c>
      <c r="E17" s="4"/>
      <c r="F17" s="4" t="s">
        <v>18</v>
      </c>
      <c r="G17" s="4">
        <v>33</v>
      </c>
      <c r="H17" s="4" t="s">
        <v>29</v>
      </c>
      <c r="I17" s="11">
        <v>555</v>
      </c>
      <c r="J17" s="11">
        <v>587</v>
      </c>
      <c r="K17" s="12">
        <v>125.85599999999999</v>
      </c>
      <c r="L17" s="11">
        <v>980</v>
      </c>
      <c r="M17" s="18"/>
      <c r="N17" s="19">
        <f t="shared" si="1"/>
        <v>0</v>
      </c>
      <c r="O17" s="19">
        <f t="shared" si="2"/>
        <v>0</v>
      </c>
      <c r="P17" s="22"/>
      <c r="Q17" s="23">
        <f t="shared" si="0"/>
        <v>0</v>
      </c>
      <c r="R17" s="23"/>
    </row>
    <row r="18" spans="1:18" ht="46.5" customHeight="1" x14ac:dyDescent="0.25">
      <c r="A18" s="3" t="s">
        <v>31</v>
      </c>
      <c r="B18" s="7" t="s">
        <v>16</v>
      </c>
      <c r="C18" s="3" t="s">
        <v>25</v>
      </c>
      <c r="D18" s="4" t="s">
        <v>8</v>
      </c>
      <c r="E18" s="4"/>
      <c r="F18" s="4" t="s">
        <v>18</v>
      </c>
      <c r="G18" s="4">
        <v>33</v>
      </c>
      <c r="H18" s="4" t="s">
        <v>29</v>
      </c>
      <c r="I18" s="11">
        <v>555</v>
      </c>
      <c r="J18" s="11">
        <v>587</v>
      </c>
      <c r="K18" s="12">
        <v>125.85599999999999</v>
      </c>
      <c r="L18" s="11">
        <v>980</v>
      </c>
      <c r="M18" s="18"/>
      <c r="N18" s="19">
        <f t="shared" si="1"/>
        <v>0</v>
      </c>
      <c r="O18" s="19">
        <f t="shared" si="2"/>
        <v>0</v>
      </c>
      <c r="P18" s="22"/>
      <c r="Q18" s="23">
        <f t="shared" si="0"/>
        <v>0</v>
      </c>
      <c r="R18" s="23"/>
    </row>
    <row r="19" spans="1:18" ht="46.5" customHeight="1" x14ac:dyDescent="0.25">
      <c r="A19" s="3" t="s">
        <v>32</v>
      </c>
      <c r="B19" s="9" t="s">
        <v>37</v>
      </c>
      <c r="C19" s="3" t="s">
        <v>36</v>
      </c>
      <c r="D19" s="4" t="s">
        <v>17</v>
      </c>
      <c r="E19" s="4"/>
      <c r="F19" s="5" t="s">
        <v>3</v>
      </c>
      <c r="G19" s="4">
        <v>33</v>
      </c>
      <c r="H19" s="4" t="s">
        <v>29</v>
      </c>
      <c r="I19" s="11">
        <v>490</v>
      </c>
      <c r="J19" s="11">
        <v>522</v>
      </c>
      <c r="K19" s="12">
        <v>125.7</v>
      </c>
      <c r="L19" s="11">
        <v>936</v>
      </c>
      <c r="M19" s="18"/>
      <c r="N19" s="19">
        <f t="shared" si="1"/>
        <v>0</v>
      </c>
      <c r="O19" s="19">
        <f t="shared" si="2"/>
        <v>0</v>
      </c>
      <c r="P19" s="22"/>
      <c r="Q19" s="23">
        <f t="shared" si="0"/>
        <v>0</v>
      </c>
      <c r="R19" s="23"/>
    </row>
    <row r="20" spans="1:18" ht="46.5" customHeight="1" x14ac:dyDescent="0.25">
      <c r="A20" s="3" t="s">
        <v>32</v>
      </c>
      <c r="B20" s="9" t="s">
        <v>37</v>
      </c>
      <c r="C20" s="3" t="s">
        <v>33</v>
      </c>
      <c r="D20" s="4" t="s">
        <v>4</v>
      </c>
      <c r="E20" s="4"/>
      <c r="F20" s="5" t="s">
        <v>3</v>
      </c>
      <c r="G20" s="4">
        <v>33</v>
      </c>
      <c r="H20" s="4" t="s">
        <v>29</v>
      </c>
      <c r="I20" s="11">
        <v>490</v>
      </c>
      <c r="J20" s="11">
        <v>522</v>
      </c>
      <c r="K20" s="12">
        <v>125.7</v>
      </c>
      <c r="L20" s="11">
        <v>936</v>
      </c>
      <c r="M20" s="18"/>
      <c r="N20" s="19">
        <f t="shared" si="1"/>
        <v>0</v>
      </c>
      <c r="O20" s="19">
        <f t="shared" si="2"/>
        <v>0</v>
      </c>
      <c r="P20" s="22"/>
      <c r="Q20" s="23">
        <f t="shared" si="0"/>
        <v>0</v>
      </c>
      <c r="R20" s="23"/>
    </row>
    <row r="21" spans="1:18" ht="46.5" customHeight="1" x14ac:dyDescent="0.25">
      <c r="A21" s="3" t="s">
        <v>32</v>
      </c>
      <c r="B21" s="9" t="s">
        <v>37</v>
      </c>
      <c r="C21" s="3" t="s">
        <v>35</v>
      </c>
      <c r="D21" s="4" t="s">
        <v>4</v>
      </c>
      <c r="E21" s="4"/>
      <c r="F21" s="5" t="s">
        <v>3</v>
      </c>
      <c r="G21" s="4">
        <v>33</v>
      </c>
      <c r="H21" s="4" t="s">
        <v>29</v>
      </c>
      <c r="I21" s="11">
        <v>490</v>
      </c>
      <c r="J21" s="11">
        <v>522</v>
      </c>
      <c r="K21" s="12">
        <v>125.7</v>
      </c>
      <c r="L21" s="11">
        <v>936</v>
      </c>
      <c r="M21" s="18"/>
      <c r="N21" s="19">
        <f t="shared" si="1"/>
        <v>0</v>
      </c>
      <c r="O21" s="19">
        <f t="shared" si="2"/>
        <v>0</v>
      </c>
      <c r="P21" s="22"/>
      <c r="Q21" s="23">
        <f t="shared" si="0"/>
        <v>0</v>
      </c>
      <c r="R21" s="23"/>
    </row>
    <row r="22" spans="1:18" ht="46.5" customHeight="1" x14ac:dyDescent="0.25">
      <c r="A22" s="3" t="s">
        <v>32</v>
      </c>
      <c r="B22" s="9" t="s">
        <v>37</v>
      </c>
      <c r="C22" s="3" t="s">
        <v>34</v>
      </c>
      <c r="D22" s="4" t="s">
        <v>5</v>
      </c>
      <c r="E22" s="4"/>
      <c r="F22" s="5" t="s">
        <v>3</v>
      </c>
      <c r="G22" s="4">
        <v>33</v>
      </c>
      <c r="H22" s="4" t="s">
        <v>29</v>
      </c>
      <c r="I22" s="11">
        <v>490</v>
      </c>
      <c r="J22" s="11">
        <v>522</v>
      </c>
      <c r="K22" s="12">
        <v>125.7</v>
      </c>
      <c r="L22" s="11">
        <v>936</v>
      </c>
      <c r="M22" s="18"/>
      <c r="N22" s="19">
        <f t="shared" si="1"/>
        <v>0</v>
      </c>
      <c r="O22" s="19">
        <f t="shared" si="2"/>
        <v>0</v>
      </c>
      <c r="P22" s="22"/>
      <c r="Q22" s="23">
        <f t="shared" si="0"/>
        <v>0</v>
      </c>
      <c r="R22" s="23"/>
    </row>
    <row r="23" spans="1:18" ht="46.5" customHeight="1" x14ac:dyDescent="0.25">
      <c r="A23" s="3" t="s">
        <v>31</v>
      </c>
      <c r="B23" s="6" t="s">
        <v>42</v>
      </c>
      <c r="C23" s="3" t="s">
        <v>23</v>
      </c>
      <c r="D23" s="4" t="s">
        <v>4</v>
      </c>
      <c r="E23" s="4"/>
      <c r="F23" s="5" t="s">
        <v>3</v>
      </c>
      <c r="G23" s="4">
        <v>32</v>
      </c>
      <c r="H23" s="4" t="s">
        <v>29</v>
      </c>
      <c r="I23" s="11">
        <v>460</v>
      </c>
      <c r="J23" s="11">
        <v>492</v>
      </c>
      <c r="K23" s="12">
        <v>125.85599999999999</v>
      </c>
      <c r="L23" s="11">
        <v>980</v>
      </c>
      <c r="M23" s="18"/>
      <c r="N23" s="19">
        <f t="shared" si="1"/>
        <v>0</v>
      </c>
      <c r="O23" s="19">
        <f t="shared" si="2"/>
        <v>0</v>
      </c>
      <c r="P23" s="22"/>
      <c r="Q23" s="23">
        <f t="shared" si="0"/>
        <v>0</v>
      </c>
      <c r="R23" s="23"/>
    </row>
    <row r="24" spans="1:18" ht="46.5" customHeight="1" x14ac:dyDescent="0.25">
      <c r="A24" s="3" t="s">
        <v>31</v>
      </c>
      <c r="B24" s="6" t="s">
        <v>42</v>
      </c>
      <c r="C24" s="3" t="s">
        <v>26</v>
      </c>
      <c r="D24" s="4" t="s">
        <v>4</v>
      </c>
      <c r="E24" s="4"/>
      <c r="F24" s="5" t="s">
        <v>3</v>
      </c>
      <c r="G24" s="4">
        <v>32</v>
      </c>
      <c r="H24" s="4" t="s">
        <v>29</v>
      </c>
      <c r="I24" s="11">
        <v>460</v>
      </c>
      <c r="J24" s="11">
        <v>492</v>
      </c>
      <c r="K24" s="12">
        <v>125.85599999999999</v>
      </c>
      <c r="L24" s="11">
        <v>980</v>
      </c>
      <c r="M24" s="18"/>
      <c r="N24" s="19">
        <f t="shared" si="1"/>
        <v>0</v>
      </c>
      <c r="O24" s="19">
        <f t="shared" si="2"/>
        <v>0</v>
      </c>
      <c r="P24" s="22"/>
      <c r="Q24" s="23">
        <f t="shared" si="0"/>
        <v>0</v>
      </c>
      <c r="R24" s="23"/>
    </row>
    <row r="25" spans="1:18" ht="46.5" customHeight="1" x14ac:dyDescent="0.25">
      <c r="A25" s="3" t="s">
        <v>31</v>
      </c>
      <c r="B25" s="6" t="s">
        <v>42</v>
      </c>
      <c r="C25" s="3" t="s">
        <v>26</v>
      </c>
      <c r="D25" s="4" t="s">
        <v>5</v>
      </c>
      <c r="E25" s="4"/>
      <c r="F25" s="5" t="s">
        <v>3</v>
      </c>
      <c r="G25" s="4">
        <v>32</v>
      </c>
      <c r="H25" s="4" t="s">
        <v>29</v>
      </c>
      <c r="I25" s="11">
        <v>460</v>
      </c>
      <c r="J25" s="11">
        <v>492</v>
      </c>
      <c r="K25" s="12">
        <v>125.85599999999999</v>
      </c>
      <c r="L25" s="11">
        <v>980</v>
      </c>
      <c r="M25" s="18"/>
      <c r="N25" s="19">
        <f t="shared" si="1"/>
        <v>0</v>
      </c>
      <c r="O25" s="19">
        <f t="shared" si="2"/>
        <v>0</v>
      </c>
      <c r="P25" s="22"/>
      <c r="Q25" s="23">
        <f t="shared" si="0"/>
        <v>0</v>
      </c>
      <c r="R25" s="23"/>
    </row>
    <row r="26" spans="1:18" ht="46.5" customHeight="1" x14ac:dyDescent="0.25">
      <c r="A26" s="3" t="s">
        <v>31</v>
      </c>
      <c r="B26" s="6" t="s">
        <v>42</v>
      </c>
      <c r="C26" s="3" t="s">
        <v>27</v>
      </c>
      <c r="D26" s="4" t="s">
        <v>4</v>
      </c>
      <c r="E26" s="4"/>
      <c r="F26" s="5" t="s">
        <v>3</v>
      </c>
      <c r="G26" s="4">
        <v>32</v>
      </c>
      <c r="H26" s="4" t="s">
        <v>29</v>
      </c>
      <c r="I26" s="11">
        <v>460</v>
      </c>
      <c r="J26" s="11">
        <v>492</v>
      </c>
      <c r="K26" s="12">
        <v>125.85599999999999</v>
      </c>
      <c r="L26" s="11">
        <v>980</v>
      </c>
      <c r="M26" s="18"/>
      <c r="N26" s="19">
        <f t="shared" si="1"/>
        <v>0</v>
      </c>
      <c r="O26" s="19">
        <f t="shared" si="2"/>
        <v>0</v>
      </c>
      <c r="P26" s="22"/>
      <c r="Q26" s="23">
        <f t="shared" si="0"/>
        <v>0</v>
      </c>
      <c r="R26" s="23"/>
    </row>
    <row r="27" spans="1:18" ht="46.5" customHeight="1" x14ac:dyDescent="0.25">
      <c r="A27" s="3" t="s">
        <v>31</v>
      </c>
      <c r="B27" s="6" t="s">
        <v>42</v>
      </c>
      <c r="C27" s="3" t="s">
        <v>28</v>
      </c>
      <c r="D27" s="4" t="s">
        <v>5</v>
      </c>
      <c r="E27" s="4"/>
      <c r="F27" s="5" t="s">
        <v>3</v>
      </c>
      <c r="G27" s="4">
        <v>32</v>
      </c>
      <c r="H27" s="4" t="s">
        <v>29</v>
      </c>
      <c r="I27" s="11">
        <v>460</v>
      </c>
      <c r="J27" s="11">
        <v>492</v>
      </c>
      <c r="K27" s="12">
        <v>125.85599999999999</v>
      </c>
      <c r="L27" s="11">
        <v>980</v>
      </c>
      <c r="M27" s="18"/>
      <c r="N27" s="19">
        <f t="shared" si="1"/>
        <v>0</v>
      </c>
      <c r="O27" s="19">
        <f t="shared" si="2"/>
        <v>0</v>
      </c>
      <c r="P27" s="22"/>
      <c r="Q27" s="23">
        <f t="shared" si="0"/>
        <v>0</v>
      </c>
      <c r="R27" s="23"/>
    </row>
    <row r="28" spans="1:18" ht="46.5" customHeight="1" x14ac:dyDescent="0.25">
      <c r="A28" s="3" t="s">
        <v>31</v>
      </c>
      <c r="B28" s="6" t="s">
        <v>42</v>
      </c>
      <c r="C28" s="3" t="s">
        <v>20</v>
      </c>
      <c r="D28" s="4" t="s">
        <v>6</v>
      </c>
      <c r="E28" s="4"/>
      <c r="F28" s="5" t="s">
        <v>3</v>
      </c>
      <c r="G28" s="4">
        <v>32</v>
      </c>
      <c r="H28" s="4" t="s">
        <v>29</v>
      </c>
      <c r="I28" s="11">
        <v>460</v>
      </c>
      <c r="J28" s="11">
        <v>492</v>
      </c>
      <c r="K28" s="12">
        <v>125.85599999999999</v>
      </c>
      <c r="L28" s="11">
        <v>980</v>
      </c>
      <c r="M28" s="18"/>
      <c r="N28" s="19">
        <f t="shared" si="1"/>
        <v>0</v>
      </c>
      <c r="O28" s="19">
        <f t="shared" si="2"/>
        <v>0</v>
      </c>
      <c r="P28" s="22"/>
      <c r="Q28" s="23">
        <f t="shared" si="0"/>
        <v>0</v>
      </c>
      <c r="R28" s="23"/>
    </row>
    <row r="29" spans="1:18" ht="46.5" customHeight="1" x14ac:dyDescent="0.25">
      <c r="A29" s="3" t="s">
        <v>31</v>
      </c>
      <c r="B29" s="6" t="s">
        <v>42</v>
      </c>
      <c r="C29" s="3" t="s">
        <v>20</v>
      </c>
      <c r="D29" s="4" t="s">
        <v>7</v>
      </c>
      <c r="E29" s="4"/>
      <c r="F29" s="5" t="s">
        <v>3</v>
      </c>
      <c r="G29" s="4">
        <v>32</v>
      </c>
      <c r="H29" s="4" t="s">
        <v>29</v>
      </c>
      <c r="I29" s="11">
        <v>460</v>
      </c>
      <c r="J29" s="11">
        <v>492</v>
      </c>
      <c r="K29" s="12">
        <v>125.85599999999999</v>
      </c>
      <c r="L29" s="11">
        <v>980</v>
      </c>
      <c r="M29" s="18"/>
      <c r="N29" s="19">
        <f t="shared" si="1"/>
        <v>0</v>
      </c>
      <c r="O29" s="19">
        <f t="shared" si="2"/>
        <v>0</v>
      </c>
      <c r="P29" s="22"/>
      <c r="Q29" s="23">
        <f t="shared" si="0"/>
        <v>0</v>
      </c>
      <c r="R29" s="23"/>
    </row>
    <row r="30" spans="1:18" ht="46.5" customHeight="1" x14ac:dyDescent="0.25">
      <c r="A30" s="3" t="s">
        <v>31</v>
      </c>
      <c r="B30" s="6" t="s">
        <v>42</v>
      </c>
      <c r="C30" s="3" t="s">
        <v>20</v>
      </c>
      <c r="D30" s="4" t="s">
        <v>8</v>
      </c>
      <c r="E30" s="4"/>
      <c r="F30" s="5" t="s">
        <v>3</v>
      </c>
      <c r="G30" s="4">
        <v>32</v>
      </c>
      <c r="H30" s="4" t="s">
        <v>29</v>
      </c>
      <c r="I30" s="11">
        <v>460</v>
      </c>
      <c r="J30" s="11">
        <v>492</v>
      </c>
      <c r="K30" s="12">
        <v>125.85599999999999</v>
      </c>
      <c r="L30" s="11">
        <v>980</v>
      </c>
      <c r="M30" s="18"/>
      <c r="N30" s="19">
        <f t="shared" si="1"/>
        <v>0</v>
      </c>
      <c r="O30" s="19">
        <f t="shared" si="2"/>
        <v>0</v>
      </c>
      <c r="P30" s="22"/>
      <c r="Q30" s="23">
        <f t="shared" si="0"/>
        <v>0</v>
      </c>
      <c r="R30" s="23"/>
    </row>
    <row r="31" spans="1:18" ht="46.5" customHeight="1" x14ac:dyDescent="0.25">
      <c r="A31" s="3" t="s">
        <v>31</v>
      </c>
      <c r="B31" s="6" t="s">
        <v>42</v>
      </c>
      <c r="C31" s="3" t="s">
        <v>19</v>
      </c>
      <c r="D31" s="4" t="s">
        <v>6</v>
      </c>
      <c r="E31" s="4"/>
      <c r="F31" s="5" t="s">
        <v>3</v>
      </c>
      <c r="G31" s="4">
        <v>32</v>
      </c>
      <c r="H31" s="4" t="s">
        <v>29</v>
      </c>
      <c r="I31" s="11">
        <v>460</v>
      </c>
      <c r="J31" s="11">
        <v>492</v>
      </c>
      <c r="K31" s="12">
        <v>125.85599999999999</v>
      </c>
      <c r="L31" s="11">
        <v>980</v>
      </c>
      <c r="M31" s="18"/>
      <c r="N31" s="19">
        <f t="shared" si="1"/>
        <v>0</v>
      </c>
      <c r="O31" s="19">
        <f t="shared" si="2"/>
        <v>0</v>
      </c>
      <c r="P31" s="22"/>
      <c r="Q31" s="23">
        <f t="shared" si="0"/>
        <v>0</v>
      </c>
      <c r="R31" s="23"/>
    </row>
  </sheetData>
  <autoFilter ref="A2:K31" xr:uid="{F196E010-E963-4B48-A3F9-471471AE464E}">
    <sortState xmlns:xlrd2="http://schemas.microsoft.com/office/spreadsheetml/2017/richdata2" ref="A3:K34">
      <sortCondition ref="B2:B31"/>
    </sortState>
  </autoFilter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Бланк заказа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2022-09-13T06:19:22Z</dcterms:modified>
</cp:coreProperties>
</file>