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ОПТ" sheetId="1" r:id="rId4"/>
  </sheets>
</workbook>
</file>

<file path=xl/sharedStrings.xml><?xml version="1.0" encoding="utf-8"?>
<sst xmlns="http://schemas.openxmlformats.org/spreadsheetml/2006/main" uniqueCount="82">
  <si>
    <t>c</t>
  </si>
  <si>
    <r>
      <rPr>
        <i val="1"/>
        <sz val="10"/>
        <color indexed="8"/>
        <rFont val="Arial"/>
      </rPr>
      <t xml:space="preserve">телефон 8 (903) 186-40-33, e-mail: </t>
    </r>
    <r>
      <rPr>
        <i val="1"/>
        <u val="single"/>
        <sz val="10"/>
        <color indexed="11"/>
        <rFont val="Arial"/>
      </rPr>
      <t>info@mir-horeca.ru</t>
    </r>
  </si>
  <si>
    <t xml:space="preserve">Прайс-лист </t>
  </si>
  <si>
    <t>Мраморная говядина ТМ "ВладБиф"</t>
  </si>
  <si>
    <t>Наименование</t>
  </si>
  <si>
    <t>вес шт</t>
  </si>
  <si>
    <t>вес короба</t>
  </si>
  <si>
    <t>кол-во вложений</t>
  </si>
  <si>
    <t>ед. изм.</t>
  </si>
  <si>
    <t>ОПТ</t>
  </si>
  <si>
    <t>Короб</t>
  </si>
  <si>
    <t>Средний вес куска, кг</t>
  </si>
  <si>
    <t>Выход с туши, кг</t>
  </si>
  <si>
    <t>Недельный убой голов</t>
  </si>
  <si>
    <t>Недельный объем, кг</t>
  </si>
  <si>
    <t>Месячный объем, кг</t>
  </si>
  <si>
    <t>ПРЕМИУМ</t>
  </si>
  <si>
    <t>Спинной бескостный отруб CHOICE (Ribeye, Lip-On, 112A)</t>
  </si>
  <si>
    <t>кг</t>
  </si>
  <si>
    <t>Коробка №13 770 грамм (580*375*200 говядина)</t>
  </si>
  <si>
    <t>100% СЕТИ</t>
  </si>
  <si>
    <t>Спинной бескостный отруб SELECT (Ribeye, Lip-On, 112A)</t>
  </si>
  <si>
    <t>20% СЕТИ</t>
  </si>
  <si>
    <t>Спинной отруб на кости "Экстра" CHOICE (Rib, Roast-Ready, 109A)</t>
  </si>
  <si>
    <t>Поясничный отруб на кости с вырезкой CHOICE (Short Loin, 174)</t>
  </si>
  <si>
    <t>Поясничный бескостный отруб CHOICE (Strip Loin, 180)</t>
  </si>
  <si>
    <t>Поясничный бескостный отруб SELECT (Strip Loin, 180)</t>
  </si>
  <si>
    <t>Вырезка "Экстра" CHOICE (Tenderloin Defatted, 190)</t>
  </si>
  <si>
    <t xml:space="preserve"> ШЕЙНО-ЛОПАТОЧНАЯ И СПИННО-РЁБЕРНАЯ ЧАСТЬ (CHUCK), ЩЁКИ</t>
  </si>
  <si>
    <t>Филей подлопаточной части (Denver, 116)</t>
  </si>
  <si>
    <t>Рёбра Кальби (нерезанные - Flanken Style Ribs, 1123)</t>
  </si>
  <si>
    <t>Рёбра для гриля (Short Ribs, 123)</t>
  </si>
  <si>
    <t>Рёбра Асадо (Short Ribs sawn)</t>
  </si>
  <si>
    <t>Рёбрышки говяжьи (Beef Ribs, Back Ribs, 124)</t>
  </si>
  <si>
    <t>Подлопаточный отруб бескостный "Экстра" (Chuck Eye Roll, 116D)</t>
  </si>
  <si>
    <t>80% СЕТИ</t>
  </si>
  <si>
    <t>Наружная часть лопатки (Top blade, 114D)</t>
  </si>
  <si>
    <t>10% СЕТИ</t>
  </si>
  <si>
    <t>Передняя часть лопатки (Chuck Tender, 116B)</t>
  </si>
  <si>
    <t>Задняя часть лопаточного отруба бескостная (Clod, 114E)</t>
  </si>
  <si>
    <t>Шейный отруб б/к (Chuck Boneless, 115)</t>
  </si>
  <si>
    <t>Вырезка говяжья из лопатки (Shoulder Tender, 114F)</t>
  </si>
  <si>
    <t>Коробка №12 260 грамм (360*270*100 стейки)</t>
  </si>
  <si>
    <t>Стейк "Вегас Стрип" (Vegas Strip Steak, 1100)</t>
  </si>
  <si>
    <t>Говядина для запекания (Cap Meat 109В)</t>
  </si>
  <si>
    <t xml:space="preserve">Мякоть лопатки говяжьей </t>
  </si>
  <si>
    <t>Шея говяжья</t>
  </si>
  <si>
    <t xml:space="preserve"> ГРУДНАЯ ЧАСТЬ (BRISKET)</t>
  </si>
  <si>
    <t>Грудной отруб бескостный (Brisket Deckle Off Boneless, 120)</t>
  </si>
  <si>
    <t>ПАШИНА и ДИАФРАГМА (SHORT PLATE &amp; FLANK)</t>
  </si>
  <si>
    <t>Стейк "Мачете" (из тонкой диафрагмы (Outside Skirt, 121C))</t>
  </si>
  <si>
    <t>Стейк "Скерт" (из толстой диафрагмы (Incide Skirt, 121D))</t>
  </si>
  <si>
    <t>Нижняя часть кoстреца (Flap Meat, 185А) Бавет</t>
  </si>
  <si>
    <t>Стейк «Фланк» из пашины (Flank Steak, 193)</t>
  </si>
  <si>
    <t>КОСТРЕЦ И ТАЗОБЕДРЕННАЯ ЧАСТЬ (SIRLOIN &amp; ROUND)</t>
  </si>
  <si>
    <t>Филей верхней части бедра, (Top Sirloin Cap, 184D) Пиканья</t>
  </si>
  <si>
    <t>Верхняя часть т/б отруба б/к "Экстра"  (Top Sirloin Butt, 184B) Сирлойн</t>
  </si>
  <si>
    <t>Мякоть "Трай-Тип" (Tri-Tip Roast 185D)</t>
  </si>
  <si>
    <t>Боковая часть т/б отруба "Экстра" (Knuckle peeled, 167A)</t>
  </si>
  <si>
    <t>Филей наружной части бедра (Eye of Round, 171C) Глазной мускул</t>
  </si>
  <si>
    <t>Наружная часть бедра для запекания (Rump Roast, 171G) Рамп</t>
  </si>
  <si>
    <t>Внутренняя часть т/б отруба б/к "Экстра" (Top Inside, 168) Огузок</t>
  </si>
  <si>
    <t>50% СЕТИ</t>
  </si>
  <si>
    <t>Мякоть бедра (Beef Round,169)</t>
  </si>
  <si>
    <t>Стейк "Паук" (Spider Steak)</t>
  </si>
  <si>
    <t>Голяшка говяжья б/к  (Shank Meat, 171 F)</t>
  </si>
  <si>
    <t>Голяшка говяжья для Оссо Буко зам. (STEAK OSSO BUCO)</t>
  </si>
  <si>
    <t>Голяшка говяжья для Оссо Буко зам. калибр. (STEAK OSSO BUCO)</t>
  </si>
  <si>
    <t>СУБПРОДУКТЫ</t>
  </si>
  <si>
    <t>Кость говяжья: (мозговая пиленная замороженная лодочки и кольца) хребты и кулаки</t>
  </si>
  <si>
    <t>ТРИММИНГ</t>
  </si>
  <si>
    <t>Мясо котлетное 70/30</t>
  </si>
  <si>
    <t>ПОТРЕБИТЕЛЬСКАЯ УПАКОВКА (SKIN-PACK)</t>
  </si>
  <si>
    <t xml:space="preserve">Стейк Рибай skin 300гр. </t>
  </si>
  <si>
    <t>шт</t>
  </si>
  <si>
    <t xml:space="preserve">Стейк Стриплойн skin 320гр. </t>
  </si>
  <si>
    <t>Стейк Топ-блейд skin 390 гр.</t>
  </si>
  <si>
    <t>Стейк Мачете skin 480 гр.</t>
  </si>
  <si>
    <t>Стейк Сирлойн skin 400 гр.</t>
  </si>
  <si>
    <t>Стейк Пиканья skin 320 гр.</t>
  </si>
  <si>
    <t>Стейк Чак ролл skin 570 гр.</t>
  </si>
  <si>
    <t>Стейк Минутка skin 400 гр.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</si>
</sst>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0.000"/>
  </numFmts>
  <fonts count="15">
    <font>
      <sz val="11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i val="1"/>
      <sz val="10"/>
      <color indexed="8"/>
      <name val="Arial"/>
    </font>
    <font>
      <i val="1"/>
      <u val="single"/>
      <sz val="10"/>
      <color indexed="11"/>
      <name val="Arial"/>
    </font>
    <font>
      <b val="1"/>
      <i val="1"/>
      <sz val="20"/>
      <color indexed="8"/>
      <name val="Arial"/>
    </font>
    <font>
      <b val="1"/>
      <sz val="10"/>
      <color indexed="8"/>
      <name val="Arial"/>
    </font>
    <font>
      <b val="1"/>
      <sz val="9"/>
      <color indexed="8"/>
      <name val="Arial"/>
    </font>
    <font>
      <sz val="8"/>
      <color indexed="12"/>
      <name val="Arial"/>
    </font>
    <font>
      <b val="1"/>
      <sz val="10"/>
      <color indexed="9"/>
      <name val="Arial"/>
    </font>
    <font>
      <sz val="10"/>
      <color indexed="8"/>
      <name val="Arial"/>
    </font>
    <font>
      <sz val="8"/>
      <color indexed="8"/>
      <name val="Arial"/>
    </font>
    <font>
      <b val="1"/>
      <sz val="8"/>
      <color indexed="14"/>
      <name val="Arial"/>
    </font>
    <font>
      <sz val="11"/>
      <color indexed="14"/>
      <name val="Calibri"/>
    </font>
    <font>
      <b val="1"/>
      <i val="1"/>
      <sz val="8"/>
      <color indexed="12"/>
      <name val="Arial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8"/>
        <bgColor auto="1"/>
      </patternFill>
    </fill>
    <fill>
      <patternFill patternType="solid">
        <fgColor indexed="13"/>
        <bgColor auto="1"/>
      </patternFill>
    </fill>
  </fills>
  <borders count="1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64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top"/>
    </xf>
    <xf numFmtId="0" fontId="3" fillId="2" borderId="1" applyNumberFormat="0" applyFont="1" applyFill="1" applyBorder="1" applyAlignment="1" applyProtection="0">
      <alignment horizontal="center" vertical="top"/>
    </xf>
    <xf numFmtId="0" fontId="3" fillId="2" borderId="1" applyNumberFormat="0" applyFont="1" applyFill="1" applyBorder="1" applyAlignment="1" applyProtection="0">
      <alignment vertical="top"/>
    </xf>
    <xf numFmtId="0" fontId="0" fillId="2" borderId="1" applyNumberFormat="0" applyFont="1" applyFill="1" applyBorder="1" applyAlignment="1" applyProtection="0">
      <alignment vertical="bottom"/>
    </xf>
    <xf numFmtId="0" fontId="0" fillId="2" borderId="1" applyNumberFormat="0" applyFont="1" applyFill="1" applyBorder="1" applyAlignment="1" applyProtection="0">
      <alignment horizontal="left" vertical="bottom"/>
    </xf>
    <xf numFmtId="0" fontId="0" fillId="2" borderId="1" applyNumberFormat="0" applyFont="1" applyFill="1" applyBorder="1" applyAlignment="1" applyProtection="0">
      <alignment vertical="center" wrapText="1"/>
    </xf>
    <xf numFmtId="0" fontId="0" fillId="2" borderId="1" applyNumberFormat="0" applyFont="1" applyFill="1" applyBorder="1" applyAlignment="1" applyProtection="0">
      <alignment vertical="center"/>
    </xf>
    <xf numFmtId="49" fontId="5" fillId="2" borderId="1" applyNumberFormat="1" applyFont="1" applyFill="1" applyBorder="1" applyAlignment="1" applyProtection="0">
      <alignment horizontal="center" vertical="top"/>
    </xf>
    <xf numFmtId="0" fontId="5" fillId="2" borderId="1" applyNumberFormat="0" applyFont="1" applyFill="1" applyBorder="1" applyAlignment="1" applyProtection="0">
      <alignment horizontal="center" vertical="top"/>
    </xf>
    <xf numFmtId="0" fontId="5" fillId="2" borderId="1" applyNumberFormat="0" applyFont="1" applyFill="1" applyBorder="1" applyAlignment="1" applyProtection="0">
      <alignment vertical="top"/>
    </xf>
    <xf numFmtId="0" fontId="6" fillId="2" borderId="1" applyNumberFormat="0" applyFont="1" applyFill="1" applyBorder="1" applyAlignment="1" applyProtection="0">
      <alignment horizontal="center" vertical="top"/>
    </xf>
    <xf numFmtId="0" fontId="6" fillId="2" borderId="1" applyNumberFormat="0" applyFont="1" applyFill="1" applyBorder="1" applyAlignment="1" applyProtection="0">
      <alignment vertical="top"/>
    </xf>
    <xf numFmtId="0" fontId="0" fillId="2" borderId="1" applyNumberFormat="0" applyFont="1" applyFill="1" applyBorder="1" applyAlignment="1" applyProtection="0">
      <alignment horizontal="left" vertical="bottom" wrapText="1"/>
    </xf>
    <xf numFmtId="14" fontId="7" fillId="2" borderId="1" applyNumberFormat="1" applyFont="1" applyFill="1" applyBorder="1" applyAlignment="1" applyProtection="0">
      <alignment horizontal="center" vertical="center" wrapText="1"/>
    </xf>
    <xf numFmtId="14" fontId="7" fillId="2" borderId="1" applyNumberFormat="1" applyFont="1" applyFill="1" applyBorder="1" applyAlignment="1" applyProtection="0">
      <alignment horizontal="left" vertical="center" wrapText="1"/>
    </xf>
    <xf numFmtId="0" fontId="0" fillId="2" borderId="1" applyNumberFormat="0" applyFont="1" applyFill="1" applyBorder="1" applyAlignment="1" applyProtection="0">
      <alignment horizontal="center" vertical="center" wrapText="1"/>
    </xf>
    <xf numFmtId="49" fontId="8" fillId="2" borderId="2" applyNumberFormat="1" applyFont="1" applyFill="1" applyBorder="1" applyAlignment="1" applyProtection="0">
      <alignment horizontal="center" vertical="center" wrapText="1"/>
    </xf>
    <xf numFmtId="49" fontId="8" fillId="2" borderId="2" applyNumberFormat="1" applyFont="1" applyFill="1" applyBorder="1" applyAlignment="1" applyProtection="0">
      <alignment horizontal="center" vertical="center"/>
    </xf>
    <xf numFmtId="0" fontId="0" fillId="2" borderId="3" applyNumberFormat="0" applyFont="1" applyFill="1" applyBorder="1" applyAlignment="1" applyProtection="0">
      <alignment vertical="bottom"/>
    </xf>
    <xf numFmtId="49" fontId="9" fillId="3" borderId="4" applyNumberFormat="1" applyFont="1" applyFill="1" applyBorder="1" applyAlignment="1" applyProtection="0">
      <alignment horizontal="left" vertical="center" wrapText="1"/>
    </xf>
    <xf numFmtId="0" fontId="0" fillId="2" borderId="4" applyNumberFormat="0" applyFont="1" applyFill="1" applyBorder="1" applyAlignment="1" applyProtection="0">
      <alignment vertical="bottom"/>
    </xf>
    <xf numFmtId="0" fontId="0" fillId="4" borderId="4" applyNumberFormat="0" applyFont="1" applyFill="1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vertical="bottom"/>
    </xf>
    <xf numFmtId="0" fontId="0" fillId="2" borderId="6" applyNumberFormat="0" applyFont="1" applyFill="1" applyBorder="1" applyAlignment="1" applyProtection="0">
      <alignment vertical="bottom"/>
    </xf>
    <xf numFmtId="0" fontId="0" fillId="2" borderId="7" applyNumberFormat="0" applyFont="1" applyFill="1" applyBorder="1" applyAlignment="1" applyProtection="0">
      <alignment vertical="bottom"/>
    </xf>
    <xf numFmtId="49" fontId="10" fillId="2" borderId="8" applyNumberFormat="1" applyFont="1" applyFill="1" applyBorder="1" applyAlignment="1" applyProtection="0">
      <alignment horizontal="left" vertical="center" wrapText="1"/>
    </xf>
    <xf numFmtId="59" fontId="10" fillId="2" borderId="8" applyNumberFormat="1" applyFont="1" applyFill="1" applyBorder="1" applyAlignment="1" applyProtection="0">
      <alignment horizontal="center" vertical="center" wrapText="1"/>
    </xf>
    <xf numFmtId="0" fontId="10" fillId="2" borderId="8" applyNumberFormat="1" applyFont="1" applyFill="1" applyBorder="1" applyAlignment="1" applyProtection="0">
      <alignment horizontal="center" vertical="center" wrapText="1"/>
    </xf>
    <xf numFmtId="49" fontId="10" fillId="2" borderId="8" applyNumberFormat="1" applyFont="1" applyFill="1" applyBorder="1" applyAlignment="1" applyProtection="0">
      <alignment horizontal="center" vertical="center" wrapText="1"/>
    </xf>
    <xf numFmtId="2" fontId="6" fillId="2" borderId="8" applyNumberFormat="1" applyFont="1" applyFill="1" applyBorder="1" applyAlignment="1" applyProtection="0">
      <alignment horizontal="center" vertical="center"/>
    </xf>
    <xf numFmtId="49" fontId="0" fillId="2" borderId="8" applyNumberFormat="1" applyFont="1" applyFill="1" applyBorder="1" applyAlignment="1" applyProtection="0">
      <alignment horizontal="left" vertical="top" wrapText="1"/>
    </xf>
    <xf numFmtId="59" fontId="0" fillId="2" borderId="8" applyNumberFormat="1" applyFont="1" applyFill="1" applyBorder="1" applyAlignment="1" applyProtection="0">
      <alignment horizontal="center" vertical="center" wrapText="1"/>
    </xf>
    <xf numFmtId="59" fontId="11" fillId="2" borderId="8" applyNumberFormat="1" applyFont="1" applyFill="1" applyBorder="1" applyAlignment="1" applyProtection="0">
      <alignment horizontal="center" vertical="center"/>
    </xf>
    <xf numFmtId="1" fontId="11" fillId="2" borderId="8" applyNumberFormat="1" applyFont="1" applyFill="1" applyBorder="1" applyAlignment="1" applyProtection="0">
      <alignment horizontal="center" vertical="center"/>
    </xf>
    <xf numFmtId="59" fontId="10" fillId="2" borderId="8" applyNumberFormat="1" applyFont="1" applyFill="1" applyBorder="1" applyAlignment="1" applyProtection="0">
      <alignment horizontal="center" vertical="center"/>
    </xf>
    <xf numFmtId="59" fontId="6" fillId="2" borderId="8" applyNumberFormat="1" applyFont="1" applyFill="1" applyBorder="1" applyAlignment="1" applyProtection="0">
      <alignment horizontal="center" vertical="center"/>
    </xf>
    <xf numFmtId="49" fontId="12" fillId="2" borderId="9" applyNumberFormat="1" applyFont="1" applyFill="1" applyBorder="1" applyAlignment="1" applyProtection="0">
      <alignment horizontal="center" vertical="center"/>
    </xf>
    <xf numFmtId="0" fontId="0" fillId="2" borderId="10" applyNumberFormat="0" applyFont="1" applyFill="1" applyBorder="1" applyAlignment="1" applyProtection="0">
      <alignment vertical="bottom"/>
    </xf>
    <xf numFmtId="0" fontId="0" fillId="2" borderId="9" applyNumberFormat="0" applyFont="1" applyFill="1" applyBorder="1" applyAlignment="1" applyProtection="0">
      <alignment vertical="bottom"/>
    </xf>
    <xf numFmtId="0" fontId="0" fillId="2" borderId="11" applyNumberFormat="0" applyFont="1" applyFill="1" applyBorder="1" applyAlignment="1" applyProtection="0">
      <alignment vertical="center" wrapText="1"/>
    </xf>
    <xf numFmtId="4" fontId="10" fillId="2" borderId="11" applyNumberFormat="1" applyFont="1" applyFill="1" applyBorder="1" applyAlignment="1" applyProtection="0">
      <alignment horizontal="center" vertical="center" wrapText="1"/>
    </xf>
    <xf numFmtId="4" fontId="0" fillId="2" borderId="11" applyNumberFormat="1" applyFont="1" applyFill="1" applyBorder="1" applyAlignment="1" applyProtection="0">
      <alignment vertical="center"/>
    </xf>
    <xf numFmtId="0" fontId="0" fillId="2" borderId="11" applyNumberFormat="0" applyFont="1" applyFill="1" applyBorder="1" applyAlignment="1" applyProtection="0">
      <alignment vertical="bottom"/>
    </xf>
    <xf numFmtId="49" fontId="9" fillId="3" borderId="4" applyNumberFormat="1" applyFont="1" applyFill="1" applyBorder="1" applyAlignment="1" applyProtection="0">
      <alignment vertical="center" wrapText="1"/>
    </xf>
    <xf numFmtId="0" fontId="9" fillId="3" borderId="4" applyNumberFormat="0" applyFont="1" applyFill="1" applyBorder="1" applyAlignment="1" applyProtection="0">
      <alignment vertical="center" wrapText="1"/>
    </xf>
    <xf numFmtId="0" fontId="11" fillId="2" borderId="7" applyNumberFormat="0" applyFont="1" applyFill="1" applyBorder="1" applyAlignment="1" applyProtection="0">
      <alignment vertical="bottom"/>
    </xf>
    <xf numFmtId="4" fontId="6" fillId="2" borderId="8" applyNumberFormat="1" applyFont="1" applyFill="1" applyBorder="1" applyAlignment="1" applyProtection="0">
      <alignment horizontal="center" vertical="center"/>
    </xf>
    <xf numFmtId="0" fontId="10" fillId="2" borderId="12" applyNumberFormat="0" applyFont="1" applyFill="1" applyBorder="1" applyAlignment="1" applyProtection="0">
      <alignment horizontal="left" vertical="center" wrapText="1"/>
    </xf>
    <xf numFmtId="0" fontId="10" fillId="2" borderId="11" applyNumberFormat="0" applyFont="1" applyFill="1" applyBorder="1" applyAlignment="1" applyProtection="0">
      <alignment horizontal="center" vertical="center" wrapText="1"/>
    </xf>
    <xf numFmtId="4" fontId="6" fillId="2" borderId="11" applyNumberFormat="1" applyFont="1" applyFill="1" applyBorder="1" applyAlignment="1" applyProtection="0">
      <alignment horizontal="center" vertical="center"/>
    </xf>
    <xf numFmtId="0" fontId="11" fillId="2" borderId="11" applyNumberFormat="0" applyFont="1" applyFill="1" applyBorder="1" applyAlignment="1" applyProtection="0">
      <alignment horizontal="right" vertical="center"/>
    </xf>
    <xf numFmtId="49" fontId="9" fillId="3" borderId="13" applyNumberFormat="1" applyFont="1" applyFill="1" applyBorder="1" applyAlignment="1" applyProtection="0">
      <alignment vertical="center" wrapText="1"/>
    </xf>
    <xf numFmtId="0" fontId="13" fillId="2" borderId="10" applyNumberFormat="0" applyFont="1" applyFill="1" applyBorder="1" applyAlignment="1" applyProtection="0">
      <alignment vertical="bottom"/>
    </xf>
    <xf numFmtId="0" fontId="0" fillId="2" borderId="11" applyNumberFormat="0" applyFont="1" applyFill="1" applyBorder="1" applyAlignment="1" applyProtection="0">
      <alignment vertical="center"/>
    </xf>
    <xf numFmtId="0" fontId="10" fillId="2" borderId="11" applyNumberFormat="0" applyFont="1" applyFill="1" applyBorder="1" applyAlignment="1" applyProtection="0">
      <alignment horizontal="center" vertical="center"/>
    </xf>
    <xf numFmtId="4" fontId="6" fillId="2" borderId="8" applyNumberFormat="1" applyFont="1" applyFill="1" applyBorder="1" applyAlignment="1" applyProtection="0">
      <alignment horizontal="center" vertical="center" wrapText="1"/>
    </xf>
    <xf numFmtId="0" fontId="14" fillId="2" borderId="11" applyNumberFormat="0" applyFont="1" applyFill="1" applyBorder="1" applyAlignment="1" applyProtection="0">
      <alignment horizontal="center" vertical="center" wrapText="1"/>
    </xf>
    <xf numFmtId="4" fontId="3" fillId="2" borderId="11" applyNumberFormat="1" applyFont="1" applyFill="1" applyBorder="1" applyAlignment="1" applyProtection="0">
      <alignment horizontal="center" vertical="center" wrapText="1"/>
    </xf>
    <xf numFmtId="0" fontId="14" fillId="3" borderId="4" applyNumberFormat="0" applyFont="1" applyFill="1" applyBorder="1" applyAlignment="1" applyProtection="0">
      <alignment horizontal="center" vertical="center" wrapText="1"/>
    </xf>
    <xf numFmtId="0" fontId="0" fillId="2" borderId="14" applyNumberFormat="0" applyFont="1" applyFill="1" applyBorder="1" applyAlignment="1" applyProtection="0">
      <alignment vertical="bottom"/>
    </xf>
    <xf numFmtId="0" fontId="0" fillId="2" borderId="14" applyNumberFormat="0" applyFont="1" applyFill="1" applyBorder="1" applyAlignment="1" applyProtection="0">
      <alignment vertical="center" wrapText="1"/>
    </xf>
    <xf numFmtId="0" fontId="0" fillId="2" borderId="14" applyNumberFormat="0" applyFont="1" applyFill="1" applyBorder="1" applyAlignment="1" applyProtection="0">
      <alignment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0563c1"/>
      <rgbColor rgb="ff7f7f7f"/>
      <rgbColor rgb="ff0c0c0c"/>
      <rgbColor rgb="ffff000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6</xdr:col>
      <xdr:colOff>0</xdr:colOff>
      <xdr:row>0</xdr:row>
      <xdr:rowOff>106016</xdr:rowOff>
    </xdr:from>
    <xdr:to>
      <xdr:col>7</xdr:col>
      <xdr:colOff>1266908</xdr:colOff>
      <xdr:row>5</xdr:row>
      <xdr:rowOff>163533</xdr:rowOff>
    </xdr:to>
    <xdr:pic>
      <xdr:nvPicPr>
        <xdr:cNvPr id="2" name="Рисунок 4" descr="Рисунок 4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5562600" y="106015"/>
          <a:ext cx="1927308" cy="91095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info@mir-horeca.ru" TargetMode="External"/><Relationship Id="rId2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O151"/>
  <sheetViews>
    <sheetView workbookViewId="0" showGridLines="0" defaultGridColor="1"/>
  </sheetViews>
  <sheetFormatPr defaultColWidth="8.83333" defaultRowHeight="10.5" customHeight="1" outlineLevelRow="0" outlineLevelCol="0"/>
  <cols>
    <col min="1" max="1" width="2.85156" style="1" customWidth="1"/>
    <col min="2" max="2" width="48.8516" style="1" customWidth="1"/>
    <col min="3" max="4" width="6.67188" style="1" customWidth="1"/>
    <col min="5" max="5" width="4.5" style="1" customWidth="1"/>
    <col min="6" max="6" width="3.5" style="1" customWidth="1"/>
    <col min="7" max="7" width="8.67188" style="1" customWidth="1"/>
    <col min="8" max="8" width="46.1719" style="1" customWidth="1"/>
    <col min="9" max="14" hidden="1" width="8.83333" style="1" customWidth="1"/>
    <col min="15" max="15" width="8.85156" style="1" customWidth="1"/>
    <col min="16" max="16384" width="8.85156" style="1" customWidth="1"/>
  </cols>
  <sheetData>
    <row r="1" ht="12.75" customHeight="1">
      <c r="A1" t="s" s="2">
        <v>0</v>
      </c>
      <c r="B1" s="3"/>
      <c r="C1" s="3"/>
      <c r="D1" s="3"/>
      <c r="E1" s="3"/>
      <c r="F1" s="3"/>
      <c r="G1" s="3"/>
      <c r="H1" s="4"/>
      <c r="I1" s="5"/>
      <c r="J1" s="5"/>
      <c r="K1" s="5"/>
      <c r="L1" s="5"/>
      <c r="M1" s="5"/>
      <c r="N1" s="5"/>
      <c r="O1" s="5"/>
    </row>
    <row r="2" ht="12.75" customHeight="1">
      <c r="A2" t="s" s="2">
        <v>1</v>
      </c>
      <c r="B2" s="3"/>
      <c r="C2" s="3"/>
      <c r="D2" s="3"/>
      <c r="E2" s="3"/>
      <c r="F2" s="3"/>
      <c r="G2" s="3"/>
      <c r="H2" s="4"/>
      <c r="I2" s="5"/>
      <c r="J2" s="5"/>
      <c r="K2" s="5"/>
      <c r="L2" s="5"/>
      <c r="M2" s="5"/>
      <c r="N2" s="5"/>
      <c r="O2" s="5"/>
    </row>
    <row r="3" ht="8.1" customHeight="1">
      <c r="A3" s="6"/>
      <c r="B3" s="6"/>
      <c r="C3" s="7"/>
      <c r="D3" s="7"/>
      <c r="E3" s="7"/>
      <c r="F3" s="8"/>
      <c r="G3" s="8"/>
      <c r="H3" s="8"/>
      <c r="I3" s="5"/>
      <c r="J3" s="5"/>
      <c r="K3" s="5"/>
      <c r="L3" s="5"/>
      <c r="M3" s="5"/>
      <c r="N3" s="5"/>
      <c r="O3" s="5"/>
    </row>
    <row r="4" ht="25.5" customHeight="1">
      <c r="A4" t="s" s="9">
        <v>2</v>
      </c>
      <c r="B4" s="10"/>
      <c r="C4" s="10"/>
      <c r="D4" s="10"/>
      <c r="E4" s="10"/>
      <c r="F4" s="10"/>
      <c r="G4" s="10"/>
      <c r="H4" s="11"/>
      <c r="I4" s="5"/>
      <c r="J4" s="5"/>
      <c r="K4" s="5"/>
      <c r="L4" s="5"/>
      <c r="M4" s="5"/>
      <c r="N4" s="5"/>
      <c r="O4" s="5"/>
    </row>
    <row r="5" ht="8.1" customHeight="1">
      <c r="A5" s="10"/>
      <c r="B5" s="10"/>
      <c r="C5" s="10"/>
      <c r="D5" s="10"/>
      <c r="E5" s="10"/>
      <c r="F5" s="10"/>
      <c r="G5" s="10"/>
      <c r="H5" s="8"/>
      <c r="I5" s="5"/>
      <c r="J5" s="5"/>
      <c r="K5" s="5"/>
      <c r="L5" s="5"/>
      <c r="M5" s="5"/>
      <c r="N5" s="5"/>
      <c r="O5" s="5"/>
    </row>
    <row r="6" ht="25.5" customHeight="1">
      <c r="A6" t="s" s="9">
        <v>3</v>
      </c>
      <c r="B6" s="10"/>
      <c r="C6" s="10"/>
      <c r="D6" s="10"/>
      <c r="E6" s="10"/>
      <c r="F6" s="10"/>
      <c r="G6" s="10"/>
      <c r="H6" s="11"/>
      <c r="I6" s="5"/>
      <c r="J6" s="5"/>
      <c r="K6" s="5"/>
      <c r="L6" s="5"/>
      <c r="M6" s="5"/>
      <c r="N6" s="5"/>
      <c r="O6" s="5"/>
    </row>
    <row r="7" ht="19.5" customHeight="1">
      <c r="A7" s="10"/>
      <c r="B7" s="10"/>
      <c r="C7" s="10"/>
      <c r="D7" s="10"/>
      <c r="E7" s="10"/>
      <c r="F7" s="10"/>
      <c r="G7" s="10"/>
      <c r="H7" s="8"/>
      <c r="I7" s="5"/>
      <c r="J7" s="5"/>
      <c r="K7" s="5"/>
      <c r="L7" s="5"/>
      <c r="M7" s="5"/>
      <c r="N7" s="5"/>
      <c r="O7" s="5"/>
    </row>
    <row r="8" ht="23.25" customHeight="1">
      <c r="A8" s="12"/>
      <c r="B8" s="12"/>
      <c r="C8" s="12"/>
      <c r="D8" s="12"/>
      <c r="E8" s="12"/>
      <c r="F8" s="12"/>
      <c r="G8" s="12"/>
      <c r="H8" s="13"/>
      <c r="I8" s="5"/>
      <c r="J8" s="5"/>
      <c r="K8" s="5"/>
      <c r="L8" s="5"/>
      <c r="M8" s="5"/>
      <c r="N8" s="5"/>
      <c r="O8" s="5"/>
    </row>
    <row r="9" ht="21" customHeight="1">
      <c r="A9" s="14"/>
      <c r="B9" s="7"/>
      <c r="C9" s="7"/>
      <c r="D9" s="7"/>
      <c r="E9" s="7"/>
      <c r="F9" s="8"/>
      <c r="G9" s="8"/>
      <c r="H9" s="8"/>
      <c r="I9" s="5"/>
      <c r="J9" s="5"/>
      <c r="K9" s="5"/>
      <c r="L9" s="5"/>
      <c r="M9" s="5"/>
      <c r="N9" s="5"/>
      <c r="O9" s="5"/>
    </row>
    <row r="10" ht="23.25" customHeight="1">
      <c r="A10" s="15"/>
      <c r="B10" s="15"/>
      <c r="C10" s="15"/>
      <c r="D10" s="15"/>
      <c r="E10" s="15"/>
      <c r="F10" s="15"/>
      <c r="G10" s="15"/>
      <c r="H10" s="16"/>
      <c r="I10" s="5"/>
      <c r="J10" s="5"/>
      <c r="K10" s="5"/>
      <c r="L10" s="5"/>
      <c r="M10" s="5"/>
      <c r="N10" s="5"/>
      <c r="O10" s="5"/>
    </row>
    <row r="11" ht="42.75" customHeight="1">
      <c r="A11" s="17"/>
      <c r="B11" t="s" s="18">
        <v>4</v>
      </c>
      <c r="C11" t="s" s="18">
        <v>5</v>
      </c>
      <c r="D11" t="s" s="18">
        <v>6</v>
      </c>
      <c r="E11" t="s" s="18">
        <v>7</v>
      </c>
      <c r="F11" t="s" s="18">
        <v>8</v>
      </c>
      <c r="G11" t="s" s="19">
        <v>9</v>
      </c>
      <c r="H11" t="s" s="19">
        <v>10</v>
      </c>
      <c r="I11" t="s" s="18">
        <v>11</v>
      </c>
      <c r="J11" t="s" s="18">
        <v>12</v>
      </c>
      <c r="K11" t="s" s="18">
        <v>13</v>
      </c>
      <c r="L11" t="s" s="18">
        <v>14</v>
      </c>
      <c r="M11" t="s" s="18">
        <v>15</v>
      </c>
      <c r="N11" s="5"/>
      <c r="O11" s="5"/>
    </row>
    <row r="12" ht="12" customHeight="1">
      <c r="A12" s="20"/>
      <c r="B12" t="s" s="21">
        <v>16</v>
      </c>
      <c r="C12" s="22"/>
      <c r="D12" s="22"/>
      <c r="E12" s="22"/>
      <c r="F12" s="22"/>
      <c r="G12" s="22"/>
      <c r="H12" s="22"/>
      <c r="I12" s="23"/>
      <c r="J12" s="23"/>
      <c r="K12" s="23"/>
      <c r="L12" s="23"/>
      <c r="M12" s="23"/>
      <c r="N12" s="24"/>
      <c r="O12" s="25"/>
    </row>
    <row r="13" ht="27.75" customHeight="1">
      <c r="A13" s="26"/>
      <c r="B13" t="s" s="27">
        <v>17</v>
      </c>
      <c r="C13" s="28">
        <v>5.5</v>
      </c>
      <c r="D13" s="28">
        <f>C13*E13</f>
        <v>11</v>
      </c>
      <c r="E13" s="29">
        <v>2</v>
      </c>
      <c r="F13" t="s" s="30">
        <v>18</v>
      </c>
      <c r="G13" s="31">
        <v>2472.5</v>
      </c>
      <c r="H13" t="s" s="32">
        <v>19</v>
      </c>
      <c r="I13" s="33">
        <f>J13/2</f>
        <v>5.5</v>
      </c>
      <c r="J13" s="34">
        <v>11</v>
      </c>
      <c r="K13" s="35">
        <v>8</v>
      </c>
      <c r="L13" s="36">
        <f>K13*J13</f>
        <v>88</v>
      </c>
      <c r="M13" s="37">
        <f>L13*4</f>
        <v>352</v>
      </c>
      <c r="N13" t="s" s="38">
        <v>20</v>
      </c>
      <c r="O13" s="39"/>
    </row>
    <row r="14" ht="27.75" customHeight="1">
      <c r="A14" s="26"/>
      <c r="B14" t="s" s="27">
        <v>21</v>
      </c>
      <c r="C14" s="28">
        <v>5.5</v>
      </c>
      <c r="D14" s="28">
        <f>C14*E14</f>
        <v>11</v>
      </c>
      <c r="E14" s="29">
        <v>2</v>
      </c>
      <c r="F14" t="s" s="30">
        <v>18</v>
      </c>
      <c r="G14" s="31">
        <v>1380</v>
      </c>
      <c r="H14" t="s" s="32">
        <v>19</v>
      </c>
      <c r="I14" s="33">
        <f>J14/2</f>
        <v>5.5</v>
      </c>
      <c r="J14" s="34">
        <v>11</v>
      </c>
      <c r="K14" s="35">
        <v>10</v>
      </c>
      <c r="L14" s="36">
        <f>K14*J14</f>
        <v>110</v>
      </c>
      <c r="M14" s="37">
        <f>L14*4</f>
        <v>440</v>
      </c>
      <c r="N14" t="s" s="38">
        <v>22</v>
      </c>
      <c r="O14" s="39"/>
    </row>
    <row r="15" ht="27.75" customHeight="1">
      <c r="A15" s="26"/>
      <c r="B15" t="s" s="27">
        <v>23</v>
      </c>
      <c r="C15" s="28">
        <v>7.8</v>
      </c>
      <c r="D15" s="28">
        <f>C15*E15</f>
        <v>15.6</v>
      </c>
      <c r="E15" s="29">
        <v>2</v>
      </c>
      <c r="F15" t="s" s="30">
        <v>18</v>
      </c>
      <c r="G15" s="31">
        <v>2300</v>
      </c>
      <c r="H15" t="s" s="32">
        <v>19</v>
      </c>
      <c r="I15" s="33">
        <f>J15/2</f>
        <v>7.875</v>
      </c>
      <c r="J15" s="34">
        <v>15.75</v>
      </c>
      <c r="K15" s="35">
        <v>10</v>
      </c>
      <c r="L15" s="36">
        <f>K15*J15</f>
        <v>157.5</v>
      </c>
      <c r="M15" s="37">
        <f>L15*4</f>
        <v>630</v>
      </c>
      <c r="N15" s="40"/>
      <c r="O15" s="39"/>
    </row>
    <row r="16" ht="27.75" customHeight="1">
      <c r="A16" s="26"/>
      <c r="B16" t="s" s="27">
        <v>24</v>
      </c>
      <c r="C16" s="28">
        <v>8</v>
      </c>
      <c r="D16" s="28">
        <f>C16*E16</f>
        <v>16</v>
      </c>
      <c r="E16" s="29">
        <v>2</v>
      </c>
      <c r="F16" t="s" s="30">
        <v>18</v>
      </c>
      <c r="G16" s="31">
        <v>2162</v>
      </c>
      <c r="H16" t="s" s="32">
        <v>19</v>
      </c>
      <c r="I16" s="33">
        <f>J16/2</f>
        <v>8.220000000000001</v>
      </c>
      <c r="J16" s="34">
        <v>16.44</v>
      </c>
      <c r="K16" s="35">
        <f>K14</f>
        <v>10</v>
      </c>
      <c r="L16" s="36">
        <f>K16*J16</f>
        <v>164.4</v>
      </c>
      <c r="M16" s="37">
        <f>L16*4</f>
        <v>657.6</v>
      </c>
      <c r="N16" s="40"/>
      <c r="O16" s="39"/>
    </row>
    <row r="17" ht="27.75" customHeight="1">
      <c r="A17" s="26"/>
      <c r="B17" t="s" s="27">
        <v>25</v>
      </c>
      <c r="C17" s="28">
        <v>4</v>
      </c>
      <c r="D17" s="28">
        <f>C17*E17</f>
        <v>8</v>
      </c>
      <c r="E17" s="29">
        <v>2</v>
      </c>
      <c r="F17" t="s" s="30">
        <v>18</v>
      </c>
      <c r="G17" s="31">
        <v>1656</v>
      </c>
      <c r="H17" t="s" s="32">
        <v>19</v>
      </c>
      <c r="I17" s="33">
        <f>J17/2</f>
        <v>4.935</v>
      </c>
      <c r="J17" s="34">
        <v>9.869999999999999</v>
      </c>
      <c r="K17" s="35">
        <f>K15</f>
        <v>10</v>
      </c>
      <c r="L17" s="36">
        <f>K17*J17</f>
        <v>98.7</v>
      </c>
      <c r="M17" s="37">
        <f>L17*4</f>
        <v>394.8</v>
      </c>
      <c r="N17" t="s" s="38">
        <v>22</v>
      </c>
      <c r="O17" s="39"/>
    </row>
    <row r="18" ht="27.75" customHeight="1">
      <c r="A18" s="26"/>
      <c r="B18" t="s" s="27">
        <v>26</v>
      </c>
      <c r="C18" s="28">
        <v>4</v>
      </c>
      <c r="D18" s="28">
        <f>C18*E18</f>
        <v>8</v>
      </c>
      <c r="E18" s="29">
        <v>2</v>
      </c>
      <c r="F18" t="s" s="30">
        <v>18</v>
      </c>
      <c r="G18" s="31">
        <v>1035</v>
      </c>
      <c r="H18" t="s" s="32">
        <v>19</v>
      </c>
      <c r="I18" s="33">
        <f>J18/2</f>
        <v>4.935</v>
      </c>
      <c r="J18" s="34">
        <v>9.869999999999999</v>
      </c>
      <c r="K18" s="35">
        <v>8</v>
      </c>
      <c r="L18" s="36">
        <f>K18*J18</f>
        <v>78.95999999999999</v>
      </c>
      <c r="M18" s="37">
        <f>L18*4</f>
        <v>315.84</v>
      </c>
      <c r="N18" t="s" s="38">
        <v>20</v>
      </c>
      <c r="O18" s="39"/>
    </row>
    <row r="19" ht="27.75" customHeight="1">
      <c r="A19" s="26"/>
      <c r="B19" t="s" s="27">
        <v>27</v>
      </c>
      <c r="C19" s="28">
        <v>1.8</v>
      </c>
      <c r="D19" s="28">
        <f>C19*E19</f>
        <v>14.4</v>
      </c>
      <c r="E19" s="29">
        <v>8</v>
      </c>
      <c r="F19" t="s" s="30">
        <v>18</v>
      </c>
      <c r="G19" s="31">
        <v>2185</v>
      </c>
      <c r="H19" t="s" s="32">
        <v>19</v>
      </c>
      <c r="I19" s="33">
        <f>J19/2</f>
        <v>1.8</v>
      </c>
      <c r="J19" s="34">
        <v>3.6</v>
      </c>
      <c r="K19" s="35">
        <v>18</v>
      </c>
      <c r="L19" s="36">
        <f>K19*J19</f>
        <v>64.8</v>
      </c>
      <c r="M19" s="37">
        <f>L19*4</f>
        <v>259.2</v>
      </c>
      <c r="N19" s="40"/>
      <c r="O19" s="39"/>
    </row>
    <row r="20" ht="8.1" customHeight="1">
      <c r="A20" s="5"/>
      <c r="B20" s="41"/>
      <c r="C20" s="41"/>
      <c r="D20" s="41"/>
      <c r="E20" s="41"/>
      <c r="F20" s="41"/>
      <c r="G20" s="42"/>
      <c r="H20" s="43"/>
      <c r="I20" s="44"/>
      <c r="J20" s="44"/>
      <c r="K20" s="44"/>
      <c r="L20" s="44"/>
      <c r="M20" s="44"/>
      <c r="N20" s="5"/>
      <c r="O20" s="5"/>
    </row>
    <row r="21" ht="13.15" customHeight="1">
      <c r="A21" s="20"/>
      <c r="B21" t="s" s="45">
        <v>28</v>
      </c>
      <c r="C21" s="46"/>
      <c r="D21" s="46"/>
      <c r="E21" s="46"/>
      <c r="F21" s="22"/>
      <c r="G21" s="22"/>
      <c r="H21" s="22"/>
      <c r="I21" s="23"/>
      <c r="J21" s="23"/>
      <c r="K21" s="23"/>
      <c r="L21" s="23"/>
      <c r="M21" s="23"/>
      <c r="N21" s="24"/>
      <c r="O21" s="25"/>
    </row>
    <row r="22" ht="27.75" customHeight="1">
      <c r="A22" s="47"/>
      <c r="B22" t="s" s="27">
        <v>29</v>
      </c>
      <c r="C22" s="28">
        <v>2</v>
      </c>
      <c r="D22" s="28">
        <f>C22*E22</f>
        <v>16</v>
      </c>
      <c r="E22" s="29">
        <v>8</v>
      </c>
      <c r="F22" t="s" s="30">
        <v>18</v>
      </c>
      <c r="G22" s="48">
        <v>1380</v>
      </c>
      <c r="H22" t="s" s="32">
        <v>19</v>
      </c>
      <c r="I22" s="33">
        <f>J22/2</f>
        <v>2.1</v>
      </c>
      <c r="J22" s="34">
        <v>4.2</v>
      </c>
      <c r="K22" s="35">
        <f>K19</f>
        <v>18</v>
      </c>
      <c r="L22" s="36">
        <f>K22*J22</f>
        <v>75.59999999999999</v>
      </c>
      <c r="M22" s="37">
        <f>L22*4</f>
        <v>302.4</v>
      </c>
      <c r="N22" t="s" s="38">
        <v>20</v>
      </c>
      <c r="O22" s="39"/>
    </row>
    <row r="23" ht="27.75" customHeight="1">
      <c r="A23" s="26"/>
      <c r="B23" t="s" s="27">
        <v>30</v>
      </c>
      <c r="C23" s="28">
        <v>2</v>
      </c>
      <c r="D23" s="28">
        <f>C23*E23</f>
        <v>16</v>
      </c>
      <c r="E23" s="29">
        <v>8</v>
      </c>
      <c r="F23" t="s" s="30">
        <v>18</v>
      </c>
      <c r="G23" s="48">
        <v>920</v>
      </c>
      <c r="H23" t="s" s="32">
        <v>19</v>
      </c>
      <c r="I23" s="33">
        <f>J23/2</f>
        <v>2.5</v>
      </c>
      <c r="J23" s="34">
        <v>5</v>
      </c>
      <c r="K23" s="35">
        <f>K22</f>
        <v>18</v>
      </c>
      <c r="L23" s="36">
        <f>K23*J23</f>
        <v>90</v>
      </c>
      <c r="M23" s="37">
        <f>L23*4</f>
        <v>360</v>
      </c>
      <c r="N23" s="40"/>
      <c r="O23" s="39"/>
    </row>
    <row r="24" ht="27.75" customHeight="1">
      <c r="A24" s="26"/>
      <c r="B24" t="s" s="27">
        <v>31</v>
      </c>
      <c r="C24" s="28">
        <v>1.5</v>
      </c>
      <c r="D24" s="28">
        <f>C24*E24</f>
        <v>12</v>
      </c>
      <c r="E24" s="29">
        <v>8</v>
      </c>
      <c r="F24" t="s" s="30">
        <v>18</v>
      </c>
      <c r="G24" s="48">
        <v>552</v>
      </c>
      <c r="H24" t="s" s="32">
        <v>19</v>
      </c>
      <c r="I24" s="33">
        <f>J24/2</f>
        <v>1.6</v>
      </c>
      <c r="J24" s="34">
        <v>3.2</v>
      </c>
      <c r="K24" s="35">
        <f>K23</f>
        <v>18</v>
      </c>
      <c r="L24" s="36">
        <f>K24*J24</f>
        <v>57.6</v>
      </c>
      <c r="M24" s="37">
        <f>L24*4</f>
        <v>230.4</v>
      </c>
      <c r="N24" s="40"/>
      <c r="O24" s="39"/>
    </row>
    <row r="25" ht="27.75" customHeight="1">
      <c r="A25" s="26"/>
      <c r="B25" t="s" s="27">
        <v>32</v>
      </c>
      <c r="C25" s="28">
        <v>1.5</v>
      </c>
      <c r="D25" s="28">
        <f>C25*E25</f>
        <v>12</v>
      </c>
      <c r="E25" s="29">
        <v>8</v>
      </c>
      <c r="F25" t="s" s="30">
        <v>18</v>
      </c>
      <c r="G25" s="48">
        <v>575</v>
      </c>
      <c r="H25" t="s" s="32">
        <v>19</v>
      </c>
      <c r="I25" s="33">
        <f>J25/2</f>
        <v>1.6</v>
      </c>
      <c r="J25" s="34">
        <v>3.2</v>
      </c>
      <c r="K25" s="35">
        <f>K24</f>
        <v>18</v>
      </c>
      <c r="L25" s="36">
        <f>K25*J25</f>
        <v>57.6</v>
      </c>
      <c r="M25" s="37">
        <f>L25*4</f>
        <v>230.4</v>
      </c>
      <c r="N25" s="40"/>
      <c r="O25" s="39"/>
    </row>
    <row r="26" ht="27.75" customHeight="1">
      <c r="A26" s="26"/>
      <c r="B26" t="s" s="27">
        <v>33</v>
      </c>
      <c r="C26" s="28">
        <v>1</v>
      </c>
      <c r="D26" s="28">
        <f>C26*E26</f>
        <v>8</v>
      </c>
      <c r="E26" s="29">
        <v>8</v>
      </c>
      <c r="F26" t="s" s="30">
        <v>18</v>
      </c>
      <c r="G26" s="48">
        <v>448.5</v>
      </c>
      <c r="H26" t="s" s="32">
        <v>19</v>
      </c>
      <c r="I26" s="33">
        <f>J26/2</f>
        <v>1</v>
      </c>
      <c r="J26" s="34">
        <v>2</v>
      </c>
      <c r="K26" s="35">
        <f>K25</f>
        <v>18</v>
      </c>
      <c r="L26" s="36">
        <f>K26*J26</f>
        <v>36</v>
      </c>
      <c r="M26" s="37">
        <f>L26*4</f>
        <v>144</v>
      </c>
      <c r="N26" s="40"/>
      <c r="O26" s="39"/>
    </row>
    <row r="27" ht="27.75" customHeight="1">
      <c r="A27" s="26"/>
      <c r="B27" t="s" s="27">
        <v>34</v>
      </c>
      <c r="C27" s="28">
        <v>5</v>
      </c>
      <c r="D27" s="28">
        <f>C27*E27</f>
        <v>20</v>
      </c>
      <c r="E27" s="29">
        <v>4</v>
      </c>
      <c r="F27" t="s" s="30">
        <v>18</v>
      </c>
      <c r="G27" s="48">
        <v>690</v>
      </c>
      <c r="H27" t="s" s="32">
        <v>19</v>
      </c>
      <c r="I27" s="33">
        <f>J27/2</f>
        <v>5.865</v>
      </c>
      <c r="J27" s="34">
        <v>11.73</v>
      </c>
      <c r="K27" s="35">
        <f>K24</f>
        <v>18</v>
      </c>
      <c r="L27" s="36">
        <f>K27*J27</f>
        <v>211.14</v>
      </c>
      <c r="M27" s="37">
        <f>L27*4</f>
        <v>844.5599999999999</v>
      </c>
      <c r="N27" t="s" s="38">
        <v>35</v>
      </c>
      <c r="O27" s="39"/>
    </row>
    <row r="28" ht="27.75" customHeight="1">
      <c r="A28" s="26"/>
      <c r="B28" t="s" s="27">
        <v>36</v>
      </c>
      <c r="C28" s="28">
        <v>2</v>
      </c>
      <c r="D28" s="28">
        <f>C28*E28</f>
        <v>16</v>
      </c>
      <c r="E28" s="29">
        <v>8</v>
      </c>
      <c r="F28" t="s" s="30">
        <v>18</v>
      </c>
      <c r="G28" s="48">
        <v>828</v>
      </c>
      <c r="H28" t="s" s="32">
        <v>19</v>
      </c>
      <c r="I28" s="33">
        <f>J28/2</f>
        <v>2.03</v>
      </c>
      <c r="J28" s="34">
        <v>4.06</v>
      </c>
      <c r="K28" s="35">
        <f>K27</f>
        <v>18</v>
      </c>
      <c r="L28" s="36">
        <f>K28*J28</f>
        <v>73.08</v>
      </c>
      <c r="M28" s="37">
        <f>L28*4</f>
        <v>292.32</v>
      </c>
      <c r="N28" t="s" s="38">
        <v>37</v>
      </c>
      <c r="O28" s="39"/>
    </row>
    <row r="29" ht="27.75" customHeight="1">
      <c r="A29" s="26"/>
      <c r="B29" t="s" s="27">
        <v>38</v>
      </c>
      <c r="C29" s="28">
        <v>1</v>
      </c>
      <c r="D29" s="28">
        <f>C29*E29</f>
        <v>10</v>
      </c>
      <c r="E29" s="29">
        <v>10</v>
      </c>
      <c r="F29" t="s" s="30">
        <v>18</v>
      </c>
      <c r="G29" s="48">
        <v>713</v>
      </c>
      <c r="H29" t="s" s="32">
        <v>19</v>
      </c>
      <c r="I29" s="33">
        <f>J29/2</f>
        <v>1.245</v>
      </c>
      <c r="J29" s="34">
        <v>2.49</v>
      </c>
      <c r="K29" s="35">
        <f>K28</f>
        <v>18</v>
      </c>
      <c r="L29" s="36">
        <f>K29*J29</f>
        <v>44.82</v>
      </c>
      <c r="M29" s="37">
        <f>L29*4</f>
        <v>179.28</v>
      </c>
      <c r="N29" s="40"/>
      <c r="O29" s="39"/>
    </row>
    <row r="30" ht="27.75" customHeight="1">
      <c r="A30" s="26"/>
      <c r="B30" t="s" s="27">
        <v>39</v>
      </c>
      <c r="C30" s="28">
        <v>3</v>
      </c>
      <c r="D30" s="28">
        <f>C30*E30</f>
        <v>12</v>
      </c>
      <c r="E30" s="29">
        <v>4</v>
      </c>
      <c r="F30" t="s" s="30">
        <v>18</v>
      </c>
      <c r="G30" s="48">
        <v>713</v>
      </c>
      <c r="H30" t="s" s="32">
        <v>19</v>
      </c>
      <c r="I30" s="33">
        <f>J30/2</f>
        <v>3.535</v>
      </c>
      <c r="J30" s="34">
        <v>7.07</v>
      </c>
      <c r="K30" s="35">
        <f>K28</f>
        <v>18</v>
      </c>
      <c r="L30" s="36">
        <f>K30*J30</f>
        <v>127.26</v>
      </c>
      <c r="M30" s="37">
        <f>L30*4</f>
        <v>509.04</v>
      </c>
      <c r="N30" s="40"/>
      <c r="O30" s="39"/>
    </row>
    <row r="31" ht="27.75" customHeight="1">
      <c r="A31" s="26"/>
      <c r="B31" t="s" s="27">
        <v>40</v>
      </c>
      <c r="C31" s="28">
        <v>2</v>
      </c>
      <c r="D31" s="28">
        <f>C31*E31</f>
        <v>12</v>
      </c>
      <c r="E31" s="29">
        <v>6</v>
      </c>
      <c r="F31" t="s" s="30">
        <v>18</v>
      </c>
      <c r="G31" s="48">
        <v>690</v>
      </c>
      <c r="H31" t="s" s="32">
        <v>19</v>
      </c>
      <c r="I31" s="33">
        <f>J31/2</f>
        <v>1.245</v>
      </c>
      <c r="J31" s="34">
        <v>2.49</v>
      </c>
      <c r="K31" s="35">
        <f>K30</f>
        <v>18</v>
      </c>
      <c r="L31" s="36">
        <f>K31*J31</f>
        <v>44.82</v>
      </c>
      <c r="M31" s="37">
        <f>L31*4</f>
        <v>179.28</v>
      </c>
      <c r="N31" t="s" s="38">
        <v>20</v>
      </c>
      <c r="O31" s="39"/>
    </row>
    <row r="32" ht="27.75" customHeight="1">
      <c r="A32" s="26"/>
      <c r="B32" t="s" s="27">
        <v>41</v>
      </c>
      <c r="C32" s="28">
        <v>1</v>
      </c>
      <c r="D32" s="28">
        <f>C32*E32</f>
        <v>8</v>
      </c>
      <c r="E32" s="29">
        <v>8</v>
      </c>
      <c r="F32" t="s" s="30">
        <v>18</v>
      </c>
      <c r="G32" s="48">
        <v>1035</v>
      </c>
      <c r="H32" t="s" s="32">
        <v>42</v>
      </c>
      <c r="I32" s="33">
        <f>J32/2</f>
        <v>0.315</v>
      </c>
      <c r="J32" s="34">
        <v>0.63</v>
      </c>
      <c r="K32" s="35">
        <f>K31</f>
        <v>18</v>
      </c>
      <c r="L32" s="36">
        <f>K32*J32</f>
        <v>11.34</v>
      </c>
      <c r="M32" s="37">
        <f>L32*4</f>
        <v>45.36</v>
      </c>
      <c r="N32" s="40"/>
      <c r="O32" s="39"/>
    </row>
    <row r="33" ht="27.75" customHeight="1">
      <c r="A33" s="26"/>
      <c r="B33" t="s" s="27">
        <v>43</v>
      </c>
      <c r="C33" s="28">
        <v>1</v>
      </c>
      <c r="D33" s="28">
        <f>C33*E33</f>
        <v>10</v>
      </c>
      <c r="E33" s="29">
        <v>10</v>
      </c>
      <c r="F33" t="s" s="30">
        <v>18</v>
      </c>
      <c r="G33" s="48">
        <v>747.5</v>
      </c>
      <c r="H33" t="s" s="32">
        <v>19</v>
      </c>
      <c r="I33" s="33">
        <f>J33/2</f>
        <v>0.4975</v>
      </c>
      <c r="J33" s="34">
        <v>0.995</v>
      </c>
      <c r="K33" s="35">
        <v>18</v>
      </c>
      <c r="L33" s="36">
        <f>K33*J33</f>
        <v>17.91</v>
      </c>
      <c r="M33" s="37">
        <f>L33*4</f>
        <v>71.64</v>
      </c>
      <c r="N33" s="40"/>
      <c r="O33" s="39"/>
    </row>
    <row r="34" ht="27.75" customHeight="1">
      <c r="A34" s="26"/>
      <c r="B34" t="s" s="27">
        <v>44</v>
      </c>
      <c r="C34" s="28">
        <v>1</v>
      </c>
      <c r="D34" s="28">
        <f>C34*E34</f>
        <v>10</v>
      </c>
      <c r="E34" s="29">
        <v>10</v>
      </c>
      <c r="F34" t="s" s="30">
        <v>18</v>
      </c>
      <c r="G34" s="48">
        <v>690</v>
      </c>
      <c r="H34" t="s" s="32">
        <v>19</v>
      </c>
      <c r="I34" s="33">
        <f>J34/2</f>
        <v>0.7</v>
      </c>
      <c r="J34" s="34">
        <v>1.4</v>
      </c>
      <c r="K34" s="35">
        <v>18</v>
      </c>
      <c r="L34" s="36">
        <f>K34*J34</f>
        <v>25.2</v>
      </c>
      <c r="M34" s="37">
        <f>L34*4</f>
        <v>100.8</v>
      </c>
      <c r="N34" s="40"/>
      <c r="O34" s="39"/>
    </row>
    <row r="35" ht="27.75" customHeight="1">
      <c r="A35" s="26"/>
      <c r="B35" t="s" s="27">
        <v>45</v>
      </c>
      <c r="C35" s="28">
        <v>1</v>
      </c>
      <c r="D35" s="28">
        <f>C35*E35</f>
        <v>6</v>
      </c>
      <c r="E35" s="29">
        <v>6</v>
      </c>
      <c r="F35" t="s" s="30">
        <v>18</v>
      </c>
      <c r="G35" s="48">
        <v>747.5</v>
      </c>
      <c r="H35" t="s" s="32">
        <v>42</v>
      </c>
      <c r="I35" s="33">
        <f>J35/2</f>
        <v>3.535</v>
      </c>
      <c r="J35" s="34">
        <v>7.07</v>
      </c>
      <c r="K35" s="35">
        <v>18</v>
      </c>
      <c r="L35" s="36">
        <f>K35*J35</f>
        <v>127.26</v>
      </c>
      <c r="M35" s="37">
        <f>L35*4</f>
        <v>509.04</v>
      </c>
      <c r="N35" s="40"/>
      <c r="O35" s="39"/>
    </row>
    <row r="36" ht="27.75" customHeight="1">
      <c r="A36" s="26"/>
      <c r="B36" t="s" s="27">
        <v>46</v>
      </c>
      <c r="C36" s="28">
        <v>0.6</v>
      </c>
      <c r="D36" s="28">
        <f>C36*E36</f>
        <v>4.8</v>
      </c>
      <c r="E36" s="29">
        <v>8</v>
      </c>
      <c r="F36" t="s" s="30">
        <v>18</v>
      </c>
      <c r="G36" s="48">
        <v>529</v>
      </c>
      <c r="H36" t="s" s="32">
        <v>42</v>
      </c>
      <c r="I36" s="33">
        <f>J36/2</f>
        <v>1.245</v>
      </c>
      <c r="J36" s="34">
        <v>2.49</v>
      </c>
      <c r="K36" s="35">
        <f>K32</f>
        <v>18</v>
      </c>
      <c r="L36" s="36">
        <f>K36*J36</f>
        <v>44.82</v>
      </c>
      <c r="M36" s="37">
        <f>L36*4</f>
        <v>179.28</v>
      </c>
      <c r="N36" t="s" s="38">
        <v>20</v>
      </c>
      <c r="O36" s="39"/>
    </row>
    <row r="37" ht="8.1" customHeight="1">
      <c r="A37" s="5"/>
      <c r="B37" s="49"/>
      <c r="C37" s="50"/>
      <c r="D37" s="50"/>
      <c r="E37" s="50"/>
      <c r="F37" s="50"/>
      <c r="G37" s="51"/>
      <c r="H37" s="52"/>
      <c r="I37" s="44"/>
      <c r="J37" s="44"/>
      <c r="K37" s="44"/>
      <c r="L37" s="44"/>
      <c r="M37" s="44"/>
      <c r="N37" s="5"/>
      <c r="O37" s="5"/>
    </row>
    <row r="38" ht="12.75" customHeight="1">
      <c r="A38" s="20"/>
      <c r="B38" t="s" s="53">
        <v>47</v>
      </c>
      <c r="C38" s="22"/>
      <c r="D38" s="22"/>
      <c r="E38" s="22"/>
      <c r="F38" s="22"/>
      <c r="G38" s="22"/>
      <c r="H38" s="22"/>
      <c r="I38" s="23"/>
      <c r="J38" s="23"/>
      <c r="K38" s="23"/>
      <c r="L38" s="23"/>
      <c r="M38" s="23"/>
      <c r="N38" s="24"/>
      <c r="O38" s="25"/>
    </row>
    <row r="39" ht="27.75" customHeight="1">
      <c r="A39" s="26"/>
      <c r="B39" t="s" s="27">
        <v>48</v>
      </c>
      <c r="C39" s="28">
        <v>6</v>
      </c>
      <c r="D39" s="28">
        <f>C39*E39</f>
        <v>12</v>
      </c>
      <c r="E39" s="29">
        <v>2</v>
      </c>
      <c r="F39" t="s" s="30">
        <v>18</v>
      </c>
      <c r="G39" s="31">
        <v>822.25</v>
      </c>
      <c r="H39" t="s" s="32">
        <v>19</v>
      </c>
      <c r="I39" s="33">
        <f>J39/2</f>
        <v>6.05</v>
      </c>
      <c r="J39" s="34">
        <v>12.1</v>
      </c>
      <c r="K39" s="35"/>
      <c r="L39" s="36">
        <f>K39*J39</f>
        <v>0</v>
      </c>
      <c r="M39" s="37">
        <f>L39*4</f>
        <v>0</v>
      </c>
      <c r="N39" s="40"/>
      <c r="O39" s="54"/>
    </row>
    <row r="40" ht="8.1" customHeight="1">
      <c r="A40" s="5"/>
      <c r="B40" s="41"/>
      <c r="C40" s="41"/>
      <c r="D40" s="41"/>
      <c r="E40" s="41"/>
      <c r="F40" s="55"/>
      <c r="G40" s="56"/>
      <c r="H40" s="44"/>
      <c r="I40" s="44"/>
      <c r="J40" s="44"/>
      <c r="K40" s="44"/>
      <c r="L40" s="44"/>
      <c r="M40" s="44"/>
      <c r="N40" s="5"/>
      <c r="O40" s="5"/>
    </row>
    <row r="41" ht="13.15" customHeight="1">
      <c r="A41" s="20"/>
      <c r="B41" t="s" s="45">
        <v>49</v>
      </c>
      <c r="C41" s="22"/>
      <c r="D41" s="22"/>
      <c r="E41" s="22"/>
      <c r="F41" s="22"/>
      <c r="G41" s="22"/>
      <c r="H41" s="22"/>
      <c r="I41" s="23"/>
      <c r="J41" s="23"/>
      <c r="K41" s="23"/>
      <c r="L41" s="23"/>
      <c r="M41" s="23"/>
      <c r="N41" s="24"/>
      <c r="O41" s="25"/>
    </row>
    <row r="42" ht="27.75" customHeight="1">
      <c r="A42" s="26"/>
      <c r="B42" t="s" s="27">
        <v>50</v>
      </c>
      <c r="C42" s="28">
        <v>1.33</v>
      </c>
      <c r="D42" s="28">
        <f>C42*E42</f>
        <v>13.3</v>
      </c>
      <c r="E42" s="29">
        <v>10</v>
      </c>
      <c r="F42" t="s" s="30">
        <v>18</v>
      </c>
      <c r="G42" s="57">
        <v>1265</v>
      </c>
      <c r="H42" t="s" s="32">
        <v>19</v>
      </c>
      <c r="I42" s="33">
        <f>J42/2</f>
        <v>0.665</v>
      </c>
      <c r="J42" s="34">
        <v>1.33</v>
      </c>
      <c r="K42" s="35">
        <f>K39</f>
        <v>0</v>
      </c>
      <c r="L42" s="36">
        <f>K42*J42</f>
        <v>0</v>
      </c>
      <c r="M42" s="37">
        <f>L42*4</f>
        <v>0</v>
      </c>
      <c r="N42" s="40"/>
      <c r="O42" s="39"/>
    </row>
    <row r="43" ht="27.75" customHeight="1">
      <c r="A43" s="26"/>
      <c r="B43" t="s" s="27">
        <v>51</v>
      </c>
      <c r="C43" s="28">
        <v>1.91</v>
      </c>
      <c r="D43" s="28">
        <f>C43*E43</f>
        <v>19.1</v>
      </c>
      <c r="E43" s="29">
        <v>10</v>
      </c>
      <c r="F43" t="s" s="30">
        <v>18</v>
      </c>
      <c r="G43" s="57">
        <v>724.5</v>
      </c>
      <c r="H43" t="s" s="32">
        <v>19</v>
      </c>
      <c r="I43" s="33">
        <f>J43/2</f>
        <v>1.91</v>
      </c>
      <c r="J43" s="34">
        <v>3.82</v>
      </c>
      <c r="K43" s="35">
        <f>K42</f>
        <v>0</v>
      </c>
      <c r="L43" s="36">
        <f>K43*J43</f>
        <v>0</v>
      </c>
      <c r="M43" s="37">
        <f>L43*4</f>
        <v>0</v>
      </c>
      <c r="N43" s="40"/>
      <c r="O43" s="39"/>
    </row>
    <row r="44" ht="27.75" customHeight="1">
      <c r="A44" s="26"/>
      <c r="B44" t="s" s="27">
        <v>52</v>
      </c>
      <c r="C44" s="28">
        <v>3.5</v>
      </c>
      <c r="D44" s="28">
        <f>C44*E44</f>
        <v>21</v>
      </c>
      <c r="E44" s="29">
        <v>6</v>
      </c>
      <c r="F44" t="s" s="30">
        <v>18</v>
      </c>
      <c r="G44" s="48">
        <v>885.5</v>
      </c>
      <c r="H44" t="s" s="32">
        <v>19</v>
      </c>
      <c r="I44" s="33">
        <f>J44/2</f>
        <v>1.715</v>
      </c>
      <c r="J44" s="34">
        <v>3.43</v>
      </c>
      <c r="K44" s="35">
        <f>K43</f>
        <v>0</v>
      </c>
      <c r="L44" s="36">
        <f>K44*J44</f>
        <v>0</v>
      </c>
      <c r="M44" s="37">
        <f>L44*4</f>
        <v>0</v>
      </c>
      <c r="N44" s="40"/>
      <c r="O44" s="39"/>
    </row>
    <row r="45" ht="27.75" customHeight="1">
      <c r="A45" s="26"/>
      <c r="B45" t="s" s="27">
        <v>53</v>
      </c>
      <c r="C45" s="28">
        <v>0.93</v>
      </c>
      <c r="D45" s="28">
        <f>C45*E45</f>
        <v>9.300000000000001</v>
      </c>
      <c r="E45" s="29">
        <v>10</v>
      </c>
      <c r="F45" t="s" s="30">
        <v>18</v>
      </c>
      <c r="G45" s="57">
        <v>977.5</v>
      </c>
      <c r="H45" t="s" s="32">
        <v>19</v>
      </c>
      <c r="I45" s="33">
        <f>J45/2</f>
        <v>0.93</v>
      </c>
      <c r="J45" s="34">
        <v>1.86</v>
      </c>
      <c r="K45" s="35"/>
      <c r="L45" s="36">
        <f>K45*J45</f>
        <v>0</v>
      </c>
      <c r="M45" s="37">
        <f>L45*4</f>
        <v>0</v>
      </c>
      <c r="N45" s="40"/>
      <c r="O45" s="39"/>
    </row>
    <row r="46" ht="8.1" customHeight="1">
      <c r="A46" s="5"/>
      <c r="B46" s="41"/>
      <c r="C46" s="58"/>
      <c r="D46" s="58"/>
      <c r="E46" s="58"/>
      <c r="F46" s="58"/>
      <c r="G46" s="59"/>
      <c r="H46" s="43"/>
      <c r="I46" s="44"/>
      <c r="J46" s="44"/>
      <c r="K46" s="44"/>
      <c r="L46" s="44"/>
      <c r="M46" s="44"/>
      <c r="N46" s="5"/>
      <c r="O46" s="5"/>
    </row>
    <row r="47" ht="13.15" customHeight="1">
      <c r="A47" s="20"/>
      <c r="B47" t="s" s="45">
        <v>54</v>
      </c>
      <c r="C47" s="22"/>
      <c r="D47" s="22"/>
      <c r="E47" s="22"/>
      <c r="F47" s="22"/>
      <c r="G47" s="22"/>
      <c r="H47" s="22"/>
      <c r="I47" s="23"/>
      <c r="J47" s="23"/>
      <c r="K47" s="23"/>
      <c r="L47" s="23"/>
      <c r="M47" s="23"/>
      <c r="N47" s="24"/>
      <c r="O47" s="25"/>
    </row>
    <row r="48" ht="27.75" customHeight="1">
      <c r="A48" s="26"/>
      <c r="B48" t="s" s="27">
        <v>55</v>
      </c>
      <c r="C48" s="28">
        <v>2</v>
      </c>
      <c r="D48" s="28">
        <f>C48*E48</f>
        <v>16</v>
      </c>
      <c r="E48" s="29">
        <v>8</v>
      </c>
      <c r="F48" t="s" s="30">
        <v>18</v>
      </c>
      <c r="G48" s="48">
        <v>862.5</v>
      </c>
      <c r="H48" t="s" s="32">
        <v>19</v>
      </c>
      <c r="I48" s="33">
        <f>J48/2</f>
        <v>2.4</v>
      </c>
      <c r="J48" s="34">
        <v>4.8</v>
      </c>
      <c r="K48" s="35">
        <f>K45</f>
        <v>0</v>
      </c>
      <c r="L48" s="36">
        <f>K48*J48</f>
        <v>0</v>
      </c>
      <c r="M48" s="37">
        <f>L48*4</f>
        <v>0</v>
      </c>
      <c r="N48" t="s" s="38">
        <v>37</v>
      </c>
      <c r="O48" s="39"/>
    </row>
    <row r="49" ht="27.75" customHeight="1">
      <c r="A49" s="26"/>
      <c r="B49" t="s" s="27">
        <v>56</v>
      </c>
      <c r="C49" s="28">
        <v>2</v>
      </c>
      <c r="D49" s="28">
        <f>C49*E49</f>
        <v>10</v>
      </c>
      <c r="E49" s="29">
        <v>5</v>
      </c>
      <c r="F49" t="s" s="30">
        <v>18</v>
      </c>
      <c r="G49" s="48">
        <v>862.5</v>
      </c>
      <c r="H49" t="s" s="32">
        <v>19</v>
      </c>
      <c r="I49" s="33">
        <f>J49/2</f>
        <v>2.75</v>
      </c>
      <c r="J49" s="34">
        <v>5.5</v>
      </c>
      <c r="K49" s="35">
        <f>K48</f>
        <v>0</v>
      </c>
      <c r="L49" s="36">
        <f>K49*J49</f>
        <v>0</v>
      </c>
      <c r="M49" s="37">
        <f>L49*4</f>
        <v>0</v>
      </c>
      <c r="N49" t="s" s="38">
        <v>20</v>
      </c>
      <c r="O49" s="39"/>
    </row>
    <row r="50" ht="27.75" customHeight="1">
      <c r="A50" s="26"/>
      <c r="B50" t="s" s="27">
        <v>57</v>
      </c>
      <c r="C50" s="28">
        <v>2</v>
      </c>
      <c r="D50" s="28">
        <f>C50*E50</f>
        <v>20</v>
      </c>
      <c r="E50" s="29">
        <v>10</v>
      </c>
      <c r="F50" t="s" s="30">
        <v>18</v>
      </c>
      <c r="G50" s="48">
        <v>828</v>
      </c>
      <c r="H50" t="s" s="32">
        <v>19</v>
      </c>
      <c r="I50" s="33">
        <f>J50/2</f>
        <v>0.98</v>
      </c>
      <c r="J50" s="34">
        <v>1.96</v>
      </c>
      <c r="K50" s="35">
        <f>K49</f>
        <v>0</v>
      </c>
      <c r="L50" s="36">
        <f>K50*J50</f>
        <v>0</v>
      </c>
      <c r="M50" s="37">
        <f>L50*4</f>
        <v>0</v>
      </c>
      <c r="N50" s="40"/>
      <c r="O50" s="39"/>
    </row>
    <row r="51" ht="27.75" customHeight="1">
      <c r="A51" s="26"/>
      <c r="B51" t="s" s="27">
        <v>58</v>
      </c>
      <c r="C51" s="28">
        <v>3</v>
      </c>
      <c r="D51" s="28">
        <f>C51*E51</f>
        <v>6</v>
      </c>
      <c r="E51" s="29">
        <v>2</v>
      </c>
      <c r="F51" t="s" s="30">
        <v>18</v>
      </c>
      <c r="G51" s="48">
        <v>690</v>
      </c>
      <c r="H51" t="s" s="32">
        <v>19</v>
      </c>
      <c r="I51" s="33">
        <f>J51/2</f>
        <v>4.575</v>
      </c>
      <c r="J51" s="34">
        <v>9.15</v>
      </c>
      <c r="K51" s="35">
        <f>K50</f>
        <v>0</v>
      </c>
      <c r="L51" s="36">
        <f>K51*J51</f>
        <v>0</v>
      </c>
      <c r="M51" s="37">
        <f>L51*4</f>
        <v>0</v>
      </c>
      <c r="N51" s="40"/>
      <c r="O51" s="39"/>
    </row>
    <row r="52" ht="27.75" customHeight="1">
      <c r="A52" s="26"/>
      <c r="B52" t="s" s="27">
        <v>59</v>
      </c>
      <c r="C52" s="28">
        <v>2</v>
      </c>
      <c r="D52" s="28">
        <f>C52*E52</f>
        <v>10</v>
      </c>
      <c r="E52" s="29">
        <v>5</v>
      </c>
      <c r="F52" t="s" s="30">
        <v>18</v>
      </c>
      <c r="G52" s="48">
        <v>747.5</v>
      </c>
      <c r="H52" t="s" s="32">
        <v>19</v>
      </c>
      <c r="I52" s="33">
        <f>J52/2</f>
        <v>2.505</v>
      </c>
      <c r="J52" s="34">
        <v>5.01</v>
      </c>
      <c r="K52" s="35">
        <f>K51</f>
        <v>0</v>
      </c>
      <c r="L52" s="36">
        <f>K52*J52</f>
        <v>0</v>
      </c>
      <c r="M52" s="37">
        <f>L52*4</f>
        <v>0</v>
      </c>
      <c r="N52" s="40"/>
      <c r="O52" s="39"/>
    </row>
    <row r="53" ht="27.75" customHeight="1">
      <c r="A53" s="26"/>
      <c r="B53" t="s" s="27">
        <v>60</v>
      </c>
      <c r="C53" s="28">
        <v>2</v>
      </c>
      <c r="D53" s="28">
        <f>C53*E53</f>
        <v>10</v>
      </c>
      <c r="E53" s="29">
        <v>5</v>
      </c>
      <c r="F53" t="s" s="30">
        <v>18</v>
      </c>
      <c r="G53" s="48">
        <v>759</v>
      </c>
      <c r="H53" t="s" s="32">
        <v>19</v>
      </c>
      <c r="I53" s="33">
        <f>J53/4</f>
        <v>2.475</v>
      </c>
      <c r="J53" s="34">
        <v>9.9</v>
      </c>
      <c r="K53" s="35">
        <f>K52</f>
        <v>0</v>
      </c>
      <c r="L53" s="36">
        <f>K53*J53</f>
        <v>0</v>
      </c>
      <c r="M53" s="37">
        <f>L53*4</f>
        <v>0</v>
      </c>
      <c r="N53" s="40"/>
      <c r="O53" s="39"/>
    </row>
    <row r="54" ht="27.75" customHeight="1">
      <c r="A54" s="26"/>
      <c r="B54" t="s" s="27">
        <v>61</v>
      </c>
      <c r="C54" s="28">
        <v>6</v>
      </c>
      <c r="D54" s="28">
        <f>C54*E54</f>
        <v>12</v>
      </c>
      <c r="E54" s="29">
        <v>2</v>
      </c>
      <c r="F54" t="s" s="30">
        <v>18</v>
      </c>
      <c r="G54" s="48">
        <v>690</v>
      </c>
      <c r="H54" t="s" s="32">
        <v>19</v>
      </c>
      <c r="I54" s="33">
        <f>J54/2</f>
        <v>7.875</v>
      </c>
      <c r="J54" s="34">
        <f>350*0.045</f>
        <v>15.75</v>
      </c>
      <c r="K54" s="35">
        <f>K53</f>
        <v>0</v>
      </c>
      <c r="L54" s="36">
        <f>K54*J54</f>
        <v>0</v>
      </c>
      <c r="M54" s="37">
        <f>L54*4</f>
        <v>0</v>
      </c>
      <c r="N54" t="s" s="38">
        <v>62</v>
      </c>
      <c r="O54" s="39"/>
    </row>
    <row r="55" ht="27.75" customHeight="1">
      <c r="A55" s="26"/>
      <c r="B55" t="s" s="27">
        <v>63</v>
      </c>
      <c r="C55" s="28">
        <v>0.6</v>
      </c>
      <c r="D55" s="28">
        <f>C55*E55</f>
        <v>3.6</v>
      </c>
      <c r="E55" s="29">
        <v>6</v>
      </c>
      <c r="F55" t="s" s="30">
        <v>18</v>
      </c>
      <c r="G55" s="48">
        <v>747.5</v>
      </c>
      <c r="H55" t="s" s="32">
        <v>19</v>
      </c>
      <c r="I55" s="33">
        <f>J55/2</f>
        <v>7.875</v>
      </c>
      <c r="J55" s="34">
        <v>15.75</v>
      </c>
      <c r="K55" s="35">
        <f>K54</f>
        <v>0</v>
      </c>
      <c r="L55" s="36">
        <f>K55*J55</f>
        <v>0</v>
      </c>
      <c r="M55" s="37">
        <f>L55*4</f>
        <v>0</v>
      </c>
      <c r="N55" s="40"/>
      <c r="O55" s="39"/>
    </row>
    <row r="56" ht="27.75" customHeight="1">
      <c r="A56" s="26"/>
      <c r="B56" t="s" s="27">
        <v>64</v>
      </c>
      <c r="C56" s="28">
        <v>1.3</v>
      </c>
      <c r="D56" s="28">
        <f>C56*E56</f>
        <v>13</v>
      </c>
      <c r="E56" s="29">
        <v>10</v>
      </c>
      <c r="F56" t="s" s="30">
        <v>18</v>
      </c>
      <c r="G56" s="48">
        <v>782</v>
      </c>
      <c r="H56" t="s" s="32">
        <v>19</v>
      </c>
      <c r="I56" s="33">
        <f>J56/2</f>
        <v>1.3</v>
      </c>
      <c r="J56" s="34">
        <v>2.6</v>
      </c>
      <c r="K56" s="35">
        <f>K54</f>
        <v>0</v>
      </c>
      <c r="L56" s="36">
        <f>K56*J56</f>
        <v>0</v>
      </c>
      <c r="M56" s="37">
        <f>L56*4</f>
        <v>0</v>
      </c>
      <c r="N56" s="40"/>
      <c r="O56" s="39"/>
    </row>
    <row r="57" ht="27.75" customHeight="1">
      <c r="A57" s="26"/>
      <c r="B57" t="s" s="27">
        <v>65</v>
      </c>
      <c r="C57" s="28">
        <v>0.5</v>
      </c>
      <c r="D57" s="28">
        <f>C57*E57</f>
        <v>4</v>
      </c>
      <c r="E57" s="29">
        <v>8</v>
      </c>
      <c r="F57" t="s" s="30">
        <v>18</v>
      </c>
      <c r="G57" s="48">
        <v>529</v>
      </c>
      <c r="H57" t="s" s="32">
        <v>42</v>
      </c>
      <c r="I57" s="33">
        <f>J57/4</f>
        <v>2.145</v>
      </c>
      <c r="J57" s="34">
        <v>8.58</v>
      </c>
      <c r="K57" s="35">
        <f>K55</f>
        <v>0</v>
      </c>
      <c r="L57" s="36">
        <f>K57*J57</f>
        <v>0</v>
      </c>
      <c r="M57" s="37">
        <f>L57*4</f>
        <v>0</v>
      </c>
      <c r="N57" s="40"/>
      <c r="O57" s="39"/>
    </row>
    <row r="58" ht="27.75" customHeight="1">
      <c r="A58" s="26"/>
      <c r="B58" t="s" s="27">
        <v>66</v>
      </c>
      <c r="C58" s="28">
        <v>0.7</v>
      </c>
      <c r="D58" s="28">
        <f>C58*E58</f>
        <v>5.6</v>
      </c>
      <c r="E58" s="29">
        <v>8</v>
      </c>
      <c r="F58" t="s" s="30">
        <v>18</v>
      </c>
      <c r="G58" s="48">
        <v>552</v>
      </c>
      <c r="H58" t="s" s="32">
        <v>42</v>
      </c>
      <c r="I58" s="33">
        <f>J58/16</f>
        <v>0.53625</v>
      </c>
      <c r="J58" s="34">
        <v>8.58</v>
      </c>
      <c r="K58" s="35">
        <f>K57</f>
        <v>0</v>
      </c>
      <c r="L58" s="36">
        <f>K58*J58</f>
        <v>0</v>
      </c>
      <c r="M58" s="37">
        <f>L58*4</f>
        <v>0</v>
      </c>
      <c r="N58" s="40"/>
      <c r="O58" s="39"/>
    </row>
    <row r="59" ht="27.75" customHeight="1">
      <c r="A59" s="26"/>
      <c r="B59" t="s" s="27">
        <v>67</v>
      </c>
      <c r="C59" s="28">
        <v>0.5</v>
      </c>
      <c r="D59" s="28">
        <f>C59*E59</f>
        <v>4</v>
      </c>
      <c r="E59" s="29">
        <v>8</v>
      </c>
      <c r="F59" t="s" s="30">
        <v>18</v>
      </c>
      <c r="G59" s="48">
        <v>552</v>
      </c>
      <c r="H59" t="s" s="32">
        <v>42</v>
      </c>
      <c r="I59" s="33">
        <f>J59/16</f>
        <v>0.53625</v>
      </c>
      <c r="J59" s="34">
        <v>8.58</v>
      </c>
      <c r="K59" s="35">
        <f>K58</f>
        <v>0</v>
      </c>
      <c r="L59" s="36">
        <f>K59*J59</f>
        <v>0</v>
      </c>
      <c r="M59" s="37">
        <f>L59*4</f>
        <v>0</v>
      </c>
      <c r="N59" s="40"/>
      <c r="O59" s="39"/>
    </row>
    <row r="60" ht="21" customHeight="1">
      <c r="A60" s="5"/>
      <c r="B60" s="41"/>
      <c r="C60" s="41"/>
      <c r="D60" s="41"/>
      <c r="E60" s="41"/>
      <c r="F60" s="55"/>
      <c r="G60" s="55"/>
      <c r="H60" s="55"/>
      <c r="I60" s="44"/>
      <c r="J60" s="44"/>
      <c r="K60" s="44"/>
      <c r="L60" s="44"/>
      <c r="M60" s="44"/>
      <c r="N60" s="5"/>
      <c r="O60" s="5"/>
    </row>
    <row r="61" ht="19.5" customHeight="1">
      <c r="A61" s="20"/>
      <c r="B61" t="s" s="45">
        <v>68</v>
      </c>
      <c r="C61" s="60"/>
      <c r="D61" s="60"/>
      <c r="E61" s="22"/>
      <c r="F61" s="22"/>
      <c r="G61" s="22"/>
      <c r="H61" s="22"/>
      <c r="I61" s="23"/>
      <c r="J61" s="23"/>
      <c r="K61" s="23"/>
      <c r="L61" s="23"/>
      <c r="M61" s="23"/>
      <c r="N61" s="24"/>
      <c r="O61" s="25"/>
    </row>
    <row r="62" ht="27.75" customHeight="1">
      <c r="A62" s="26"/>
      <c r="B62" t="s" s="27">
        <v>69</v>
      </c>
      <c r="C62" s="28">
        <v>20</v>
      </c>
      <c r="D62" s="28">
        <f>C62*E62</f>
        <v>20</v>
      </c>
      <c r="E62" s="29">
        <v>1</v>
      </c>
      <c r="F62" t="s" s="30">
        <v>18</v>
      </c>
      <c r="G62" s="48">
        <v>57.5</v>
      </c>
      <c r="H62" t="s" s="32">
        <v>19</v>
      </c>
      <c r="I62" s="33">
        <f>J62/1</f>
        <v>10</v>
      </c>
      <c r="J62" s="34">
        <v>10</v>
      </c>
      <c r="K62" s="35"/>
      <c r="L62" s="36">
        <f>K62*J62</f>
        <v>0</v>
      </c>
      <c r="M62" s="37">
        <f>L62*4</f>
        <v>0</v>
      </c>
      <c r="N62" s="40"/>
      <c r="O62" s="39"/>
    </row>
    <row r="63" ht="8.1" customHeight="1">
      <c r="A63" s="5"/>
      <c r="B63" s="41"/>
      <c r="C63" s="41"/>
      <c r="D63" s="41"/>
      <c r="E63" s="41"/>
      <c r="F63" s="55"/>
      <c r="G63" s="55"/>
      <c r="H63" s="55"/>
      <c r="I63" s="44"/>
      <c r="J63" s="44"/>
      <c r="K63" s="44"/>
      <c r="L63" s="44"/>
      <c r="M63" s="44"/>
      <c r="N63" s="5"/>
      <c r="O63" s="5"/>
    </row>
    <row r="64" ht="12.75" customHeight="1">
      <c r="A64" s="20"/>
      <c r="B64" t="s" s="45">
        <v>70</v>
      </c>
      <c r="C64" s="60"/>
      <c r="D64" s="60"/>
      <c r="E64" s="22"/>
      <c r="F64" s="22"/>
      <c r="G64" s="22"/>
      <c r="H64" s="22"/>
      <c r="I64" s="23"/>
      <c r="J64" s="23"/>
      <c r="K64" s="23"/>
      <c r="L64" s="23"/>
      <c r="M64" s="23"/>
      <c r="N64" s="24"/>
      <c r="O64" s="25"/>
    </row>
    <row r="65" ht="27.75" customHeight="1">
      <c r="A65" s="26"/>
      <c r="B65" t="s" s="27">
        <v>71</v>
      </c>
      <c r="C65" s="28">
        <v>10</v>
      </c>
      <c r="D65" s="28">
        <f>C65*E65</f>
        <v>20</v>
      </c>
      <c r="E65" s="29">
        <v>2</v>
      </c>
      <c r="F65" t="s" s="30">
        <v>18</v>
      </c>
      <c r="G65" s="48">
        <v>448.5</v>
      </c>
      <c r="H65" t="s" s="32">
        <v>19</v>
      </c>
      <c r="I65" s="33">
        <f>J65/1</f>
        <v>40</v>
      </c>
      <c r="J65" s="34">
        <v>40</v>
      </c>
      <c r="K65" s="35">
        <v>18</v>
      </c>
      <c r="L65" s="36">
        <f>K65*J65</f>
        <v>720</v>
      </c>
      <c r="M65" s="37">
        <f>L65*4</f>
        <v>2880</v>
      </c>
      <c r="N65" s="40"/>
      <c r="O65" s="39"/>
    </row>
    <row r="66" ht="8.1" customHeight="1">
      <c r="A66" s="5"/>
      <c r="B66" s="41"/>
      <c r="C66" s="41"/>
      <c r="D66" s="41"/>
      <c r="E66" s="41"/>
      <c r="F66" s="55"/>
      <c r="G66" s="55"/>
      <c r="H66" s="55"/>
      <c r="I66" s="61"/>
      <c r="J66" s="61"/>
      <c r="K66" s="61"/>
      <c r="L66" s="61"/>
      <c r="M66" s="61"/>
      <c r="N66" s="5"/>
      <c r="O66" s="5"/>
    </row>
    <row r="67" ht="12.75" customHeight="1">
      <c r="A67" s="20"/>
      <c r="B67" t="s" s="45">
        <v>72</v>
      </c>
      <c r="C67" s="60"/>
      <c r="D67" s="60"/>
      <c r="E67" s="22"/>
      <c r="F67" s="22"/>
      <c r="G67" s="22"/>
      <c r="H67" s="22"/>
      <c r="I67" s="24"/>
      <c r="J67" s="24"/>
      <c r="K67" s="24"/>
      <c r="L67" s="24"/>
      <c r="M67" s="24"/>
      <c r="N67" s="24"/>
      <c r="O67" s="25"/>
    </row>
    <row r="68" ht="27.75" customHeight="1">
      <c r="A68" s="26"/>
      <c r="B68" t="s" s="27">
        <v>73</v>
      </c>
      <c r="C68" s="28">
        <v>0.3</v>
      </c>
      <c r="D68" s="28">
        <f>C68*E68</f>
        <v>1.2</v>
      </c>
      <c r="E68" s="29">
        <v>4</v>
      </c>
      <c r="F68" t="s" s="30">
        <v>74</v>
      </c>
      <c r="G68" s="48">
        <v>816.5</v>
      </c>
      <c r="H68" t="s" s="32">
        <v>42</v>
      </c>
      <c r="I68" s="40"/>
      <c r="J68" s="40"/>
      <c r="K68" s="40"/>
      <c r="L68" s="40"/>
      <c r="M68" s="40"/>
      <c r="N68" s="40"/>
      <c r="O68" s="39"/>
    </row>
    <row r="69" ht="27.75" customHeight="1">
      <c r="A69" s="26"/>
      <c r="B69" t="s" s="27">
        <v>75</v>
      </c>
      <c r="C69" s="28">
        <v>0.32</v>
      </c>
      <c r="D69" s="28">
        <f>C69*E69</f>
        <v>1.28</v>
      </c>
      <c r="E69" s="29">
        <v>4</v>
      </c>
      <c r="F69" t="s" s="30">
        <v>74</v>
      </c>
      <c r="G69" s="48">
        <v>667</v>
      </c>
      <c r="H69" t="s" s="32">
        <v>42</v>
      </c>
      <c r="I69" s="40"/>
      <c r="J69" s="40"/>
      <c r="K69" s="40"/>
      <c r="L69" s="40"/>
      <c r="M69" s="40"/>
      <c r="N69" s="40"/>
      <c r="O69" s="39"/>
    </row>
    <row r="70" ht="27.75" customHeight="1">
      <c r="A70" s="26"/>
      <c r="B70" t="s" s="27">
        <v>76</v>
      </c>
      <c r="C70" s="28">
        <v>0.39</v>
      </c>
      <c r="D70" s="28">
        <f>C70*E70</f>
        <v>1.56</v>
      </c>
      <c r="E70" s="29">
        <v>4</v>
      </c>
      <c r="F70" t="s" s="30">
        <v>74</v>
      </c>
      <c r="G70" s="48">
        <v>575</v>
      </c>
      <c r="H70" t="s" s="32">
        <v>42</v>
      </c>
      <c r="I70" s="40"/>
      <c r="J70" s="40"/>
      <c r="K70" s="40"/>
      <c r="L70" s="40"/>
      <c r="M70" s="40"/>
      <c r="N70" s="40"/>
      <c r="O70" s="39"/>
    </row>
    <row r="71" ht="27.75" customHeight="1">
      <c r="A71" s="26"/>
      <c r="B71" t="s" s="27">
        <v>77</v>
      </c>
      <c r="C71" s="28">
        <v>0.48</v>
      </c>
      <c r="D71" s="28">
        <f>C71*E71</f>
        <v>1.92</v>
      </c>
      <c r="E71" s="29">
        <v>4</v>
      </c>
      <c r="F71" t="s" s="30">
        <v>74</v>
      </c>
      <c r="G71" s="48">
        <v>575</v>
      </c>
      <c r="H71" t="s" s="32">
        <v>42</v>
      </c>
      <c r="I71" s="40"/>
      <c r="J71" s="40"/>
      <c r="K71" s="40"/>
      <c r="L71" s="40"/>
      <c r="M71" s="40"/>
      <c r="N71" s="40"/>
      <c r="O71" s="39"/>
    </row>
    <row r="72" ht="27.75" customHeight="1">
      <c r="A72" s="26"/>
      <c r="B72" t="s" s="27">
        <v>78</v>
      </c>
      <c r="C72" s="28">
        <v>0.4</v>
      </c>
      <c r="D72" s="28">
        <f>C72*E72</f>
        <v>1.6</v>
      </c>
      <c r="E72" s="29">
        <v>4</v>
      </c>
      <c r="F72" t="s" s="30">
        <v>74</v>
      </c>
      <c r="G72" s="48">
        <v>414</v>
      </c>
      <c r="H72" t="s" s="32">
        <v>42</v>
      </c>
      <c r="I72" s="40"/>
      <c r="J72" s="40"/>
      <c r="K72" s="40"/>
      <c r="L72" s="40"/>
      <c r="M72" s="40"/>
      <c r="N72" s="40"/>
      <c r="O72" s="39"/>
    </row>
    <row r="73" ht="27.75" customHeight="1">
      <c r="A73" s="26"/>
      <c r="B73" t="s" s="27">
        <v>79</v>
      </c>
      <c r="C73" s="28">
        <v>0.32</v>
      </c>
      <c r="D73" s="28">
        <f>C73*E73</f>
        <v>1.28</v>
      </c>
      <c r="E73" s="29">
        <v>4</v>
      </c>
      <c r="F73" t="s" s="30">
        <v>74</v>
      </c>
      <c r="G73" s="48">
        <v>437</v>
      </c>
      <c r="H73" t="s" s="32">
        <v>42</v>
      </c>
      <c r="I73" s="40"/>
      <c r="J73" s="40"/>
      <c r="K73" s="40"/>
      <c r="L73" s="40"/>
      <c r="M73" s="40"/>
      <c r="N73" s="40"/>
      <c r="O73" s="39"/>
    </row>
    <row r="74" ht="27.75" customHeight="1">
      <c r="A74" s="26"/>
      <c r="B74" t="s" s="27">
        <v>80</v>
      </c>
      <c r="C74" s="28">
        <v>0.57</v>
      </c>
      <c r="D74" s="28">
        <f>C74*E74</f>
        <v>2.28</v>
      </c>
      <c r="E74" s="29">
        <v>4</v>
      </c>
      <c r="F74" t="s" s="30">
        <v>74</v>
      </c>
      <c r="G74" s="48">
        <v>667</v>
      </c>
      <c r="H74" t="s" s="32">
        <v>42</v>
      </c>
      <c r="I74" s="40"/>
      <c r="J74" s="40"/>
      <c r="K74" s="40"/>
      <c r="L74" s="40"/>
      <c r="M74" s="40"/>
      <c r="N74" s="40"/>
      <c r="O74" s="39"/>
    </row>
    <row r="75" ht="27.75" customHeight="1">
      <c r="A75" s="26"/>
      <c r="B75" t="s" s="27">
        <v>81</v>
      </c>
      <c r="C75" s="28">
        <v>0.4</v>
      </c>
      <c r="D75" s="28">
        <f>C75*E75</f>
        <v>1.6</v>
      </c>
      <c r="E75" s="29">
        <v>4</v>
      </c>
      <c r="F75" t="s" s="30">
        <v>74</v>
      </c>
      <c r="G75" s="48">
        <v>391</v>
      </c>
      <c r="H75" t="s" s="32">
        <v>42</v>
      </c>
      <c r="I75" s="40"/>
      <c r="J75" s="40"/>
      <c r="K75" s="40"/>
      <c r="L75" s="40"/>
      <c r="M75" s="40"/>
      <c r="N75" s="40"/>
      <c r="O75" s="39"/>
    </row>
    <row r="76" ht="10.5" customHeight="1">
      <c r="A76" s="5"/>
      <c r="B76" s="62"/>
      <c r="C76" s="62"/>
      <c r="D76" s="62"/>
      <c r="E76" s="62"/>
      <c r="F76" s="63"/>
      <c r="G76" s="63"/>
      <c r="H76" s="63"/>
      <c r="I76" s="5"/>
      <c r="J76" s="5"/>
      <c r="K76" s="5"/>
      <c r="L76" s="5"/>
      <c r="M76" s="5"/>
      <c r="N76" s="5"/>
      <c r="O76" s="5"/>
    </row>
    <row r="77" ht="10.5" customHeight="1">
      <c r="A77" s="5"/>
      <c r="B77" s="7"/>
      <c r="C77" s="7"/>
      <c r="D77" s="7"/>
      <c r="E77" s="7"/>
      <c r="F77" s="8"/>
      <c r="G77" s="8"/>
      <c r="H77" s="8"/>
      <c r="I77" s="5"/>
      <c r="J77" s="5"/>
      <c r="K77" s="5"/>
      <c r="L77" s="5"/>
      <c r="M77" s="5"/>
      <c r="N77" s="5"/>
      <c r="O77" s="5"/>
    </row>
    <row r="78" ht="10.5" customHeight="1">
      <c r="A78" s="5"/>
      <c r="B78" s="7"/>
      <c r="C78" s="7"/>
      <c r="D78" s="7"/>
      <c r="E78" s="7"/>
      <c r="F78" s="8"/>
      <c r="G78" s="8"/>
      <c r="H78" s="8"/>
      <c r="I78" s="5"/>
      <c r="J78" s="5"/>
      <c r="K78" s="5"/>
      <c r="L78" s="5"/>
      <c r="M78" s="5"/>
      <c r="N78" s="5"/>
      <c r="O78" s="5"/>
    </row>
    <row r="79" ht="10.5" customHeight="1">
      <c r="A79" s="5"/>
      <c r="B79" s="7"/>
      <c r="C79" s="7"/>
      <c r="D79" s="7"/>
      <c r="E79" s="7"/>
      <c r="F79" s="8"/>
      <c r="G79" s="8"/>
      <c r="H79" s="8"/>
      <c r="I79" s="5"/>
      <c r="J79" s="5"/>
      <c r="K79" s="5"/>
      <c r="L79" s="5"/>
      <c r="M79" s="5"/>
      <c r="N79" s="5"/>
      <c r="O79" s="5"/>
    </row>
    <row r="80" ht="10.5" customHeight="1">
      <c r="A80" s="5"/>
      <c r="B80" s="7"/>
      <c r="C80" s="7"/>
      <c r="D80" s="7"/>
      <c r="E80" s="7"/>
      <c r="F80" s="8"/>
      <c r="G80" s="8"/>
      <c r="H80" s="8"/>
      <c r="I80" s="5"/>
      <c r="J80" s="5"/>
      <c r="K80" s="5"/>
      <c r="L80" s="5"/>
      <c r="M80" s="5"/>
      <c r="N80" s="5"/>
      <c r="O80" s="5"/>
    </row>
    <row r="81" ht="10.5" customHeight="1">
      <c r="A81" s="5"/>
      <c r="B81" s="7"/>
      <c r="C81" s="7"/>
      <c r="D81" s="7"/>
      <c r="E81" s="7"/>
      <c r="F81" s="8"/>
      <c r="G81" s="8"/>
      <c r="H81" s="8"/>
      <c r="I81" s="5"/>
      <c r="J81" s="5"/>
      <c r="K81" s="5"/>
      <c r="L81" s="5"/>
      <c r="M81" s="5"/>
      <c r="N81" s="5"/>
      <c r="O81" s="5"/>
    </row>
    <row r="82" ht="10.5" customHeight="1">
      <c r="A82" s="5"/>
      <c r="B82" s="7"/>
      <c r="C82" s="7"/>
      <c r="D82" s="7"/>
      <c r="E82" s="7"/>
      <c r="F82" s="8"/>
      <c r="G82" s="8"/>
      <c r="H82" s="8"/>
      <c r="I82" s="5"/>
      <c r="J82" s="5"/>
      <c r="K82" s="5"/>
      <c r="L82" s="5"/>
      <c r="M82" s="5"/>
      <c r="N82" s="5"/>
      <c r="O82" s="5"/>
    </row>
    <row r="83" ht="10.5" customHeight="1">
      <c r="A83" s="5"/>
      <c r="B83" s="7"/>
      <c r="C83" s="7"/>
      <c r="D83" s="7"/>
      <c r="E83" s="7"/>
      <c r="F83" s="8"/>
      <c r="G83" s="8"/>
      <c r="H83" s="8"/>
      <c r="I83" s="5"/>
      <c r="J83" s="5"/>
      <c r="K83" s="5"/>
      <c r="L83" s="5"/>
      <c r="M83" s="5"/>
      <c r="N83" s="5"/>
      <c r="O83" s="5"/>
    </row>
    <row r="84" ht="10.5" customHeight="1">
      <c r="A84" s="5"/>
      <c r="B84" s="7"/>
      <c r="C84" s="7"/>
      <c r="D84" s="7"/>
      <c r="E84" s="7"/>
      <c r="F84" s="8"/>
      <c r="G84" s="8"/>
      <c r="H84" s="8"/>
      <c r="I84" s="5"/>
      <c r="J84" s="5"/>
      <c r="K84" s="5"/>
      <c r="L84" s="5"/>
      <c r="M84" s="5"/>
      <c r="N84" s="5"/>
      <c r="O84" s="5"/>
    </row>
    <row r="85" ht="10.5" customHeight="1">
      <c r="A85" s="5"/>
      <c r="B85" s="7"/>
      <c r="C85" s="7"/>
      <c r="D85" s="7"/>
      <c r="E85" s="7"/>
      <c r="F85" s="8"/>
      <c r="G85" s="8"/>
      <c r="H85" s="8"/>
      <c r="I85" s="5"/>
      <c r="J85" s="5"/>
      <c r="K85" s="5"/>
      <c r="L85" s="5"/>
      <c r="M85" s="5"/>
      <c r="N85" s="5"/>
      <c r="O85" s="5"/>
    </row>
    <row r="86" ht="10.5" customHeight="1">
      <c r="A86" s="5"/>
      <c r="B86" s="7"/>
      <c r="C86" s="7"/>
      <c r="D86" s="7"/>
      <c r="E86" s="7"/>
      <c r="F86" s="8"/>
      <c r="G86" s="8"/>
      <c r="H86" s="8"/>
      <c r="I86" s="5"/>
      <c r="J86" s="5"/>
      <c r="K86" s="5"/>
      <c r="L86" s="5"/>
      <c r="M86" s="5"/>
      <c r="N86" s="5"/>
      <c r="O86" s="5"/>
    </row>
    <row r="87" ht="10.5" customHeight="1">
      <c r="A87" s="5"/>
      <c r="B87" s="7"/>
      <c r="C87" s="7"/>
      <c r="D87" s="7"/>
      <c r="E87" s="7"/>
      <c r="F87" s="8"/>
      <c r="G87" s="8"/>
      <c r="H87" s="8"/>
      <c r="I87" s="5"/>
      <c r="J87" s="5"/>
      <c r="K87" s="5"/>
      <c r="L87" s="5"/>
      <c r="M87" s="5"/>
      <c r="N87" s="5"/>
      <c r="O87" s="5"/>
    </row>
    <row r="88" ht="10.5" customHeight="1">
      <c r="A88" s="5"/>
      <c r="B88" s="7"/>
      <c r="C88" s="7"/>
      <c r="D88" s="7"/>
      <c r="E88" s="7"/>
      <c r="F88" s="8"/>
      <c r="G88" s="8"/>
      <c r="H88" s="8"/>
      <c r="I88" s="5"/>
      <c r="J88" s="5"/>
      <c r="K88" s="5"/>
      <c r="L88" s="5"/>
      <c r="M88" s="5"/>
      <c r="N88" s="5"/>
      <c r="O88" s="5"/>
    </row>
    <row r="89" ht="10.5" customHeight="1">
      <c r="A89" s="5"/>
      <c r="B89" s="7"/>
      <c r="C89" s="7"/>
      <c r="D89" s="7"/>
      <c r="E89" s="7"/>
      <c r="F89" s="8"/>
      <c r="G89" s="8"/>
      <c r="H89" s="8"/>
      <c r="I89" s="5"/>
      <c r="J89" s="5"/>
      <c r="K89" s="5"/>
      <c r="L89" s="5"/>
      <c r="M89" s="5"/>
      <c r="N89" s="5"/>
      <c r="O89" s="5"/>
    </row>
    <row r="90" ht="10.5" customHeight="1">
      <c r="A90" s="5"/>
      <c r="B90" s="7"/>
      <c r="C90" s="7"/>
      <c r="D90" s="7"/>
      <c r="E90" s="7"/>
      <c r="F90" s="8"/>
      <c r="G90" s="8"/>
      <c r="H90" s="8"/>
      <c r="I90" s="5"/>
      <c r="J90" s="5"/>
      <c r="K90" s="5"/>
      <c r="L90" s="5"/>
      <c r="M90" s="5"/>
      <c r="N90" s="5"/>
      <c r="O90" s="5"/>
    </row>
    <row r="91" ht="10.5" customHeight="1">
      <c r="A91" s="5"/>
      <c r="B91" s="7"/>
      <c r="C91" s="7"/>
      <c r="D91" s="7"/>
      <c r="E91" s="7"/>
      <c r="F91" s="8"/>
      <c r="G91" s="8"/>
      <c r="H91" s="8"/>
      <c r="I91" s="5"/>
      <c r="J91" s="5"/>
      <c r="K91" s="5"/>
      <c r="L91" s="5"/>
      <c r="M91" s="5"/>
      <c r="N91" s="5"/>
      <c r="O91" s="5"/>
    </row>
    <row r="92" ht="10.5" customHeight="1">
      <c r="A92" s="5"/>
      <c r="B92" s="7"/>
      <c r="C92" s="7"/>
      <c r="D92" s="7"/>
      <c r="E92" s="7"/>
      <c r="F92" s="8"/>
      <c r="G92" s="8"/>
      <c r="H92" s="8"/>
      <c r="I92" s="5"/>
      <c r="J92" s="5"/>
      <c r="K92" s="5"/>
      <c r="L92" s="5"/>
      <c r="M92" s="5"/>
      <c r="N92" s="5"/>
      <c r="O92" s="5"/>
    </row>
    <row r="93" ht="10.5" customHeight="1">
      <c r="A93" s="5"/>
      <c r="B93" s="7"/>
      <c r="C93" s="7"/>
      <c r="D93" s="7"/>
      <c r="E93" s="7"/>
      <c r="F93" s="8"/>
      <c r="G93" s="8"/>
      <c r="H93" s="8"/>
      <c r="I93" s="5"/>
      <c r="J93" s="5"/>
      <c r="K93" s="5"/>
      <c r="L93" s="5"/>
      <c r="M93" s="5"/>
      <c r="N93" s="5"/>
      <c r="O93" s="5"/>
    </row>
    <row r="94" ht="10.5" customHeight="1">
      <c r="A94" s="5"/>
      <c r="B94" s="7"/>
      <c r="C94" s="7"/>
      <c r="D94" s="7"/>
      <c r="E94" s="7"/>
      <c r="F94" s="8"/>
      <c r="G94" s="8"/>
      <c r="H94" s="8"/>
      <c r="I94" s="5"/>
      <c r="J94" s="5"/>
      <c r="K94" s="5"/>
      <c r="L94" s="5"/>
      <c r="M94" s="5"/>
      <c r="N94" s="5"/>
      <c r="O94" s="5"/>
    </row>
    <row r="95" ht="10.5" customHeight="1">
      <c r="A95" s="5"/>
      <c r="B95" s="7"/>
      <c r="C95" s="7"/>
      <c r="D95" s="7"/>
      <c r="E95" s="7"/>
      <c r="F95" s="8"/>
      <c r="G95" s="8"/>
      <c r="H95" s="8"/>
      <c r="I95" s="5"/>
      <c r="J95" s="5"/>
      <c r="K95" s="5"/>
      <c r="L95" s="5"/>
      <c r="M95" s="5"/>
      <c r="N95" s="5"/>
      <c r="O95" s="5"/>
    </row>
    <row r="96" ht="10.5" customHeight="1">
      <c r="A96" s="5"/>
      <c r="B96" s="7"/>
      <c r="C96" s="7"/>
      <c r="D96" s="7"/>
      <c r="E96" s="7"/>
      <c r="F96" s="8"/>
      <c r="G96" s="8"/>
      <c r="H96" s="8"/>
      <c r="I96" s="5"/>
      <c r="J96" s="5"/>
      <c r="K96" s="5"/>
      <c r="L96" s="5"/>
      <c r="M96" s="5"/>
      <c r="N96" s="5"/>
      <c r="O96" s="5"/>
    </row>
    <row r="97" ht="10.5" customHeight="1">
      <c r="A97" s="5"/>
      <c r="B97" s="7"/>
      <c r="C97" s="7"/>
      <c r="D97" s="7"/>
      <c r="E97" s="7"/>
      <c r="F97" s="8"/>
      <c r="G97" s="8"/>
      <c r="H97" s="8"/>
      <c r="I97" s="5"/>
      <c r="J97" s="5"/>
      <c r="K97" s="5"/>
      <c r="L97" s="5"/>
      <c r="M97" s="5"/>
      <c r="N97" s="5"/>
      <c r="O97" s="5"/>
    </row>
    <row r="98" ht="10.5" customHeight="1">
      <c r="A98" s="5"/>
      <c r="B98" s="7"/>
      <c r="C98" s="7"/>
      <c r="D98" s="7"/>
      <c r="E98" s="7"/>
      <c r="F98" s="8"/>
      <c r="G98" s="8"/>
      <c r="H98" s="8"/>
      <c r="I98" s="5"/>
      <c r="J98" s="5"/>
      <c r="K98" s="5"/>
      <c r="L98" s="5"/>
      <c r="M98" s="5"/>
      <c r="N98" s="5"/>
      <c r="O98" s="5"/>
    </row>
    <row r="99" ht="10.5" customHeight="1">
      <c r="A99" s="5"/>
      <c r="B99" s="7"/>
      <c r="C99" s="7"/>
      <c r="D99" s="7"/>
      <c r="E99" s="7"/>
      <c r="F99" s="8"/>
      <c r="G99" s="8"/>
      <c r="H99" s="8"/>
      <c r="I99" s="5"/>
      <c r="J99" s="5"/>
      <c r="K99" s="5"/>
      <c r="L99" s="5"/>
      <c r="M99" s="5"/>
      <c r="N99" s="5"/>
      <c r="O99" s="5"/>
    </row>
    <row r="100" ht="10.5" customHeight="1">
      <c r="A100" s="5"/>
      <c r="B100" s="7"/>
      <c r="C100" s="7"/>
      <c r="D100" s="7"/>
      <c r="E100" s="7"/>
      <c r="F100" s="8"/>
      <c r="G100" s="8"/>
      <c r="H100" s="8"/>
      <c r="I100" s="5"/>
      <c r="J100" s="5"/>
      <c r="K100" s="5"/>
      <c r="L100" s="5"/>
      <c r="M100" s="5"/>
      <c r="N100" s="5"/>
      <c r="O100" s="5"/>
    </row>
    <row r="101" ht="10.5" customHeight="1">
      <c r="A101" s="5"/>
      <c r="B101" s="7"/>
      <c r="C101" s="7"/>
      <c r="D101" s="7"/>
      <c r="E101" s="7"/>
      <c r="F101" s="8"/>
      <c r="G101" s="8"/>
      <c r="H101" s="8"/>
      <c r="I101" s="5"/>
      <c r="J101" s="5"/>
      <c r="K101" s="5"/>
      <c r="L101" s="5"/>
      <c r="M101" s="5"/>
      <c r="N101" s="5"/>
      <c r="O101" s="5"/>
    </row>
    <row r="102" ht="10.5" customHeight="1">
      <c r="A102" s="5"/>
      <c r="B102" s="7"/>
      <c r="C102" s="7"/>
      <c r="D102" s="7"/>
      <c r="E102" s="7"/>
      <c r="F102" s="8"/>
      <c r="G102" s="8"/>
      <c r="H102" s="8"/>
      <c r="I102" s="5"/>
      <c r="J102" s="5"/>
      <c r="K102" s="5"/>
      <c r="L102" s="5"/>
      <c r="M102" s="5"/>
      <c r="N102" s="5"/>
      <c r="O102" s="5"/>
    </row>
    <row r="103" ht="10.5" customHeight="1">
      <c r="A103" s="5"/>
      <c r="B103" s="7"/>
      <c r="C103" s="7"/>
      <c r="D103" s="7"/>
      <c r="E103" s="7"/>
      <c r="F103" s="8"/>
      <c r="G103" s="8"/>
      <c r="H103" s="8"/>
      <c r="I103" s="5"/>
      <c r="J103" s="5"/>
      <c r="K103" s="5"/>
      <c r="L103" s="5"/>
      <c r="M103" s="5"/>
      <c r="N103" s="5"/>
      <c r="O103" s="5"/>
    </row>
    <row r="104" ht="10.5" customHeight="1">
      <c r="A104" s="5"/>
      <c r="B104" s="7"/>
      <c r="C104" s="7"/>
      <c r="D104" s="7"/>
      <c r="E104" s="7"/>
      <c r="F104" s="8"/>
      <c r="G104" s="8"/>
      <c r="H104" s="8"/>
      <c r="I104" s="5"/>
      <c r="J104" s="5"/>
      <c r="K104" s="5"/>
      <c r="L104" s="5"/>
      <c r="M104" s="5"/>
      <c r="N104" s="5"/>
      <c r="O104" s="5"/>
    </row>
    <row r="105" ht="10.5" customHeight="1">
      <c r="A105" s="5"/>
      <c r="B105" s="7"/>
      <c r="C105" s="7"/>
      <c r="D105" s="7"/>
      <c r="E105" s="7"/>
      <c r="F105" s="8"/>
      <c r="G105" s="8"/>
      <c r="H105" s="8"/>
      <c r="I105" s="5"/>
      <c r="J105" s="5"/>
      <c r="K105" s="5"/>
      <c r="L105" s="5"/>
      <c r="M105" s="5"/>
      <c r="N105" s="5"/>
      <c r="O105" s="5"/>
    </row>
    <row r="106" ht="10.5" customHeight="1">
      <c r="A106" s="5"/>
      <c r="B106" s="7"/>
      <c r="C106" s="7"/>
      <c r="D106" s="7"/>
      <c r="E106" s="7"/>
      <c r="F106" s="8"/>
      <c r="G106" s="8"/>
      <c r="H106" s="8"/>
      <c r="I106" s="5"/>
      <c r="J106" s="5"/>
      <c r="K106" s="5"/>
      <c r="L106" s="5"/>
      <c r="M106" s="5"/>
      <c r="N106" s="5"/>
      <c r="O106" s="5"/>
    </row>
    <row r="107" ht="10.5" customHeight="1">
      <c r="A107" s="5"/>
      <c r="B107" s="7"/>
      <c r="C107" s="7"/>
      <c r="D107" s="7"/>
      <c r="E107" s="7"/>
      <c r="F107" s="8"/>
      <c r="G107" s="8"/>
      <c r="H107" s="8"/>
      <c r="I107" s="5"/>
      <c r="J107" s="5"/>
      <c r="K107" s="5"/>
      <c r="L107" s="5"/>
      <c r="M107" s="5"/>
      <c r="N107" s="5"/>
      <c r="O107" s="5"/>
    </row>
    <row r="108" ht="10.5" customHeight="1">
      <c r="A108" s="5"/>
      <c r="B108" s="7"/>
      <c r="C108" s="7"/>
      <c r="D108" s="7"/>
      <c r="E108" s="7"/>
      <c r="F108" s="8"/>
      <c r="G108" s="8"/>
      <c r="H108" s="8"/>
      <c r="I108" s="5"/>
      <c r="J108" s="5"/>
      <c r="K108" s="5"/>
      <c r="L108" s="5"/>
      <c r="M108" s="5"/>
      <c r="N108" s="5"/>
      <c r="O108" s="5"/>
    </row>
    <row r="109" ht="10.5" customHeight="1">
      <c r="A109" s="5"/>
      <c r="B109" s="7"/>
      <c r="C109" s="7"/>
      <c r="D109" s="7"/>
      <c r="E109" s="7"/>
      <c r="F109" s="8"/>
      <c r="G109" s="8"/>
      <c r="H109" s="8"/>
      <c r="I109" s="5"/>
      <c r="J109" s="5"/>
      <c r="K109" s="5"/>
      <c r="L109" s="5"/>
      <c r="M109" s="5"/>
      <c r="N109" s="5"/>
      <c r="O109" s="5"/>
    </row>
    <row r="110" ht="10.5" customHeight="1">
      <c r="A110" s="5"/>
      <c r="B110" s="7"/>
      <c r="C110" s="7"/>
      <c r="D110" s="7"/>
      <c r="E110" s="7"/>
      <c r="F110" s="8"/>
      <c r="G110" s="8"/>
      <c r="H110" s="8"/>
      <c r="I110" s="5"/>
      <c r="J110" s="5"/>
      <c r="K110" s="5"/>
      <c r="L110" s="5"/>
      <c r="M110" s="5"/>
      <c r="N110" s="5"/>
      <c r="O110" s="5"/>
    </row>
    <row r="111" ht="10.5" customHeight="1">
      <c r="A111" s="5"/>
      <c r="B111" s="7"/>
      <c r="C111" s="7"/>
      <c r="D111" s="7"/>
      <c r="E111" s="7"/>
      <c r="F111" s="8"/>
      <c r="G111" s="8"/>
      <c r="H111" s="8"/>
      <c r="I111" s="5"/>
      <c r="J111" s="5"/>
      <c r="K111" s="5"/>
      <c r="L111" s="5"/>
      <c r="M111" s="5"/>
      <c r="N111" s="5"/>
      <c r="O111" s="5"/>
    </row>
    <row r="112" ht="10.5" customHeight="1">
      <c r="A112" s="5"/>
      <c r="B112" s="7"/>
      <c r="C112" s="7"/>
      <c r="D112" s="7"/>
      <c r="E112" s="7"/>
      <c r="F112" s="8"/>
      <c r="G112" s="8"/>
      <c r="H112" s="8"/>
      <c r="I112" s="5"/>
      <c r="J112" s="5"/>
      <c r="K112" s="5"/>
      <c r="L112" s="5"/>
      <c r="M112" s="5"/>
      <c r="N112" s="5"/>
      <c r="O112" s="5"/>
    </row>
    <row r="113" ht="10.5" customHeight="1">
      <c r="A113" s="5"/>
      <c r="B113" s="7"/>
      <c r="C113" s="7"/>
      <c r="D113" s="7"/>
      <c r="E113" s="7"/>
      <c r="F113" s="8"/>
      <c r="G113" s="8"/>
      <c r="H113" s="8"/>
      <c r="I113" s="5"/>
      <c r="J113" s="5"/>
      <c r="K113" s="5"/>
      <c r="L113" s="5"/>
      <c r="M113" s="5"/>
      <c r="N113" s="5"/>
      <c r="O113" s="5"/>
    </row>
    <row r="114" ht="10.5" customHeight="1">
      <c r="A114" s="5"/>
      <c r="B114" s="7"/>
      <c r="C114" s="7"/>
      <c r="D114" s="7"/>
      <c r="E114" s="7"/>
      <c r="F114" s="8"/>
      <c r="G114" s="8"/>
      <c r="H114" s="8"/>
      <c r="I114" s="5"/>
      <c r="J114" s="5"/>
      <c r="K114" s="5"/>
      <c r="L114" s="5"/>
      <c r="M114" s="5"/>
      <c r="N114" s="5"/>
      <c r="O114" s="5"/>
    </row>
    <row r="115" ht="10.5" customHeight="1">
      <c r="A115" s="5"/>
      <c r="B115" s="7"/>
      <c r="C115" s="7"/>
      <c r="D115" s="7"/>
      <c r="E115" s="7"/>
      <c r="F115" s="8"/>
      <c r="G115" s="8"/>
      <c r="H115" s="8"/>
      <c r="I115" s="5"/>
      <c r="J115" s="5"/>
      <c r="K115" s="5"/>
      <c r="L115" s="5"/>
      <c r="M115" s="5"/>
      <c r="N115" s="5"/>
      <c r="O115" s="5"/>
    </row>
    <row r="116" ht="10.5" customHeight="1">
      <c r="A116" s="5"/>
      <c r="B116" s="7"/>
      <c r="C116" s="7"/>
      <c r="D116" s="7"/>
      <c r="E116" s="7"/>
      <c r="F116" s="8"/>
      <c r="G116" s="8"/>
      <c r="H116" s="8"/>
      <c r="I116" s="5"/>
      <c r="J116" s="5"/>
      <c r="K116" s="5"/>
      <c r="L116" s="5"/>
      <c r="M116" s="5"/>
      <c r="N116" s="5"/>
      <c r="O116" s="5"/>
    </row>
    <row r="117" ht="10.5" customHeight="1">
      <c r="A117" s="5"/>
      <c r="B117" s="7"/>
      <c r="C117" s="7"/>
      <c r="D117" s="7"/>
      <c r="E117" s="7"/>
      <c r="F117" s="8"/>
      <c r="G117" s="8"/>
      <c r="H117" s="8"/>
      <c r="I117" s="5"/>
      <c r="J117" s="5"/>
      <c r="K117" s="5"/>
      <c r="L117" s="5"/>
      <c r="M117" s="5"/>
      <c r="N117" s="5"/>
      <c r="O117" s="5"/>
    </row>
    <row r="118" ht="10.5" customHeight="1">
      <c r="A118" s="5"/>
      <c r="B118" s="7"/>
      <c r="C118" s="7"/>
      <c r="D118" s="7"/>
      <c r="E118" s="7"/>
      <c r="F118" s="8"/>
      <c r="G118" s="8"/>
      <c r="H118" s="8"/>
      <c r="I118" s="5"/>
      <c r="J118" s="5"/>
      <c r="K118" s="5"/>
      <c r="L118" s="5"/>
      <c r="M118" s="5"/>
      <c r="N118" s="5"/>
      <c r="O118" s="5"/>
    </row>
    <row r="119" ht="10.5" customHeight="1">
      <c r="A119" s="5"/>
      <c r="B119" s="7"/>
      <c r="C119" s="7"/>
      <c r="D119" s="7"/>
      <c r="E119" s="7"/>
      <c r="F119" s="8"/>
      <c r="G119" s="8"/>
      <c r="H119" s="8"/>
      <c r="I119" s="5"/>
      <c r="J119" s="5"/>
      <c r="K119" s="5"/>
      <c r="L119" s="5"/>
      <c r="M119" s="5"/>
      <c r="N119" s="5"/>
      <c r="O119" s="5"/>
    </row>
    <row r="120" ht="10.5" customHeight="1">
      <c r="A120" s="5"/>
      <c r="B120" s="7"/>
      <c r="C120" s="7"/>
      <c r="D120" s="7"/>
      <c r="E120" s="7"/>
      <c r="F120" s="8"/>
      <c r="G120" s="8"/>
      <c r="H120" s="8"/>
      <c r="I120" s="5"/>
      <c r="J120" s="5"/>
      <c r="K120" s="5"/>
      <c r="L120" s="5"/>
      <c r="M120" s="5"/>
      <c r="N120" s="5"/>
      <c r="O120" s="5"/>
    </row>
    <row r="121" ht="10.5" customHeight="1">
      <c r="A121" s="5"/>
      <c r="B121" s="7"/>
      <c r="C121" s="7"/>
      <c r="D121" s="7"/>
      <c r="E121" s="7"/>
      <c r="F121" s="8"/>
      <c r="G121" s="8"/>
      <c r="H121" s="8"/>
      <c r="I121" s="5"/>
      <c r="J121" s="5"/>
      <c r="K121" s="5"/>
      <c r="L121" s="5"/>
      <c r="M121" s="5"/>
      <c r="N121" s="5"/>
      <c r="O121" s="5"/>
    </row>
    <row r="122" ht="10.5" customHeight="1">
      <c r="A122" s="5"/>
      <c r="B122" s="7"/>
      <c r="C122" s="7"/>
      <c r="D122" s="7"/>
      <c r="E122" s="7"/>
      <c r="F122" s="8"/>
      <c r="G122" s="8"/>
      <c r="H122" s="8"/>
      <c r="I122" s="5"/>
      <c r="J122" s="5"/>
      <c r="K122" s="5"/>
      <c r="L122" s="5"/>
      <c r="M122" s="5"/>
      <c r="N122" s="5"/>
      <c r="O122" s="5"/>
    </row>
    <row r="123" ht="10.5" customHeight="1">
      <c r="A123" s="5"/>
      <c r="B123" s="7"/>
      <c r="C123" s="7"/>
      <c r="D123" s="7"/>
      <c r="E123" s="7"/>
      <c r="F123" s="8"/>
      <c r="G123" s="8"/>
      <c r="H123" s="8"/>
      <c r="I123" s="5"/>
      <c r="J123" s="5"/>
      <c r="K123" s="5"/>
      <c r="L123" s="5"/>
      <c r="M123" s="5"/>
      <c r="N123" s="5"/>
      <c r="O123" s="5"/>
    </row>
    <row r="124" ht="10.5" customHeight="1">
      <c r="A124" s="5"/>
      <c r="B124" s="7"/>
      <c r="C124" s="7"/>
      <c r="D124" s="7"/>
      <c r="E124" s="7"/>
      <c r="F124" s="8"/>
      <c r="G124" s="8"/>
      <c r="H124" s="8"/>
      <c r="I124" s="5"/>
      <c r="J124" s="5"/>
      <c r="K124" s="5"/>
      <c r="L124" s="5"/>
      <c r="M124" s="5"/>
      <c r="N124" s="5"/>
      <c r="O124" s="5"/>
    </row>
    <row r="125" ht="10.5" customHeight="1">
      <c r="A125" s="5"/>
      <c r="B125" s="7"/>
      <c r="C125" s="7"/>
      <c r="D125" s="7"/>
      <c r="E125" s="7"/>
      <c r="F125" s="8"/>
      <c r="G125" s="8"/>
      <c r="H125" s="8"/>
      <c r="I125" s="5"/>
      <c r="J125" s="5"/>
      <c r="K125" s="5"/>
      <c r="L125" s="5"/>
      <c r="M125" s="5"/>
      <c r="N125" s="5"/>
      <c r="O125" s="5"/>
    </row>
    <row r="126" ht="10.5" customHeight="1">
      <c r="A126" s="5"/>
      <c r="B126" s="7"/>
      <c r="C126" s="7"/>
      <c r="D126" s="7"/>
      <c r="E126" s="7"/>
      <c r="F126" s="8"/>
      <c r="G126" s="8"/>
      <c r="H126" s="8"/>
      <c r="I126" s="5"/>
      <c r="J126" s="5"/>
      <c r="K126" s="5"/>
      <c r="L126" s="5"/>
      <c r="M126" s="5"/>
      <c r="N126" s="5"/>
      <c r="O126" s="5"/>
    </row>
    <row r="127" ht="10.5" customHeight="1">
      <c r="A127" s="5"/>
      <c r="B127" s="7"/>
      <c r="C127" s="7"/>
      <c r="D127" s="7"/>
      <c r="E127" s="7"/>
      <c r="F127" s="8"/>
      <c r="G127" s="8"/>
      <c r="H127" s="8"/>
      <c r="I127" s="5"/>
      <c r="J127" s="5"/>
      <c r="K127" s="5"/>
      <c r="L127" s="5"/>
      <c r="M127" s="5"/>
      <c r="N127" s="5"/>
      <c r="O127" s="5"/>
    </row>
    <row r="128" ht="10.5" customHeight="1">
      <c r="A128" s="5"/>
      <c r="B128" s="7"/>
      <c r="C128" s="7"/>
      <c r="D128" s="7"/>
      <c r="E128" s="7"/>
      <c r="F128" s="8"/>
      <c r="G128" s="8"/>
      <c r="H128" s="8"/>
      <c r="I128" s="5"/>
      <c r="J128" s="5"/>
      <c r="K128" s="5"/>
      <c r="L128" s="5"/>
      <c r="M128" s="5"/>
      <c r="N128" s="5"/>
      <c r="O128" s="5"/>
    </row>
    <row r="129" ht="10.5" customHeight="1">
      <c r="A129" s="5"/>
      <c r="B129" s="7"/>
      <c r="C129" s="7"/>
      <c r="D129" s="7"/>
      <c r="E129" s="7"/>
      <c r="F129" s="8"/>
      <c r="G129" s="8"/>
      <c r="H129" s="8"/>
      <c r="I129" s="5"/>
      <c r="J129" s="5"/>
      <c r="K129" s="5"/>
      <c r="L129" s="5"/>
      <c r="M129" s="5"/>
      <c r="N129" s="5"/>
      <c r="O129" s="5"/>
    </row>
    <row r="130" ht="10.5" customHeight="1">
      <c r="A130" s="5"/>
      <c r="B130" s="7"/>
      <c r="C130" s="7"/>
      <c r="D130" s="7"/>
      <c r="E130" s="7"/>
      <c r="F130" s="8"/>
      <c r="G130" s="8"/>
      <c r="H130" s="8"/>
      <c r="I130" s="5"/>
      <c r="J130" s="5"/>
      <c r="K130" s="5"/>
      <c r="L130" s="5"/>
      <c r="M130" s="5"/>
      <c r="N130" s="5"/>
      <c r="O130" s="5"/>
    </row>
    <row r="131" ht="10.5" customHeight="1">
      <c r="A131" s="5"/>
      <c r="B131" s="7"/>
      <c r="C131" s="7"/>
      <c r="D131" s="7"/>
      <c r="E131" s="7"/>
      <c r="F131" s="8"/>
      <c r="G131" s="8"/>
      <c r="H131" s="8"/>
      <c r="I131" s="5"/>
      <c r="J131" s="5"/>
      <c r="K131" s="5"/>
      <c r="L131" s="5"/>
      <c r="M131" s="5"/>
      <c r="N131" s="5"/>
      <c r="O131" s="5"/>
    </row>
    <row r="132" ht="10.5" customHeight="1">
      <c r="A132" s="5"/>
      <c r="B132" s="7"/>
      <c r="C132" s="7"/>
      <c r="D132" s="7"/>
      <c r="E132" s="7"/>
      <c r="F132" s="8"/>
      <c r="G132" s="8"/>
      <c r="H132" s="8"/>
      <c r="I132" s="5"/>
      <c r="J132" s="5"/>
      <c r="K132" s="5"/>
      <c r="L132" s="5"/>
      <c r="M132" s="5"/>
      <c r="N132" s="5"/>
      <c r="O132" s="5"/>
    </row>
    <row r="133" ht="10.5" customHeight="1">
      <c r="A133" s="5"/>
      <c r="B133" s="7"/>
      <c r="C133" s="7"/>
      <c r="D133" s="7"/>
      <c r="E133" s="7"/>
      <c r="F133" s="8"/>
      <c r="G133" s="8"/>
      <c r="H133" s="8"/>
      <c r="I133" s="5"/>
      <c r="J133" s="5"/>
      <c r="K133" s="5"/>
      <c r="L133" s="5"/>
      <c r="M133" s="5"/>
      <c r="N133" s="5"/>
      <c r="O133" s="5"/>
    </row>
    <row r="134" ht="10.5" customHeight="1">
      <c r="A134" s="5"/>
      <c r="B134" s="7"/>
      <c r="C134" s="7"/>
      <c r="D134" s="7"/>
      <c r="E134" s="7"/>
      <c r="F134" s="8"/>
      <c r="G134" s="8"/>
      <c r="H134" s="8"/>
      <c r="I134" s="5"/>
      <c r="J134" s="5"/>
      <c r="K134" s="5"/>
      <c r="L134" s="5"/>
      <c r="M134" s="5"/>
      <c r="N134" s="5"/>
      <c r="O134" s="5"/>
    </row>
    <row r="135" ht="10.5" customHeight="1">
      <c r="A135" s="5"/>
      <c r="B135" s="7"/>
      <c r="C135" s="7"/>
      <c r="D135" s="7"/>
      <c r="E135" s="7"/>
      <c r="F135" s="8"/>
      <c r="G135" s="8"/>
      <c r="H135" s="8"/>
      <c r="I135" s="5"/>
      <c r="J135" s="5"/>
      <c r="K135" s="5"/>
      <c r="L135" s="5"/>
      <c r="M135" s="5"/>
      <c r="N135" s="5"/>
      <c r="O135" s="5"/>
    </row>
    <row r="136" ht="10.5" customHeight="1">
      <c r="A136" s="5"/>
      <c r="B136" s="7"/>
      <c r="C136" s="7"/>
      <c r="D136" s="7"/>
      <c r="E136" s="7"/>
      <c r="F136" s="8"/>
      <c r="G136" s="8"/>
      <c r="H136" s="8"/>
      <c r="I136" s="5"/>
      <c r="J136" s="5"/>
      <c r="K136" s="5"/>
      <c r="L136" s="5"/>
      <c r="M136" s="5"/>
      <c r="N136" s="5"/>
      <c r="O136" s="5"/>
    </row>
    <row r="137" ht="10.5" customHeight="1">
      <c r="A137" s="5"/>
      <c r="B137" s="7"/>
      <c r="C137" s="7"/>
      <c r="D137" s="7"/>
      <c r="E137" s="7"/>
      <c r="F137" s="8"/>
      <c r="G137" s="8"/>
      <c r="H137" s="8"/>
      <c r="I137" s="5"/>
      <c r="J137" s="5"/>
      <c r="K137" s="5"/>
      <c r="L137" s="5"/>
      <c r="M137" s="5"/>
      <c r="N137" s="5"/>
      <c r="O137" s="5"/>
    </row>
    <row r="138" ht="10.5" customHeight="1">
      <c r="A138" s="5"/>
      <c r="B138" s="7"/>
      <c r="C138" s="7"/>
      <c r="D138" s="7"/>
      <c r="E138" s="7"/>
      <c r="F138" s="8"/>
      <c r="G138" s="8"/>
      <c r="H138" s="8"/>
      <c r="I138" s="5"/>
      <c r="J138" s="5"/>
      <c r="K138" s="5"/>
      <c r="L138" s="5"/>
      <c r="M138" s="5"/>
      <c r="N138" s="5"/>
      <c r="O138" s="5"/>
    </row>
    <row r="139" ht="10.5" customHeight="1">
      <c r="A139" s="5"/>
      <c r="B139" s="7"/>
      <c r="C139" s="7"/>
      <c r="D139" s="7"/>
      <c r="E139" s="7"/>
      <c r="F139" s="8"/>
      <c r="G139" s="8"/>
      <c r="H139" s="8"/>
      <c r="I139" s="5"/>
      <c r="J139" s="5"/>
      <c r="K139" s="5"/>
      <c r="L139" s="5"/>
      <c r="M139" s="5"/>
      <c r="N139" s="5"/>
      <c r="O139" s="5"/>
    </row>
    <row r="140" ht="10.5" customHeight="1">
      <c r="A140" s="5"/>
      <c r="B140" s="7"/>
      <c r="C140" s="7"/>
      <c r="D140" s="7"/>
      <c r="E140" s="7"/>
      <c r="F140" s="8"/>
      <c r="G140" s="8"/>
      <c r="H140" s="8"/>
      <c r="I140" s="5"/>
      <c r="J140" s="5"/>
      <c r="K140" s="5"/>
      <c r="L140" s="5"/>
      <c r="M140" s="5"/>
      <c r="N140" s="5"/>
      <c r="O140" s="5"/>
    </row>
    <row r="141" ht="10.5" customHeight="1">
      <c r="A141" s="5"/>
      <c r="B141" s="7"/>
      <c r="C141" s="7"/>
      <c r="D141" s="7"/>
      <c r="E141" s="7"/>
      <c r="F141" s="8"/>
      <c r="G141" s="8"/>
      <c r="H141" s="8"/>
      <c r="I141" s="5"/>
      <c r="J141" s="5"/>
      <c r="K141" s="5"/>
      <c r="L141" s="5"/>
      <c r="M141" s="5"/>
      <c r="N141" s="5"/>
      <c r="O141" s="5"/>
    </row>
    <row r="142" ht="10.5" customHeight="1">
      <c r="A142" s="5"/>
      <c r="B142" s="7"/>
      <c r="C142" s="7"/>
      <c r="D142" s="7"/>
      <c r="E142" s="7"/>
      <c r="F142" s="8"/>
      <c r="G142" s="8"/>
      <c r="H142" s="8"/>
      <c r="I142" s="5"/>
      <c r="J142" s="5"/>
      <c r="K142" s="5"/>
      <c r="L142" s="5"/>
      <c r="M142" s="5"/>
      <c r="N142" s="5"/>
      <c r="O142" s="5"/>
    </row>
    <row r="143" ht="10.5" customHeight="1">
      <c r="A143" s="5"/>
      <c r="B143" s="7"/>
      <c r="C143" s="7"/>
      <c r="D143" s="7"/>
      <c r="E143" s="7"/>
      <c r="F143" s="8"/>
      <c r="G143" s="8"/>
      <c r="H143" s="8"/>
      <c r="I143" s="5"/>
      <c r="J143" s="5"/>
      <c r="K143" s="5"/>
      <c r="L143" s="5"/>
      <c r="M143" s="5"/>
      <c r="N143" s="5"/>
      <c r="O143" s="5"/>
    </row>
    <row r="144" ht="10.5" customHeight="1">
      <c r="A144" s="5"/>
      <c r="B144" s="7"/>
      <c r="C144" s="7"/>
      <c r="D144" s="7"/>
      <c r="E144" s="7"/>
      <c r="F144" s="8"/>
      <c r="G144" s="8"/>
      <c r="H144" s="8"/>
      <c r="I144" s="5"/>
      <c r="J144" s="5"/>
      <c r="K144" s="5"/>
      <c r="L144" s="5"/>
      <c r="M144" s="5"/>
      <c r="N144" s="5"/>
      <c r="O144" s="5"/>
    </row>
    <row r="145" ht="10.5" customHeight="1">
      <c r="A145" s="5"/>
      <c r="B145" s="7"/>
      <c r="C145" s="7"/>
      <c r="D145" s="7"/>
      <c r="E145" s="7"/>
      <c r="F145" s="8"/>
      <c r="G145" s="8"/>
      <c r="H145" s="8"/>
      <c r="I145" s="5"/>
      <c r="J145" s="5"/>
      <c r="K145" s="5"/>
      <c r="L145" s="5"/>
      <c r="M145" s="5"/>
      <c r="N145" s="5"/>
      <c r="O145" s="5"/>
    </row>
    <row r="146" ht="10.5" customHeight="1">
      <c r="A146" s="5"/>
      <c r="B146" s="7"/>
      <c r="C146" s="7"/>
      <c r="D146" s="7"/>
      <c r="E146" s="7"/>
      <c r="F146" s="8"/>
      <c r="G146" s="8"/>
      <c r="H146" s="8"/>
      <c r="I146" s="5"/>
      <c r="J146" s="5"/>
      <c r="K146" s="5"/>
      <c r="L146" s="5"/>
      <c r="M146" s="5"/>
      <c r="N146" s="5"/>
      <c r="O146" s="5"/>
    </row>
    <row r="147" ht="10.5" customHeight="1">
      <c r="A147" s="5"/>
      <c r="B147" s="7"/>
      <c r="C147" s="7"/>
      <c r="D147" s="7"/>
      <c r="E147" s="7"/>
      <c r="F147" s="8"/>
      <c r="G147" s="8"/>
      <c r="H147" s="8"/>
      <c r="I147" s="5"/>
      <c r="J147" s="5"/>
      <c r="K147" s="5"/>
      <c r="L147" s="5"/>
      <c r="M147" s="5"/>
      <c r="N147" s="5"/>
      <c r="O147" s="5"/>
    </row>
    <row r="148" ht="10.5" customHeight="1">
      <c r="A148" s="5"/>
      <c r="B148" s="7"/>
      <c r="C148" s="7"/>
      <c r="D148" s="7"/>
      <c r="E148" s="7"/>
      <c r="F148" s="8"/>
      <c r="G148" s="8"/>
      <c r="H148" s="8"/>
      <c r="I148" s="5"/>
      <c r="J148" s="5"/>
      <c r="K148" s="5"/>
      <c r="L148" s="5"/>
      <c r="M148" s="5"/>
      <c r="N148" s="5"/>
      <c r="O148" s="5"/>
    </row>
    <row r="149" ht="10.5" customHeight="1">
      <c r="A149" s="5"/>
      <c r="B149" s="7"/>
      <c r="C149" s="7"/>
      <c r="D149" s="7"/>
      <c r="E149" s="7"/>
      <c r="F149" s="8"/>
      <c r="G149" s="8"/>
      <c r="H149" s="8"/>
      <c r="I149" s="5"/>
      <c r="J149" s="5"/>
      <c r="K149" s="5"/>
      <c r="L149" s="5"/>
      <c r="M149" s="5"/>
      <c r="N149" s="5"/>
      <c r="O149" s="5"/>
    </row>
    <row r="150" ht="10.5" customHeight="1">
      <c r="A150" s="5"/>
      <c r="B150" s="7"/>
      <c r="C150" s="7"/>
      <c r="D150" s="7"/>
      <c r="E150" s="7"/>
      <c r="F150" s="8"/>
      <c r="G150" s="8"/>
      <c r="H150" s="8"/>
      <c r="I150" s="5"/>
      <c r="J150" s="5"/>
      <c r="K150" s="5"/>
      <c r="L150" s="5"/>
      <c r="M150" s="5"/>
      <c r="N150" s="5"/>
      <c r="O150" s="5"/>
    </row>
    <row r="151" ht="10.5" customHeight="1">
      <c r="A151" s="5"/>
      <c r="B151" s="7"/>
      <c r="C151" s="7"/>
      <c r="D151" s="7"/>
      <c r="E151" s="7"/>
      <c r="F151" s="8"/>
      <c r="G151" s="8"/>
      <c r="H151" s="8"/>
      <c r="I151" s="5"/>
      <c r="J151" s="5"/>
      <c r="K151" s="5"/>
      <c r="L151" s="5"/>
      <c r="M151" s="5"/>
      <c r="N151" s="5"/>
      <c r="O151" s="5"/>
    </row>
  </sheetData>
  <mergeCells count="15">
    <mergeCell ref="A10:F10"/>
    <mergeCell ref="A1:F1"/>
    <mergeCell ref="A2:F2"/>
    <mergeCell ref="A4:F4"/>
    <mergeCell ref="A5:F5"/>
    <mergeCell ref="A6:F6"/>
    <mergeCell ref="A8:F8"/>
    <mergeCell ref="B12:H12"/>
    <mergeCell ref="E21:H21"/>
    <mergeCell ref="B38:H38"/>
    <mergeCell ref="B41:H41"/>
    <mergeCell ref="B47:H47"/>
    <mergeCell ref="D61:H61"/>
    <mergeCell ref="D64:H64"/>
    <mergeCell ref="D67:H67"/>
  </mergeCells>
  <hyperlinks>
    <hyperlink ref="A2" r:id="rId1" location="" tooltip="" display="телефон 8 (903) 186-40-33, e-mail: info@mir-horeca.ru"/>
  </hyperlink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