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ndows 10 PRO\Desktop\"/>
    </mc:Choice>
  </mc:AlternateContent>
  <xr:revisionPtr revIDLastSave="0" documentId="8_{0844737F-4DF9-4341-A8C6-1886F7415E94}" xr6:coauthVersionLast="45" xr6:coauthVersionMax="45" xr10:uidLastSave="{00000000-0000-0000-0000-000000000000}"/>
  <bookViews>
    <workbookView xWindow="1380" yWindow="3270" windowWidth="21600" windowHeight="11385" xr2:uid="{00000000-000D-0000-FFFF-FFFF00000000}"/>
  </bookViews>
  <sheets>
    <sheet name="Table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1" l="1"/>
  <c r="I5" i="1" s="1"/>
  <c r="L5" i="1" s="1"/>
  <c r="E1" i="1"/>
  <c r="I4" i="1"/>
  <c r="L4" i="1" s="1"/>
  <c r="I6" i="1"/>
  <c r="L6" i="1" s="1"/>
  <c r="I7" i="1"/>
  <c r="L7" i="1" s="1"/>
  <c r="I8" i="1"/>
  <c r="L8" i="1" s="1"/>
  <c r="I9" i="1"/>
  <c r="L9" i="1" s="1"/>
  <c r="I10" i="1"/>
  <c r="L10" i="1" s="1"/>
  <c r="I11" i="1"/>
  <c r="L11" i="1" s="1"/>
  <c r="I12" i="1"/>
  <c r="L12" i="1" s="1"/>
  <c r="I13" i="1"/>
  <c r="L13" i="1" s="1"/>
  <c r="I14" i="1"/>
  <c r="L14" i="1" s="1"/>
  <c r="I15" i="1"/>
  <c r="L15" i="1" s="1"/>
  <c r="I16" i="1"/>
  <c r="L16" i="1" s="1"/>
  <c r="I17" i="1"/>
  <c r="L17" i="1" s="1"/>
  <c r="I18" i="1"/>
  <c r="L18" i="1" s="1"/>
  <c r="I19" i="1"/>
  <c r="L19" i="1" s="1"/>
  <c r="I20" i="1"/>
  <c r="L20" i="1" s="1"/>
  <c r="I21" i="1"/>
  <c r="L21" i="1" s="1"/>
  <c r="I22" i="1"/>
  <c r="L22" i="1" s="1"/>
  <c r="I23" i="1"/>
  <c r="L23" i="1" s="1"/>
  <c r="I24" i="1"/>
  <c r="L24" i="1" s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3" i="1"/>
  <c r="I3" i="1"/>
  <c r="L3" i="1" s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K1" i="1" l="1"/>
  <c r="L1" i="1"/>
  <c r="I1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<sst xmlns="http://schemas.openxmlformats.org/spreadsheetml/2006/main" count="37" uniqueCount="35">
  <si>
    <t>Безалкогольный газированный напиток  "Лесные ягоды". ПЭТ, 1.5 л.</t>
  </si>
  <si>
    <t>№</t>
  </si>
  <si>
    <t>Наименование</t>
  </si>
  <si>
    <t>Безалкогольный газированный напиток  "Барбарис". ПЭТ, 0.5 л.</t>
  </si>
  <si>
    <t>Безалкогольный газированный напиток  "Мохито". ПЭТ, 0.5 л.</t>
  </si>
  <si>
    <t>Безалкогольный газированный напиток  "Дюшес-Груша". ПЭТ, 0.5 л.</t>
  </si>
  <si>
    <t>Безалкогольный газированный напиток  "Лимонад". ПЭТ, 0.5 л.</t>
  </si>
  <si>
    <t>Безалкогольный газированный напиток  "Тархун". ПЭТ, 0.5 л.</t>
  </si>
  <si>
    <t>Безалкогольный газированный напиток  «Кола», ПЭТ 0,5л.</t>
  </si>
  <si>
    <t>Безалкогольные газированные напитки «Кола», ПЭТ. 0,5л.</t>
  </si>
  <si>
    <t>Безалкогольный газированный напиток «Пыртыкал». ПЭТ 0,5л.</t>
  </si>
  <si>
    <t>Цена, EXW, USD</t>
  </si>
  <si>
    <t>Заказ, поддон</t>
  </si>
  <si>
    <t>вес поддона</t>
  </si>
  <si>
    <t>Цена за 1 бут. 
EXW, USD</t>
  </si>
  <si>
    <t>бутылок в фуре</t>
  </si>
  <si>
    <t>Бутылок на поддоне</t>
  </si>
  <si>
    <t>блоков на поддоне</t>
  </si>
  <si>
    <t>бутылок в блоке</t>
  </si>
  <si>
    <t xml:space="preserve">общий вес </t>
  </si>
  <si>
    <r>
      <t>Безалкогольный газированный напиток «Барк». ПЭТ 0,4л</t>
    </r>
    <r>
      <rPr>
        <b/>
        <i/>
        <sz val="14"/>
        <rFont val="Times New Roman"/>
        <family val="1"/>
      </rPr>
      <t/>
    </r>
  </si>
  <si>
    <t>ВСЕГО:</t>
  </si>
  <si>
    <t>Для заказа, введите количество поддонов
в желтые клетки</t>
  </si>
  <si>
    <t>Вода, столовая, ПЭТ 0,5л., Арчалык
ARS-0.5</t>
  </si>
  <si>
    <t>Вода, столовая, ПЭТ 1,5л., Арчалык
Артикул: ARS-1.5</t>
  </si>
  <si>
    <t>Вода, столовая, ПЭТ 0,33л., Арчалык
ARS-0.33</t>
  </si>
  <si>
    <t>Вода, столовая, газированная, ПЭТ, 1,5л, Арчалык
Артикул: MNRL-1.5</t>
  </si>
  <si>
    <t>Сильногазированная вода «Повризе», PET,  0,5л
Артикул: PVRZ-0.5</t>
  </si>
  <si>
    <t>Безалкогольный газированный напиток «Кола», ПЭТ 1,5л.
Артикул: KL-1.5</t>
  </si>
  <si>
    <t>Безалкогольный газированный напиток  "Лимонад". ПЭТ, 1.5 л.
Артикул: LMND-1.5</t>
  </si>
  <si>
    <t>Безалкогольный газированный напиток  "Буратино". ПЭТ, 1.5 л.
Артикул: BRT-1.5</t>
  </si>
  <si>
    <t>Безалкогольный газированный напиток  "Pyrtykal". ПЭТ, 1.5 л.
Артикул: PRTKL-1.5</t>
  </si>
  <si>
    <t>Безалкогольный газированный напиток  "Персик". ПЭТ, 1.5 л.
Артикул: PRSK-1.5</t>
  </si>
  <si>
    <t>Безалкогольный газированный напиток  "Тархун". ПЭТ, 1.5 л.
Артикул: TRH-1.5</t>
  </si>
  <si>
    <t>Безалкогольный газированный напиток  "Земляника со сливками". ПЭТ, 1.5 л.
GYMK-1.5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</si>
</sst>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##0;###0"/>
    <numFmt numFmtId="165" formatCode="_-* #,##0_-;\-* #,##0_-;_-* &quot;-&quot;??_-;_-@_-"/>
  </numFmts>
  <fonts count="10" x14ac:knownFonts="1">
    <font>
      <sz val="10"/>
      <color rgb="FF000000"/>
      <name val="Times New Roman"/>
      <charset val="204"/>
    </font>
    <font>
      <b/>
      <sz val="12"/>
      <name val="Times New Roman"/>
      <family val="1"/>
    </font>
    <font>
      <b/>
      <i/>
      <sz val="14"/>
      <name val="Times New Roman"/>
      <family val="1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2"/>
      <color rgb="FFFF0000"/>
      <name val="Times New Roman"/>
      <family val="1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7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165" fontId="7" fillId="0" borderId="2" xfId="1" applyNumberFormat="1" applyFont="1" applyFill="1" applyBorder="1" applyAlignment="1">
      <alignment horizontal="center" vertical="center"/>
    </xf>
    <xf numFmtId="43" fontId="7" fillId="0" borderId="2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top" wrapText="1"/>
    </xf>
    <xf numFmtId="164" fontId="7" fillId="0" borderId="3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</xdr:row>
      <xdr:rowOff>50800</xdr:rowOff>
    </xdr:from>
    <xdr:to>
      <xdr:col>1</xdr:col>
      <xdr:colOff>1143000</xdr:colOff>
      <xdr:row>2</xdr:row>
      <xdr:rowOff>1822450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FFC100-6053-41E7-9B00-6E41F84DE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59" t="8307" r="18295" b="5847"/>
        <a:stretch/>
      </xdr:blipFill>
      <xdr:spPr>
        <a:xfrm>
          <a:off x="736600" y="984250"/>
          <a:ext cx="91440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355599</xdr:colOff>
      <xdr:row>3</xdr:row>
      <xdr:rowOff>44451</xdr:rowOff>
    </xdr:from>
    <xdr:to>
      <xdr:col>1</xdr:col>
      <xdr:colOff>950796</xdr:colOff>
      <xdr:row>3</xdr:row>
      <xdr:rowOff>1638300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81F0B8-8604-40EB-B7A2-0A3EBC1E7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83" t="33109" r="33333" b="7116"/>
        <a:stretch/>
      </xdr:blipFill>
      <xdr:spPr>
        <a:xfrm>
          <a:off x="863599" y="2857501"/>
          <a:ext cx="595197" cy="159384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</xdr:row>
      <xdr:rowOff>114299</xdr:rowOff>
    </xdr:from>
    <xdr:to>
      <xdr:col>1</xdr:col>
      <xdr:colOff>1041171</xdr:colOff>
      <xdr:row>4</xdr:row>
      <xdr:rowOff>1771650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0A3CE5C-C4AE-4126-8B8F-FBC0A4DEC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82" t="48989" r="35197" b="7416"/>
        <a:stretch/>
      </xdr:blipFill>
      <xdr:spPr>
        <a:xfrm>
          <a:off x="695325" y="4610099"/>
          <a:ext cx="803046" cy="1657351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7</xdr:row>
      <xdr:rowOff>6350</xdr:rowOff>
    </xdr:from>
    <xdr:to>
      <xdr:col>1</xdr:col>
      <xdr:colOff>1026891</xdr:colOff>
      <xdr:row>7</xdr:row>
      <xdr:rowOff>1866900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D88E00C-51F1-4CC3-9986-FCB3E791E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6" r="11675" b="3532"/>
        <a:stretch/>
      </xdr:blipFill>
      <xdr:spPr>
        <a:xfrm>
          <a:off x="927100" y="10153650"/>
          <a:ext cx="607791" cy="186055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6</xdr:row>
      <xdr:rowOff>69850</xdr:rowOff>
    </xdr:from>
    <xdr:to>
      <xdr:col>1</xdr:col>
      <xdr:colOff>947652</xdr:colOff>
      <xdr:row>6</xdr:row>
      <xdr:rowOff>1765300</xdr:rowOff>
    </xdr:to>
    <xdr:pic>
      <xdr:nvPicPr>
        <xdr:cNvPr id="8" name="Picture 7" descr="Природная минерализованная вода &quot;Arçalyk&quot; &quot;Pöwrize&quot;, 0.5 л 2.50 ТМТ">
          <a:extLst>
            <a:ext uri="{FF2B5EF4-FFF2-40B4-BE49-F238E27FC236}">
              <a16:creationId xmlns:a16="http://schemas.microsoft.com/office/drawing/2014/main" id="{679EE44D-95E9-48DD-8185-E48AD7F9C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00" t="3133" r="34133" b="1333"/>
        <a:stretch/>
      </xdr:blipFill>
      <xdr:spPr bwMode="auto">
        <a:xfrm>
          <a:off x="939800" y="8337550"/>
          <a:ext cx="515852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393700</xdr:colOff>
      <xdr:row>8</xdr:row>
      <xdr:rowOff>63500</xdr:rowOff>
    </xdr:from>
    <xdr:to>
      <xdr:col>1</xdr:col>
      <xdr:colOff>933450</xdr:colOff>
      <xdr:row>8</xdr:row>
      <xdr:rowOff>1816658</xdr:rowOff>
    </xdr:to>
    <xdr:pic>
      <xdr:nvPicPr>
        <xdr:cNvPr id="9" name="Picture 8" descr="Газированный напиток &quot;Буратино&quot; от Arçalyk, 1.5 л 4.60 ТМТ">
          <a:extLst>
            <a:ext uri="{FF2B5EF4-FFF2-40B4-BE49-F238E27FC236}">
              <a16:creationId xmlns:a16="http://schemas.microsoft.com/office/drawing/2014/main" id="{F2BDD124-B43A-4BE9-897F-FD3B89C30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5" t="3111" r="35334" b="2334"/>
        <a:stretch/>
      </xdr:blipFill>
      <xdr:spPr bwMode="auto">
        <a:xfrm>
          <a:off x="901700" y="12090400"/>
          <a:ext cx="539750" cy="175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438151</xdr:colOff>
      <xdr:row>9</xdr:row>
      <xdr:rowOff>69851</xdr:rowOff>
    </xdr:from>
    <xdr:to>
      <xdr:col>1</xdr:col>
      <xdr:colOff>959889</xdr:colOff>
      <xdr:row>9</xdr:row>
      <xdr:rowOff>1765301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28AB06-A28C-4D0D-ADAA-DF04656A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151" y="13976351"/>
          <a:ext cx="521738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9</xdr:row>
      <xdr:rowOff>1860551</xdr:rowOff>
    </xdr:from>
    <xdr:to>
      <xdr:col>1</xdr:col>
      <xdr:colOff>987937</xdr:colOff>
      <xdr:row>11</xdr:row>
      <xdr:rowOff>6351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75547D-9991-4E74-9925-17680C3C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1" y="15767051"/>
          <a:ext cx="568836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11</xdr:row>
      <xdr:rowOff>0</xdr:rowOff>
    </xdr:from>
    <xdr:to>
      <xdr:col>1</xdr:col>
      <xdr:colOff>984434</xdr:colOff>
      <xdr:row>11</xdr:row>
      <xdr:rowOff>1752425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5D02CE6-C985-4B15-A7FF-F0C909EE2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" y="17665700"/>
          <a:ext cx="584384" cy="17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419103</xdr:colOff>
      <xdr:row>13</xdr:row>
      <xdr:rowOff>1876424</xdr:rowOff>
    </xdr:from>
    <xdr:to>
      <xdr:col>1</xdr:col>
      <xdr:colOff>933451</xdr:colOff>
      <xdr:row>14</xdr:row>
      <xdr:rowOff>1847850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423B8FF-CE02-429D-AB14-77735FC3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3" y="23260049"/>
          <a:ext cx="514348" cy="1847851"/>
        </a:xfrm>
        <a:prstGeom prst="rect">
          <a:avLst/>
        </a:prstGeom>
      </xdr:spPr>
    </xdr:pic>
    <xdr:clientData/>
  </xdr:twoCellAnchor>
  <xdr:twoCellAnchor editAs="oneCell">
    <xdr:from>
      <xdr:col>1</xdr:col>
      <xdr:colOff>403130</xdr:colOff>
      <xdr:row>13</xdr:row>
      <xdr:rowOff>80873</xdr:rowOff>
    </xdr:from>
    <xdr:to>
      <xdr:col>1</xdr:col>
      <xdr:colOff>934529</xdr:colOff>
      <xdr:row>13</xdr:row>
      <xdr:rowOff>1818489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6D2538E-0B35-4DB6-8B78-A94AF5DD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08" y="21485165"/>
          <a:ext cx="531399" cy="1737616"/>
        </a:xfrm>
        <a:prstGeom prst="rect">
          <a:avLst/>
        </a:prstGeom>
      </xdr:spPr>
    </xdr:pic>
    <xdr:clientData/>
  </xdr:twoCellAnchor>
  <xdr:twoCellAnchor editAs="oneCell">
    <xdr:from>
      <xdr:col>1</xdr:col>
      <xdr:colOff>296534</xdr:colOff>
      <xdr:row>16</xdr:row>
      <xdr:rowOff>102282</xdr:rowOff>
    </xdr:from>
    <xdr:to>
      <xdr:col>1</xdr:col>
      <xdr:colOff>1070764</xdr:colOff>
      <xdr:row>16</xdr:row>
      <xdr:rowOff>1779197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FAFA5146-225D-4E60-B269-A89FDC26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06" y="27111091"/>
          <a:ext cx="774230" cy="1676915"/>
        </a:xfrm>
        <a:prstGeom prst="rect">
          <a:avLst/>
        </a:prstGeom>
      </xdr:spPr>
    </xdr:pic>
    <xdr:clientData/>
  </xdr:twoCellAnchor>
  <xdr:twoCellAnchor editAs="oneCell">
    <xdr:from>
      <xdr:col>1</xdr:col>
      <xdr:colOff>296535</xdr:colOff>
      <xdr:row>17</xdr:row>
      <xdr:rowOff>125801</xdr:rowOff>
    </xdr:from>
    <xdr:to>
      <xdr:col>1</xdr:col>
      <xdr:colOff>1042359</xdr:colOff>
      <xdr:row>17</xdr:row>
      <xdr:rowOff>1833112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333CE89-9BEE-4F9C-BA64-2EF6B73EF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13" y="29042263"/>
          <a:ext cx="745824" cy="1707311"/>
        </a:xfrm>
        <a:prstGeom prst="rect">
          <a:avLst/>
        </a:prstGeom>
      </xdr:spPr>
    </xdr:pic>
    <xdr:clientData/>
  </xdr:twoCellAnchor>
  <xdr:twoCellAnchor editAs="oneCell">
    <xdr:from>
      <xdr:col>1</xdr:col>
      <xdr:colOff>297276</xdr:colOff>
      <xdr:row>17</xdr:row>
      <xdr:rowOff>1837566</xdr:rowOff>
    </xdr:from>
    <xdr:to>
      <xdr:col>1</xdr:col>
      <xdr:colOff>1070509</xdr:colOff>
      <xdr:row>18</xdr:row>
      <xdr:rowOff>1676430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C5F0851-53E3-47A1-93B6-468E75398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53" y="30716017"/>
          <a:ext cx="773233" cy="1714362"/>
        </a:xfrm>
        <a:prstGeom prst="rect">
          <a:avLst/>
        </a:prstGeom>
      </xdr:spPr>
    </xdr:pic>
    <xdr:clientData/>
  </xdr:twoCellAnchor>
  <xdr:twoCellAnchor editAs="oneCell">
    <xdr:from>
      <xdr:col>1</xdr:col>
      <xdr:colOff>233138</xdr:colOff>
      <xdr:row>18</xdr:row>
      <xdr:rowOff>1781735</xdr:rowOff>
    </xdr:from>
    <xdr:to>
      <xdr:col>1</xdr:col>
      <xdr:colOff>1165412</xdr:colOff>
      <xdr:row>20</xdr:row>
      <xdr:rowOff>94763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582A06A-63E8-4E2C-BA4B-A77BB17C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79" y="32463441"/>
          <a:ext cx="932274" cy="2055793"/>
        </a:xfrm>
        <a:prstGeom prst="rect">
          <a:avLst/>
        </a:prstGeom>
      </xdr:spPr>
    </xdr:pic>
    <xdr:clientData/>
  </xdr:twoCellAnchor>
  <xdr:twoCellAnchor editAs="oneCell">
    <xdr:from>
      <xdr:col>1</xdr:col>
      <xdr:colOff>431428</xdr:colOff>
      <xdr:row>20</xdr:row>
      <xdr:rowOff>150125</xdr:rowOff>
    </xdr:from>
    <xdr:to>
      <xdr:col>1</xdr:col>
      <xdr:colOff>893874</xdr:colOff>
      <xdr:row>20</xdr:row>
      <xdr:rowOff>1770529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158621F-EEDA-432F-8A63-EE8C77979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869" y="34574596"/>
          <a:ext cx="462446" cy="1620404"/>
        </a:xfrm>
        <a:prstGeom prst="rect">
          <a:avLst/>
        </a:prstGeom>
      </xdr:spPr>
    </xdr:pic>
    <xdr:clientData/>
  </xdr:twoCellAnchor>
  <xdr:twoCellAnchor editAs="oneCell">
    <xdr:from>
      <xdr:col>1</xdr:col>
      <xdr:colOff>324970</xdr:colOff>
      <xdr:row>21</xdr:row>
      <xdr:rowOff>89647</xdr:rowOff>
    </xdr:from>
    <xdr:to>
      <xdr:col>1</xdr:col>
      <xdr:colOff>874059</xdr:colOff>
      <xdr:row>21</xdr:row>
      <xdr:rowOff>1826559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452DDBB-0414-4A9D-9819-DA8CC17B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" y="36385500"/>
          <a:ext cx="549089" cy="17369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112059</xdr:rowOff>
    </xdr:from>
    <xdr:to>
      <xdr:col>1</xdr:col>
      <xdr:colOff>862019</xdr:colOff>
      <xdr:row>22</xdr:row>
      <xdr:rowOff>1815354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037E5D1-829C-436F-9A94-24739A2A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8279294"/>
          <a:ext cx="481019" cy="1703295"/>
        </a:xfrm>
        <a:prstGeom prst="rect">
          <a:avLst/>
        </a:prstGeom>
      </xdr:spPr>
    </xdr:pic>
    <xdr:clientData/>
  </xdr:twoCellAnchor>
  <xdr:twoCellAnchor editAs="oneCell">
    <xdr:from>
      <xdr:col>1</xdr:col>
      <xdr:colOff>226921</xdr:colOff>
      <xdr:row>14</xdr:row>
      <xdr:rowOff>1827959</xdr:rowOff>
    </xdr:from>
    <xdr:to>
      <xdr:col>1</xdr:col>
      <xdr:colOff>1173710</xdr:colOff>
      <xdr:row>16</xdr:row>
      <xdr:rowOff>33870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2529092-5AC8-4E5D-A94F-A93CCA8F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160" y="25094172"/>
          <a:ext cx="946789" cy="195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23</xdr:row>
      <xdr:rowOff>150021</xdr:rowOff>
    </xdr:from>
    <xdr:to>
      <xdr:col>1</xdr:col>
      <xdr:colOff>924485</xdr:colOff>
      <xdr:row>23</xdr:row>
      <xdr:rowOff>1848969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4368ED2-9ADF-4C13-8DF0-5CF467A983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21" t="4200" r="40774" b="8735"/>
        <a:stretch/>
      </xdr:blipFill>
      <xdr:spPr>
        <a:xfrm>
          <a:off x="791416" y="40309102"/>
          <a:ext cx="588308" cy="1698948"/>
        </a:xfrm>
        <a:prstGeom prst="rect">
          <a:avLst/>
        </a:prstGeom>
      </xdr:spPr>
    </xdr:pic>
    <xdr:clientData/>
  </xdr:twoCellAnchor>
  <xdr:twoCellAnchor editAs="oneCell">
    <xdr:from>
      <xdr:col>1</xdr:col>
      <xdr:colOff>355171</xdr:colOff>
      <xdr:row>12</xdr:row>
      <xdr:rowOff>80720</xdr:rowOff>
    </xdr:from>
    <xdr:to>
      <xdr:col>1</xdr:col>
      <xdr:colOff>1042907</xdr:colOff>
      <xdr:row>13</xdr:row>
      <xdr:rowOff>52445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49A57E12-C990-47DA-9B97-F8BA4BDC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205" y="19566610"/>
          <a:ext cx="687736" cy="1844437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261939</xdr:colOff>
      <xdr:row>5</xdr:row>
      <xdr:rowOff>23812</xdr:rowOff>
    </xdr:from>
    <xdr:to>
      <xdr:col>1</xdr:col>
      <xdr:colOff>924107</xdr:colOff>
      <xdr:row>5</xdr:row>
      <xdr:rowOff>1809750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E8B37815-AE7B-4BF0-AB8C-08C9835B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7" y="6405562"/>
          <a:ext cx="662168" cy="1785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"/>
  <sheetViews>
    <sheetView tabSelected="1" topLeftCell="A12" zoomScale="85" zoomScaleNormal="85" workbookViewId="0">
      <selection activeCell="C15" sqref="C15"/>
    </sheetView>
  </sheetViews>
  <sheetFormatPr defaultRowHeight="12.75" x14ac:dyDescent="0.2"/>
  <cols>
    <col min="1" max="1" width="8" style="3" customWidth="1"/>
    <col min="2" max="2" width="24.1640625" style="3" customWidth="1"/>
    <col min="3" max="3" width="72.5" style="1" customWidth="1"/>
    <col min="4" max="4" width="17.5" style="1" customWidth="1"/>
    <col min="5" max="5" width="13.1640625" customWidth="1"/>
    <col min="6" max="6" width="12.6640625" customWidth="1"/>
    <col min="7" max="7" width="14.33203125" customWidth="1"/>
    <col min="8" max="8" width="15.33203125" customWidth="1"/>
    <col min="9" max="9" width="15.83203125" customWidth="1"/>
    <col min="10" max="10" width="13" customWidth="1"/>
    <col min="11" max="11" width="11.33203125" customWidth="1"/>
    <col min="12" max="12" width="13.5" customWidth="1"/>
    <col min="15" max="15" width="35.83203125" customWidth="1"/>
  </cols>
  <sheetData>
    <row r="1" spans="1:15" ht="39.6" customHeight="1" x14ac:dyDescent="0.2">
      <c r="D1" s="19" t="s">
        <v>21</v>
      </c>
      <c r="E1" s="21" t="str">
        <f>CONCATENATE(SUM(E3:E24)," ","поддонов")</f>
        <v>252 поддонов</v>
      </c>
      <c r="H1" s="19" t="s">
        <v>21</v>
      </c>
      <c r="I1" s="22" t="str">
        <f>CONCATENATE(SUM(I3:I24)," ","бутылок")</f>
        <v>469860 бутылок</v>
      </c>
      <c r="J1" s="19" t="s">
        <v>21</v>
      </c>
      <c r="K1" s="23" t="str">
        <f>CONCATENATE(SUM(K3:K24)," ","кг")</f>
        <v>224330 кг</v>
      </c>
      <c r="L1" s="22" t="str">
        <f>CONCATENATE(ROUNDDOWN(SUM(L3:L24),2)," ","USD")</f>
        <v>45778,86 USD</v>
      </c>
    </row>
    <row r="2" spans="1:15" s="5" customFormat="1" ht="33.950000000000003" customHeight="1" x14ac:dyDescent="0.2">
      <c r="A2" s="2" t="s">
        <v>1</v>
      </c>
      <c r="B2" s="2"/>
      <c r="C2" s="2" t="s">
        <v>2</v>
      </c>
      <c r="D2" s="6" t="s">
        <v>14</v>
      </c>
      <c r="E2" s="7" t="s">
        <v>12</v>
      </c>
      <c r="F2" s="7" t="s">
        <v>18</v>
      </c>
      <c r="G2" s="7" t="s">
        <v>17</v>
      </c>
      <c r="H2" s="7" t="s">
        <v>16</v>
      </c>
      <c r="I2" s="7" t="s">
        <v>15</v>
      </c>
      <c r="J2" s="7" t="s">
        <v>13</v>
      </c>
      <c r="K2" s="7" t="s">
        <v>19</v>
      </c>
      <c r="L2" s="8" t="s">
        <v>11</v>
      </c>
      <c r="M2" s="4"/>
    </row>
    <row r="3" spans="1:15" ht="147.94999999999999" customHeight="1" x14ac:dyDescent="0.2">
      <c r="A3" s="9">
        <v>1</v>
      </c>
      <c r="B3" s="9"/>
      <c r="C3" s="10" t="s">
        <v>24</v>
      </c>
      <c r="D3" s="11">
        <v>0.21836034336034338</v>
      </c>
      <c r="E3" s="20">
        <v>22</v>
      </c>
      <c r="F3" s="12">
        <v>6</v>
      </c>
      <c r="G3" s="12">
        <v>105</v>
      </c>
      <c r="H3" s="17">
        <f t="shared" ref="H3:H24" si="0">G3*F3</f>
        <v>630</v>
      </c>
      <c r="I3" s="17">
        <f t="shared" ref="I3:I24" si="1">E3*F3*G3</f>
        <v>13860</v>
      </c>
      <c r="J3" s="17">
        <v>1010</v>
      </c>
      <c r="K3" s="17">
        <f t="shared" ref="K3:K24" si="2">E3*J3</f>
        <v>22220</v>
      </c>
      <c r="L3" s="18">
        <f>D3*I3</f>
        <v>3026.4743589743593</v>
      </c>
    </row>
    <row r="4" spans="1:15" ht="133.5" customHeight="1" x14ac:dyDescent="0.2">
      <c r="A4" s="9">
        <v>2</v>
      </c>
      <c r="B4" s="9"/>
      <c r="C4" s="10" t="s">
        <v>23</v>
      </c>
      <c r="D4" s="11">
        <v>0.10793061714114346</v>
      </c>
      <c r="E4" s="20">
        <v>100</v>
      </c>
      <c r="F4" s="12">
        <v>12</v>
      </c>
      <c r="G4" s="12">
        <v>133</v>
      </c>
      <c r="H4" s="17">
        <f t="shared" si="0"/>
        <v>1596</v>
      </c>
      <c r="I4" s="17">
        <f t="shared" si="1"/>
        <v>159600</v>
      </c>
      <c r="J4" s="17">
        <v>894</v>
      </c>
      <c r="K4" s="17">
        <f t="shared" si="2"/>
        <v>89400</v>
      </c>
      <c r="L4" s="18">
        <f t="shared" ref="L4:L24" si="3">D4*I4</f>
        <v>17225.726495726496</v>
      </c>
    </row>
    <row r="5" spans="1:15" ht="147.94999999999999" customHeight="1" x14ac:dyDescent="0.2">
      <c r="A5" s="9">
        <v>3</v>
      </c>
      <c r="B5" s="9"/>
      <c r="C5" s="10" t="s">
        <v>25</v>
      </c>
      <c r="D5" s="11">
        <v>8.6122357174988756E-2</v>
      </c>
      <c r="E5" s="20">
        <f>26*5</f>
        <v>130</v>
      </c>
      <c r="F5" s="12">
        <v>12</v>
      </c>
      <c r="G5" s="12">
        <v>190</v>
      </c>
      <c r="H5" s="17">
        <f t="shared" si="0"/>
        <v>2280</v>
      </c>
      <c r="I5" s="17">
        <f t="shared" si="1"/>
        <v>296400</v>
      </c>
      <c r="J5" s="17">
        <v>867</v>
      </c>
      <c r="K5" s="17">
        <f t="shared" si="2"/>
        <v>112710</v>
      </c>
      <c r="L5" s="18">
        <f t="shared" si="3"/>
        <v>25526.666666666668</v>
      </c>
    </row>
    <row r="6" spans="1:15" ht="147.94999999999999" customHeight="1" x14ac:dyDescent="0.2">
      <c r="A6" s="9">
        <v>4</v>
      </c>
      <c r="B6" s="9"/>
      <c r="C6" s="10" t="s">
        <v>26</v>
      </c>
      <c r="D6" s="11">
        <v>0.26002701002701001</v>
      </c>
      <c r="E6" s="20"/>
      <c r="F6" s="12">
        <v>6</v>
      </c>
      <c r="G6" s="12">
        <v>105</v>
      </c>
      <c r="H6" s="17">
        <f t="shared" si="0"/>
        <v>630</v>
      </c>
      <c r="I6" s="17">
        <f t="shared" si="1"/>
        <v>0</v>
      </c>
      <c r="J6" s="17">
        <v>1010</v>
      </c>
      <c r="K6" s="17">
        <f t="shared" si="2"/>
        <v>0</v>
      </c>
      <c r="L6" s="18">
        <f t="shared" si="3"/>
        <v>0</v>
      </c>
    </row>
    <row r="7" spans="1:15" ht="147.94999999999999" customHeight="1" x14ac:dyDescent="0.2">
      <c r="A7" s="9">
        <v>5</v>
      </c>
      <c r="B7"/>
      <c r="C7" s="10" t="s">
        <v>27</v>
      </c>
      <c r="D7" s="11">
        <v>0.15230794222022292</v>
      </c>
      <c r="E7" s="20"/>
      <c r="F7" s="12">
        <v>12</v>
      </c>
      <c r="G7" s="12">
        <v>114</v>
      </c>
      <c r="H7" s="17">
        <f t="shared" si="0"/>
        <v>1368</v>
      </c>
      <c r="I7" s="17">
        <f t="shared" si="1"/>
        <v>0</v>
      </c>
      <c r="J7" s="17">
        <v>769</v>
      </c>
      <c r="K7" s="17">
        <f t="shared" si="2"/>
        <v>0</v>
      </c>
      <c r="L7" s="18">
        <f t="shared" si="3"/>
        <v>0</v>
      </c>
      <c r="O7" s="24" t="s">
        <v>22</v>
      </c>
    </row>
    <row r="8" spans="1:15" ht="147.94999999999999" customHeight="1" x14ac:dyDescent="0.2">
      <c r="A8" s="9">
        <v>6</v>
      </c>
      <c r="B8" s="9"/>
      <c r="C8" s="13" t="s">
        <v>28</v>
      </c>
      <c r="D8" s="11">
        <v>0.35169367669367668</v>
      </c>
      <c r="E8" s="20"/>
      <c r="F8" s="12">
        <v>6</v>
      </c>
      <c r="G8" s="12">
        <v>105</v>
      </c>
      <c r="H8" s="17">
        <f t="shared" si="0"/>
        <v>630</v>
      </c>
      <c r="I8" s="17">
        <f t="shared" si="1"/>
        <v>0</v>
      </c>
      <c r="J8" s="17">
        <v>1018</v>
      </c>
      <c r="K8" s="17">
        <f t="shared" si="2"/>
        <v>0</v>
      </c>
      <c r="L8" s="18">
        <f t="shared" si="3"/>
        <v>0</v>
      </c>
    </row>
    <row r="9" spans="1:15" ht="147.94999999999999" customHeight="1" x14ac:dyDescent="0.2">
      <c r="A9" s="9">
        <v>7</v>
      </c>
      <c r="B9"/>
      <c r="C9" s="14" t="s">
        <v>30</v>
      </c>
      <c r="D9" s="11">
        <v>0.28502701002701003</v>
      </c>
      <c r="E9" s="20"/>
      <c r="F9" s="12">
        <v>6</v>
      </c>
      <c r="G9" s="12">
        <v>105</v>
      </c>
      <c r="H9" s="17">
        <f t="shared" si="0"/>
        <v>630</v>
      </c>
      <c r="I9" s="17">
        <f t="shared" si="1"/>
        <v>0</v>
      </c>
      <c r="J9" s="17">
        <v>1018</v>
      </c>
      <c r="K9" s="17">
        <f t="shared" si="2"/>
        <v>0</v>
      </c>
      <c r="L9" s="18">
        <f t="shared" si="3"/>
        <v>0</v>
      </c>
    </row>
    <row r="10" spans="1:15" ht="147.94999999999999" customHeight="1" x14ac:dyDescent="0.2">
      <c r="A10" s="9">
        <v>8</v>
      </c>
      <c r="B10" s="9"/>
      <c r="C10" s="14" t="s">
        <v>29</v>
      </c>
      <c r="D10" s="11">
        <v>0.28502701002701003</v>
      </c>
      <c r="E10" s="20"/>
      <c r="F10" s="12">
        <v>6</v>
      </c>
      <c r="G10" s="12">
        <v>105</v>
      </c>
      <c r="H10" s="17">
        <f t="shared" si="0"/>
        <v>630</v>
      </c>
      <c r="I10" s="17">
        <f t="shared" si="1"/>
        <v>0</v>
      </c>
      <c r="J10" s="17">
        <v>1018</v>
      </c>
      <c r="K10" s="17">
        <f t="shared" si="2"/>
        <v>0</v>
      </c>
      <c r="L10" s="18">
        <f t="shared" si="3"/>
        <v>0</v>
      </c>
    </row>
    <row r="11" spans="1:15" ht="147.94999999999999" customHeight="1" x14ac:dyDescent="0.2">
      <c r="A11" s="9">
        <v>9</v>
      </c>
      <c r="B11" s="9"/>
      <c r="C11" s="14" t="s">
        <v>31</v>
      </c>
      <c r="D11" s="11">
        <v>0.28502701002701003</v>
      </c>
      <c r="E11" s="20"/>
      <c r="F11" s="12">
        <v>6</v>
      </c>
      <c r="G11" s="12">
        <v>105</v>
      </c>
      <c r="H11" s="17">
        <f t="shared" si="0"/>
        <v>630</v>
      </c>
      <c r="I11" s="17">
        <f t="shared" si="1"/>
        <v>0</v>
      </c>
      <c r="J11" s="17">
        <v>1018</v>
      </c>
      <c r="K11" s="17">
        <f t="shared" si="2"/>
        <v>0</v>
      </c>
      <c r="L11" s="18">
        <f t="shared" si="3"/>
        <v>0</v>
      </c>
    </row>
    <row r="12" spans="1:15" ht="147.94999999999999" customHeight="1" x14ac:dyDescent="0.2">
      <c r="A12" s="9">
        <v>10</v>
      </c>
      <c r="B12" s="9"/>
      <c r="C12" s="14" t="s">
        <v>32</v>
      </c>
      <c r="D12" s="11">
        <v>0.28502701002701003</v>
      </c>
      <c r="E12" s="20"/>
      <c r="F12" s="12">
        <v>6</v>
      </c>
      <c r="G12" s="12">
        <v>105</v>
      </c>
      <c r="H12" s="17">
        <f t="shared" si="0"/>
        <v>630</v>
      </c>
      <c r="I12" s="17">
        <f t="shared" si="1"/>
        <v>0</v>
      </c>
      <c r="J12" s="17">
        <v>1018</v>
      </c>
      <c r="K12" s="17">
        <f t="shared" si="2"/>
        <v>0</v>
      </c>
      <c r="L12" s="18">
        <f t="shared" si="3"/>
        <v>0</v>
      </c>
    </row>
    <row r="13" spans="1:15" ht="147.94999999999999" customHeight="1" x14ac:dyDescent="0.2">
      <c r="A13" s="9">
        <v>11</v>
      </c>
      <c r="B13" s="9"/>
      <c r="C13" s="14" t="s">
        <v>33</v>
      </c>
      <c r="D13" s="11">
        <v>0.28502701002701003</v>
      </c>
      <c r="E13" s="20"/>
      <c r="F13" s="12">
        <v>6</v>
      </c>
      <c r="G13" s="12">
        <v>105</v>
      </c>
      <c r="H13" s="17">
        <f t="shared" si="0"/>
        <v>630</v>
      </c>
      <c r="I13" s="17">
        <f t="shared" si="1"/>
        <v>0</v>
      </c>
      <c r="J13" s="17">
        <v>1018</v>
      </c>
      <c r="K13" s="17">
        <f t="shared" si="2"/>
        <v>0</v>
      </c>
      <c r="L13" s="18">
        <f t="shared" si="3"/>
        <v>0</v>
      </c>
    </row>
    <row r="14" spans="1:15" ht="147.94999999999999" customHeight="1" x14ac:dyDescent="0.2">
      <c r="A14" s="9">
        <v>12</v>
      </c>
      <c r="B14" s="9"/>
      <c r="C14" s="14" t="s">
        <v>34</v>
      </c>
      <c r="D14" s="11">
        <v>0.28502701002701003</v>
      </c>
      <c r="E14" s="20"/>
      <c r="F14" s="12">
        <v>6</v>
      </c>
      <c r="G14" s="12">
        <v>105</v>
      </c>
      <c r="H14" s="17">
        <f t="shared" si="0"/>
        <v>630</v>
      </c>
      <c r="I14" s="17">
        <f t="shared" si="1"/>
        <v>0</v>
      </c>
      <c r="J14" s="17">
        <v>1018</v>
      </c>
      <c r="K14" s="17">
        <f t="shared" si="2"/>
        <v>0</v>
      </c>
      <c r="L14" s="18">
        <f t="shared" si="3"/>
        <v>0</v>
      </c>
    </row>
    <row r="15" spans="1:15" ht="147.94999999999999" customHeight="1" x14ac:dyDescent="0.2">
      <c r="A15" s="9">
        <v>13</v>
      </c>
      <c r="B15" s="9"/>
      <c r="C15" s="14" t="s">
        <v>0</v>
      </c>
      <c r="D15" s="11">
        <v>0.28502701002701003</v>
      </c>
      <c r="E15" s="20"/>
      <c r="F15" s="12">
        <v>6</v>
      </c>
      <c r="G15" s="12">
        <v>105</v>
      </c>
      <c r="H15" s="17">
        <f t="shared" si="0"/>
        <v>630</v>
      </c>
      <c r="I15" s="17">
        <f t="shared" si="1"/>
        <v>0</v>
      </c>
      <c r="J15" s="17">
        <v>1018</v>
      </c>
      <c r="K15" s="17">
        <f t="shared" si="2"/>
        <v>0</v>
      </c>
      <c r="L15" s="18">
        <f t="shared" si="3"/>
        <v>0</v>
      </c>
    </row>
    <row r="16" spans="1:15" ht="147.94999999999999" customHeight="1" x14ac:dyDescent="0.2">
      <c r="A16" s="9">
        <v>14</v>
      </c>
      <c r="B16" s="9"/>
      <c r="C16" s="14" t="s">
        <v>3</v>
      </c>
      <c r="D16" s="11">
        <v>0.17542282614877897</v>
      </c>
      <c r="E16" s="20"/>
      <c r="F16" s="12">
        <v>12</v>
      </c>
      <c r="G16" s="12">
        <v>114</v>
      </c>
      <c r="H16" s="17">
        <f t="shared" si="0"/>
        <v>1368</v>
      </c>
      <c r="I16" s="17">
        <f t="shared" si="1"/>
        <v>0</v>
      </c>
      <c r="J16" s="17">
        <v>769</v>
      </c>
      <c r="K16" s="17">
        <f t="shared" si="2"/>
        <v>0</v>
      </c>
      <c r="L16" s="18">
        <f t="shared" si="3"/>
        <v>0</v>
      </c>
    </row>
    <row r="17" spans="1:12" ht="147.94999999999999" customHeight="1" x14ac:dyDescent="0.2">
      <c r="A17" s="9">
        <v>15</v>
      </c>
      <c r="B17" s="9"/>
      <c r="C17" s="14" t="s">
        <v>4</v>
      </c>
      <c r="D17" s="11">
        <v>0.17542282614877897</v>
      </c>
      <c r="E17" s="20"/>
      <c r="F17" s="12">
        <v>12</v>
      </c>
      <c r="G17" s="12">
        <v>114</v>
      </c>
      <c r="H17" s="17">
        <f t="shared" si="0"/>
        <v>1368</v>
      </c>
      <c r="I17" s="17">
        <f t="shared" si="1"/>
        <v>0</v>
      </c>
      <c r="J17" s="17">
        <v>769</v>
      </c>
      <c r="K17" s="17">
        <f t="shared" si="2"/>
        <v>0</v>
      </c>
      <c r="L17" s="18">
        <f t="shared" si="3"/>
        <v>0</v>
      </c>
    </row>
    <row r="18" spans="1:12" ht="147.94999999999999" customHeight="1" x14ac:dyDescent="0.2">
      <c r="A18" s="9">
        <v>16</v>
      </c>
      <c r="B18" s="9"/>
      <c r="C18" s="14" t="s">
        <v>5</v>
      </c>
      <c r="D18" s="11">
        <v>0.17542282614877897</v>
      </c>
      <c r="E18" s="20"/>
      <c r="F18" s="12">
        <v>12</v>
      </c>
      <c r="G18" s="12">
        <v>114</v>
      </c>
      <c r="H18" s="17">
        <f t="shared" si="0"/>
        <v>1368</v>
      </c>
      <c r="I18" s="17">
        <f t="shared" si="1"/>
        <v>0</v>
      </c>
      <c r="J18" s="17">
        <v>769</v>
      </c>
      <c r="K18" s="17">
        <f t="shared" si="2"/>
        <v>0</v>
      </c>
      <c r="L18" s="18">
        <f t="shared" si="3"/>
        <v>0</v>
      </c>
    </row>
    <row r="19" spans="1:12" ht="147.94999999999999" customHeight="1" x14ac:dyDescent="0.2">
      <c r="A19" s="9">
        <v>17</v>
      </c>
      <c r="B19" s="9"/>
      <c r="C19" s="14" t="s">
        <v>7</v>
      </c>
      <c r="D19" s="11">
        <v>0.17542282614877897</v>
      </c>
      <c r="E19" s="20"/>
      <c r="F19" s="12">
        <v>12</v>
      </c>
      <c r="G19" s="12">
        <v>114</v>
      </c>
      <c r="H19" s="17">
        <f t="shared" si="0"/>
        <v>1368</v>
      </c>
      <c r="I19" s="17">
        <f t="shared" si="1"/>
        <v>0</v>
      </c>
      <c r="J19" s="17">
        <v>769</v>
      </c>
      <c r="K19" s="17">
        <f t="shared" si="2"/>
        <v>0</v>
      </c>
      <c r="L19" s="18">
        <f t="shared" si="3"/>
        <v>0</v>
      </c>
    </row>
    <row r="20" spans="1:12" ht="147.94999999999999" customHeight="1" x14ac:dyDescent="0.2">
      <c r="A20" s="9">
        <v>18</v>
      </c>
      <c r="B20" s="9"/>
      <c r="C20" s="14" t="s">
        <v>6</v>
      </c>
      <c r="D20" s="11">
        <v>0.17542282614877897</v>
      </c>
      <c r="E20" s="20"/>
      <c r="F20" s="12">
        <v>12</v>
      </c>
      <c r="G20" s="12">
        <v>114</v>
      </c>
      <c r="H20" s="17">
        <f t="shared" si="0"/>
        <v>1368</v>
      </c>
      <c r="I20" s="17">
        <f t="shared" si="1"/>
        <v>0</v>
      </c>
      <c r="J20" s="17">
        <v>769</v>
      </c>
      <c r="K20" s="17">
        <f t="shared" si="2"/>
        <v>0</v>
      </c>
      <c r="L20" s="18">
        <f t="shared" si="3"/>
        <v>0</v>
      </c>
    </row>
    <row r="21" spans="1:12" ht="147.94999999999999" customHeight="1" x14ac:dyDescent="0.2">
      <c r="A21" s="9">
        <v>19</v>
      </c>
      <c r="B21" s="9"/>
      <c r="C21" s="10" t="s">
        <v>8</v>
      </c>
      <c r="D21" s="11">
        <v>0.21708949281544559</v>
      </c>
      <c r="E21" s="20"/>
      <c r="F21" s="12">
        <v>12</v>
      </c>
      <c r="G21" s="12">
        <v>114</v>
      </c>
      <c r="H21" s="17">
        <f t="shared" si="0"/>
        <v>1368</v>
      </c>
      <c r="I21" s="17">
        <f t="shared" si="1"/>
        <v>0</v>
      </c>
      <c r="J21" s="17">
        <v>769</v>
      </c>
      <c r="K21" s="17">
        <f t="shared" si="2"/>
        <v>0</v>
      </c>
      <c r="L21" s="18">
        <f t="shared" si="3"/>
        <v>0</v>
      </c>
    </row>
    <row r="22" spans="1:12" ht="147.94999999999999" customHeight="1" x14ac:dyDescent="0.2">
      <c r="A22" s="9">
        <v>20</v>
      </c>
      <c r="B22" s="9"/>
      <c r="C22" s="10" t="s">
        <v>10</v>
      </c>
      <c r="D22" s="11">
        <v>0.21708949281544559</v>
      </c>
      <c r="E22" s="20"/>
      <c r="F22" s="12">
        <v>12</v>
      </c>
      <c r="G22" s="12">
        <v>114</v>
      </c>
      <c r="H22" s="17">
        <f t="shared" si="0"/>
        <v>1368</v>
      </c>
      <c r="I22" s="17">
        <f t="shared" si="1"/>
        <v>0</v>
      </c>
      <c r="J22" s="17">
        <v>769</v>
      </c>
      <c r="K22" s="17">
        <f t="shared" si="2"/>
        <v>0</v>
      </c>
      <c r="L22" s="18">
        <f t="shared" si="3"/>
        <v>0</v>
      </c>
    </row>
    <row r="23" spans="1:12" ht="147.94999999999999" customHeight="1" x14ac:dyDescent="0.2">
      <c r="A23" s="9">
        <v>21</v>
      </c>
      <c r="B23" s="25"/>
      <c r="C23" s="15" t="s">
        <v>9</v>
      </c>
      <c r="D23" s="11">
        <v>0.16292282614877895</v>
      </c>
      <c r="E23" s="20"/>
      <c r="F23" s="12">
        <v>12</v>
      </c>
      <c r="G23" s="12">
        <v>114</v>
      </c>
      <c r="H23" s="17">
        <f t="shared" si="0"/>
        <v>1368</v>
      </c>
      <c r="I23" s="17">
        <f t="shared" si="1"/>
        <v>0</v>
      </c>
      <c r="J23" s="17">
        <v>769</v>
      </c>
      <c r="K23" s="17">
        <f t="shared" si="2"/>
        <v>0</v>
      </c>
      <c r="L23" s="18">
        <f t="shared" si="3"/>
        <v>0</v>
      </c>
    </row>
    <row r="24" spans="1:12" ht="147.94999999999999" customHeight="1" x14ac:dyDescent="0.2">
      <c r="A24" s="9">
        <v>22</v>
      </c>
      <c r="B24" s="26"/>
      <c r="C24" s="16" t="s">
        <v>20</v>
      </c>
      <c r="D24" s="11">
        <v>0.21331981723063592</v>
      </c>
      <c r="E24" s="20"/>
      <c r="F24" s="12">
        <v>12</v>
      </c>
      <c r="G24" s="12">
        <v>152</v>
      </c>
      <c r="H24" s="17">
        <f t="shared" si="0"/>
        <v>1824</v>
      </c>
      <c r="I24" s="17">
        <f t="shared" si="1"/>
        <v>0</v>
      </c>
      <c r="J24" s="17">
        <v>836</v>
      </c>
      <c r="K24" s="17">
        <f t="shared" si="2"/>
        <v>0</v>
      </c>
      <c r="L24" s="18">
        <f t="shared" si="3"/>
        <v>0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10 PRO</cp:lastModifiedBy>
  <dcterms:created xsi:type="dcterms:W3CDTF">2022-10-03T15:11:14Z</dcterms:created>
  <dcterms:modified xsi:type="dcterms:W3CDTF">2022-10-27T05:22:19Z</dcterms:modified>
</cp:coreProperties>
</file>