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8" yWindow="-108" windowWidth="19416" windowHeight="10560"/>
  </bookViews>
  <sheets>
    <sheet name="Вагонка и пр. Щит" sheetId="1" r:id="rId1"/>
    <sheet name="ТУ по вагонке" sheetId="3" r:id="rId2"/>
  </sheets>
  <definedNames>
    <definedName name="АБ">'Вагонка и пр. Щит'!#REF!</definedName>
    <definedName name="Длинна" localSheetId="0">'Вагонка и пр. Щит'!#REF!</definedName>
    <definedName name="Длинна">'Вагонка и пр. Щит'!#REF!</definedName>
    <definedName name="длинна__м">'Вагонка и пр. Щит'!#REF!</definedName>
    <definedName name="доскапола" comment="1">'Вагонка и пр. Щит'!#REF!</definedName>
    <definedName name="раземер">'Вагонка и пр. Щит'!#REF!</definedName>
    <definedName name="Ширина">'Вагонка и пр. Щит'!#REF!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8" i="1"/>
  <c r="I5" i="1" l="1"/>
  <c r="I6" i="1"/>
  <c r="I7" i="1"/>
  <c r="I4" i="1"/>
</calcChain>
</file>

<file path=xl/sharedStrings.xml><?xml version="1.0" encoding="utf-8"?>
<sst xmlns="http://schemas.openxmlformats.org/spreadsheetml/2006/main" count="195" uniqueCount="100">
  <si>
    <t>Сорт</t>
  </si>
  <si>
    <t>Цена за м3/р</t>
  </si>
  <si>
    <t>Евровагонка</t>
  </si>
  <si>
    <t>А</t>
  </si>
  <si>
    <t>Б</t>
  </si>
  <si>
    <t>С</t>
  </si>
  <si>
    <t>АБ</t>
  </si>
  <si>
    <t>Вагонка "Штиль"</t>
  </si>
  <si>
    <t>Имитация бруса</t>
  </si>
  <si>
    <t>Блок хаус</t>
  </si>
  <si>
    <t>Планкен</t>
  </si>
  <si>
    <t>Доска пола</t>
  </si>
  <si>
    <t>Толщина</t>
  </si>
  <si>
    <t>Пороки</t>
  </si>
  <si>
    <t>Сорт "А"</t>
  </si>
  <si>
    <t>Сорт "В"</t>
  </si>
  <si>
    <t>Сорт "С"</t>
  </si>
  <si>
    <t>Не допускаются</t>
  </si>
  <si>
    <t>7. Трещины: торцовые на лицевой пласти.</t>
  </si>
  <si>
    <t>волосяные по всей длине лицевой пласти</t>
  </si>
  <si>
    <t>8. Сердцевина</t>
  </si>
  <si>
    <t>9. Крен</t>
  </si>
  <si>
    <t>Допускаются</t>
  </si>
  <si>
    <t>10. Смоляные кармашки</t>
  </si>
  <si>
    <t>Не допускается</t>
  </si>
  <si>
    <t>Допускается: на нижней кромке паза - без ограничений на гребне - невидимый при сборке</t>
  </si>
  <si>
    <t>Допускается непрострожка на гребне и другие дефекты строжки не влияющие на сборку</t>
  </si>
  <si>
    <t>Допускается, если не влияет на сборку</t>
  </si>
  <si>
    <t>Допускаются размером до 7 мм</t>
  </si>
  <si>
    <t>Допускается: на нижней кромке паза - без ограничений. На гребне - невидимый при сборке</t>
  </si>
  <si>
    <t>Допускаются размером до 15 мм</t>
  </si>
  <si>
    <t xml:space="preserve">1. Сучки здоровые </t>
  </si>
  <si>
    <t>2. Сучки здоровые несросшиеся (выпадающие)</t>
  </si>
  <si>
    <t>3. Сучки здоровые несросшиеся (не выпадающие)</t>
  </si>
  <si>
    <t>4. Глазки (черные сучки)</t>
  </si>
  <si>
    <t>6. Сучки загнившие, гнилые и табачные.</t>
  </si>
  <si>
    <t>11. Прорость</t>
  </si>
  <si>
    <t>12. Червоточина</t>
  </si>
  <si>
    <t>13. Гниль</t>
  </si>
  <si>
    <t>14. Синева</t>
  </si>
  <si>
    <t>15. Обработка</t>
  </si>
  <si>
    <t>16. Обзол</t>
  </si>
  <si>
    <t xml:space="preserve">Технические условия согласно DIN 68-126/86
Порода: сосна/ель.
Влжаность:14%+/- 2%. Допуск: по толщине -/+1 мм, по ширине -/+ 2 мм, по длинне +/-10 мм
Замеры производить по толщине и ширине в 20 см от края доски.
Допускается в партии продукции до 5% изделий низшего сорта
</t>
  </si>
  <si>
    <t>Длинна, м</t>
  </si>
  <si>
    <t>18 мм</t>
  </si>
  <si>
    <t>28 мм</t>
  </si>
  <si>
    <r>
      <t>d до 20 мм 2 шт. на 1 п/м</t>
    </r>
    <r>
      <rPr>
        <sz val="10"/>
        <color rgb="FFFF0000"/>
        <rFont val="Times New Roman"/>
        <family val="1"/>
        <charset val="204"/>
      </rPr>
      <t xml:space="preserve"> </t>
    </r>
  </si>
  <si>
    <t>Допускаются до 15мм в диаметре</t>
  </si>
  <si>
    <t xml:space="preserve">5. Отверстия от сучков </t>
  </si>
  <si>
    <t xml:space="preserve">Сколы, табачные сучки допускаются: размером до 20 мм 1 шт. </t>
  </si>
  <si>
    <t xml:space="preserve">сквозные длиной до 100мм; </t>
  </si>
  <si>
    <t>Допускаются не нарушающие целостности изделия</t>
  </si>
  <si>
    <t xml:space="preserve">Допускается размером до 1/2 длины доски </t>
  </si>
  <si>
    <t>Допускаются, если не влияет на сборку</t>
  </si>
  <si>
    <t>Допускаются длиной  до 20мм 2шт на 1пог.м</t>
  </si>
  <si>
    <t>Допускается не нарушающая целостности изделия</t>
  </si>
  <si>
    <t>Допускаются твердая до 25% поверхности изделия</t>
  </si>
  <si>
    <t xml:space="preserve">Допускаются незначительные дефекты строжки ( шереховатость ,  и мелкий вырыв на кромке в зоне сучков ) </t>
  </si>
  <si>
    <t>Допускаются  дефекты строжки</t>
  </si>
  <si>
    <t>Допускаются без ограничения на тыльной стороне изделия</t>
  </si>
  <si>
    <t>40, 50, 60 мм</t>
  </si>
  <si>
    <t xml:space="preserve">А/В </t>
  </si>
  <si>
    <t>Мебельный щит.Ступени, тетива, повороные площадки, подступенники Хвоя. Срощенный</t>
  </si>
  <si>
    <t>Найименование</t>
  </si>
  <si>
    <t>2,0-3,0</t>
  </si>
  <si>
    <t>2,0-6,0</t>
  </si>
  <si>
    <t>Толщина, мм</t>
  </si>
  <si>
    <t>28; 36; 40</t>
  </si>
  <si>
    <t>28; 36</t>
  </si>
  <si>
    <t>20; 28; 36</t>
  </si>
  <si>
    <t>17. Трещины</t>
  </si>
  <si>
    <t>Допускаются  сквозные до 100 мм по длинне, волосяные без ограничения</t>
  </si>
  <si>
    <t>Допускаются  сквозные до 300 мм по длинне, волосяные без ограничения</t>
  </si>
  <si>
    <t>При длинне продукции больше 3х метров, сортность принимать как АБ и сортировать по графе "сорт В"</t>
  </si>
  <si>
    <t>20-50</t>
  </si>
  <si>
    <t>3,0-6,0</t>
  </si>
  <si>
    <t xml:space="preserve"> Светлая 10% (лицевая), обратная без ограничения</t>
  </si>
  <si>
    <t>Профиль</t>
  </si>
  <si>
    <t xml:space="preserve">         ИП "Чехронов" Прайс лист на основные виды продукции. 8-915-296-3451 Максим. info@derevo44.ru . 8-926-605-72-02 Чехронов Юрий Сергеевич. Наш сайт - derevo44.ru</t>
  </si>
  <si>
    <t>15; 18; 20</t>
  </si>
  <si>
    <t>30-50</t>
  </si>
  <si>
    <t>Брусок</t>
  </si>
  <si>
    <t>Доска строгонная</t>
  </si>
  <si>
    <t>12,5; 14</t>
  </si>
  <si>
    <t>28; 40</t>
  </si>
  <si>
    <t>96; 142</t>
  </si>
  <si>
    <t>2,0-6,1</t>
  </si>
  <si>
    <t>Ширина рабочая, мм</t>
  </si>
  <si>
    <t>Ширина общая, мм</t>
  </si>
  <si>
    <t>88; 136</t>
  </si>
  <si>
    <t>88; 136; 186</t>
  </si>
  <si>
    <t>2,0-4,0</t>
  </si>
  <si>
    <t>Э,А,Б,С</t>
  </si>
  <si>
    <t>Д</t>
  </si>
  <si>
    <t>Палубная доска</t>
  </si>
  <si>
    <t>Порода дерева: СОСНА/ЕЛЬ</t>
  </si>
  <si>
    <t>Порода дерева: ЛИСТВЕННИЦА</t>
  </si>
  <si>
    <t xml:space="preserve">Скандинавская фасадная доска </t>
  </si>
  <si>
    <t>Цена за м3/р без НДС</t>
  </si>
  <si>
    <t>Цена за м3/р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</si>
</sst>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\ _₽"/>
    <numFmt numFmtId="166" formatCode="#,##0.00\ &quot;₽&quot;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mbria"/>
      <family val="1"/>
      <charset val="204"/>
    </font>
    <font>
      <sz val="9"/>
      <color theme="1"/>
      <name val="Cambria"/>
      <family val="1"/>
      <charset val="204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7" fillId="0" borderId="0" applyNumberFormat="0" applyFill="0" applyBorder="0" applyAlignment="0" applyProtection="0"/>
    <xf numFmtId="0" fontId="42" fillId="0" borderId="0"/>
  </cellStyleXfs>
  <cellXfs count="219">
    <xf numFmtId="0" fontId="0" fillId="0" borderId="0" xfId="0"/>
    <xf numFmtId="0" fontId="33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/>
    <xf numFmtId="164" fontId="34" fillId="0" borderId="0" xfId="0" applyNumberFormat="1" applyFont="1" applyFill="1" applyBorder="1"/>
    <xf numFmtId="0" fontId="35" fillId="0" borderId="0" xfId="0" applyFont="1" applyFill="1" applyBorder="1" applyAlignment="1">
      <alignment vertical="top" wrapText="1"/>
    </xf>
    <xf numFmtId="0" fontId="36" fillId="0" borderId="0" xfId="0" applyFont="1" applyFill="1" applyBorder="1" applyAlignment="1">
      <alignment vertical="center" wrapText="1"/>
    </xf>
    <xf numFmtId="164" fontId="36" fillId="0" borderId="0" xfId="0" applyNumberFormat="1" applyFont="1" applyFill="1" applyBorder="1" applyAlignment="1">
      <alignment vertical="center" wrapText="1"/>
    </xf>
    <xf numFmtId="164" fontId="35" fillId="0" borderId="0" xfId="0" applyNumberFormat="1" applyFont="1" applyFill="1" applyBorder="1" applyAlignment="1">
      <alignment vertical="center" wrapText="1"/>
    </xf>
    <xf numFmtId="0" fontId="38" fillId="0" borderId="0" xfId="1" applyFont="1" applyFill="1" applyBorder="1" applyAlignment="1">
      <alignment vertical="center" wrapText="1"/>
    </xf>
    <xf numFmtId="164" fontId="40" fillId="0" borderId="0" xfId="1" applyNumberFormat="1" applyFont="1" applyFill="1" applyBorder="1" applyAlignment="1">
      <alignment vertical="center" wrapText="1"/>
    </xf>
    <xf numFmtId="0" fontId="39" fillId="0" borderId="0" xfId="1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0" borderId="0" xfId="0" applyBorder="1"/>
    <xf numFmtId="0" fontId="41" fillId="0" borderId="0" xfId="0" applyFont="1" applyFill="1" applyAlignment="1">
      <alignment horizontal="center"/>
    </xf>
    <xf numFmtId="0" fontId="32" fillId="0" borderId="0" xfId="0" applyFont="1" applyBorder="1" applyAlignment="1"/>
    <xf numFmtId="0" fontId="32" fillId="0" borderId="0" xfId="0" applyFont="1" applyAlignment="1"/>
    <xf numFmtId="0" fontId="41" fillId="0" borderId="0" xfId="0" applyFont="1" applyAlignment="1"/>
    <xf numFmtId="0" fontId="33" fillId="0" borderId="0" xfId="0" applyFont="1" applyBorder="1" applyAlignment="1">
      <alignment vertical="center"/>
    </xf>
    <xf numFmtId="2" fontId="32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3" fillId="0" borderId="5" xfId="0" applyFont="1" applyBorder="1" applyAlignment="1">
      <alignment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0" xfId="0" applyFont="1" applyFill="1" applyAlignment="1">
      <alignment horizontal="center"/>
    </xf>
    <xf numFmtId="0" fontId="29" fillId="0" borderId="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43" fillId="0" borderId="4" xfId="0" applyFont="1" applyBorder="1" applyAlignment="1">
      <alignment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vertical="center" wrapText="1"/>
    </xf>
    <xf numFmtId="0" fontId="45" fillId="2" borderId="10" xfId="0" applyFont="1" applyFill="1" applyBorder="1" applyAlignment="1">
      <alignment vertical="center" wrapText="1"/>
    </xf>
    <xf numFmtId="0" fontId="43" fillId="2" borderId="1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65" fontId="32" fillId="3" borderId="3" xfId="0" applyNumberFormat="1" applyFont="1" applyFill="1" applyBorder="1" applyAlignment="1">
      <alignment horizontal="center" vertical="center" wrapText="1"/>
    </xf>
    <xf numFmtId="165" fontId="41" fillId="0" borderId="0" xfId="0" applyNumberFormat="1" applyFont="1" applyFill="1" applyAlignment="1">
      <alignment horizontal="center"/>
    </xf>
    <xf numFmtId="165" fontId="0" fillId="0" borderId="0" xfId="0" applyNumberFormat="1" applyBorder="1"/>
    <xf numFmtId="165" fontId="32" fillId="0" borderId="0" xfId="0" applyNumberFormat="1" applyFont="1" applyBorder="1" applyAlignment="1">
      <alignment horizontal="center" vertical="center"/>
    </xf>
    <xf numFmtId="165" fontId="0" fillId="0" borderId="0" xfId="0" applyNumberFormat="1"/>
    <xf numFmtId="165" fontId="33" fillId="0" borderId="0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49" fontId="23" fillId="0" borderId="12" xfId="0" applyNumberFormat="1" applyFont="1" applyBorder="1" applyAlignment="1">
      <alignment horizontal="center" vertical="center"/>
    </xf>
    <xf numFmtId="166" fontId="32" fillId="3" borderId="6" xfId="0" applyNumberFormat="1" applyFont="1" applyFill="1" applyBorder="1" applyAlignment="1">
      <alignment horizontal="center" vertical="center"/>
    </xf>
    <xf numFmtId="166" fontId="32" fillId="3" borderId="9" xfId="0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43" fillId="0" borderId="4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3" fillId="0" borderId="26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166" fontId="32" fillId="3" borderId="7" xfId="0" applyNumberFormat="1" applyFont="1" applyFill="1" applyBorder="1" applyAlignment="1">
      <alignment horizontal="center" vertical="center"/>
    </xf>
    <xf numFmtId="166" fontId="32" fillId="3" borderId="8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66" fontId="32" fillId="3" borderId="17" xfId="0" applyNumberFormat="1" applyFont="1" applyFill="1" applyBorder="1" applyAlignment="1">
      <alignment horizontal="center" vertical="center"/>
    </xf>
    <xf numFmtId="166" fontId="32" fillId="3" borderId="12" xfId="0" applyNumberFormat="1" applyFont="1" applyFill="1" applyBorder="1" applyAlignment="1">
      <alignment horizontal="center" vertical="center"/>
    </xf>
    <xf numFmtId="166" fontId="32" fillId="3" borderId="11" xfId="0" applyNumberFormat="1" applyFont="1" applyFill="1" applyBorder="1" applyAlignment="1">
      <alignment horizontal="center" vertical="center"/>
    </xf>
    <xf numFmtId="166" fontId="32" fillId="3" borderId="22" xfId="0" applyNumberFormat="1" applyFont="1" applyFill="1" applyBorder="1" applyAlignment="1">
      <alignment horizontal="center" vertical="center"/>
    </xf>
    <xf numFmtId="165" fontId="41" fillId="3" borderId="17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top" wrapText="1"/>
    </xf>
    <xf numFmtId="0" fontId="41" fillId="4" borderId="0" xfId="0" applyFont="1" applyFill="1" applyAlignment="1">
      <alignment horizontal="center"/>
    </xf>
    <xf numFmtId="0" fontId="47" fillId="4" borderId="0" xfId="0" applyFont="1" applyFill="1" applyBorder="1" applyAlignment="1">
      <alignment horizontal="center" vertical="center" wrapText="1"/>
    </xf>
    <xf numFmtId="166" fontId="32" fillId="3" borderId="4" xfId="0" applyNumberFormat="1" applyFont="1" applyFill="1" applyBorder="1" applyAlignment="1">
      <alignment horizontal="center" vertical="center"/>
    </xf>
    <xf numFmtId="166" fontId="32" fillId="3" borderId="3" xfId="0" applyNumberFormat="1" applyFont="1" applyFill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/>
    </xf>
    <xf numFmtId="0" fontId="41" fillId="4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2" fontId="32" fillId="0" borderId="18" xfId="0" applyNumberFormat="1" applyFont="1" applyBorder="1" applyAlignment="1">
      <alignment horizontal="center" vertical="center"/>
    </xf>
    <xf numFmtId="2" fontId="32" fillId="0" borderId="0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2" fontId="32" fillId="0" borderId="0" xfId="0" applyNumberFormat="1" applyFont="1" applyFill="1" applyBorder="1" applyAlignment="1">
      <alignment horizontal="center" vertical="center"/>
    </xf>
    <xf numFmtId="2" fontId="32" fillId="0" borderId="2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2" fontId="32" fillId="0" borderId="18" xfId="0" applyNumberFormat="1" applyFont="1" applyFill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2" fontId="32" fillId="0" borderId="5" xfId="0" applyNumberFormat="1" applyFont="1" applyFill="1" applyBorder="1" applyAlignment="1">
      <alignment horizontal="center" vertical="center"/>
    </xf>
    <xf numFmtId="2" fontId="32" fillId="0" borderId="4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2" fontId="32" fillId="0" borderId="17" xfId="0" applyNumberFormat="1" applyFont="1" applyBorder="1" applyAlignment="1">
      <alignment horizontal="center" vertical="center"/>
    </xf>
    <xf numFmtId="2" fontId="32" fillId="0" borderId="20" xfId="0" applyNumberFormat="1" applyFont="1" applyBorder="1" applyAlignment="1">
      <alignment horizontal="center" vertical="center"/>
    </xf>
    <xf numFmtId="2" fontId="32" fillId="0" borderId="14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47" fillId="4" borderId="2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/>
    </xf>
    <xf numFmtId="2" fontId="32" fillId="0" borderId="17" xfId="0" applyNumberFormat="1" applyFont="1" applyFill="1" applyBorder="1" applyAlignment="1">
      <alignment horizontal="center" vertical="center"/>
    </xf>
    <xf numFmtId="2" fontId="32" fillId="0" borderId="20" xfId="0" applyNumberFormat="1" applyFont="1" applyFill="1" applyBorder="1" applyAlignment="1">
      <alignment horizontal="center" vertical="center"/>
    </xf>
    <xf numFmtId="2" fontId="32" fillId="0" borderId="14" xfId="0" applyNumberFormat="1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43" fillId="0" borderId="3" xfId="0" applyFont="1" applyBorder="1" applyAlignment="1">
      <alignment vertical="center" wrapText="1"/>
    </xf>
    <xf numFmtId="0" fontId="43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66" fontId="32" fillId="3" borderId="5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1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0.png"/><Relationship Id="rId5" Type="http://schemas.openxmlformats.org/officeDocument/2006/relationships/image" Target="../media/image5.jpeg"/><Relationship Id="rId10" Type="http://schemas.openxmlformats.org/officeDocument/2006/relationships/image" Target="../media/image9.jpeg"/><Relationship Id="rId4" Type="http://schemas.openxmlformats.org/officeDocument/2006/relationships/image" Target="../media/image4.jpeg"/><Relationship Id="rId9" Type="http://schemas.microsoft.com/office/2007/relationships/hdphoto" Target="../media/hdphoto1.wdp"/><Relationship Id="rId1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116417</xdr:colOff>
      <xdr:row>0</xdr:row>
      <xdr:rowOff>0</xdr:rowOff>
    </xdr:from>
    <xdr:to>
      <xdr:col>0</xdr:col>
      <xdr:colOff>1090084</xdr:colOff>
      <xdr:row>0</xdr:row>
      <xdr:rowOff>910166</xdr:rowOff>
    </xdr:to>
    <xdr:pic>
      <xdr:nvPicPr>
        <xdr:cNvPr id="2" name="Рисунок 1" descr="chehronov лого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0"/>
          <a:ext cx="973667" cy="910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715431</xdr:colOff>
      <xdr:row>27</xdr:row>
      <xdr:rowOff>20108</xdr:rowOff>
    </xdr:from>
    <xdr:to>
      <xdr:col>5</xdr:col>
      <xdr:colOff>990600</xdr:colOff>
      <xdr:row>27</xdr:row>
      <xdr:rowOff>454025</xdr:rowOff>
    </xdr:to>
    <xdr:pic>
      <xdr:nvPicPr>
        <xdr:cNvPr id="4" name="Изображение 82" descr="st.jpg">
          <a:extLst>
            <a:ext uri="{FF2B5EF4-FFF2-40B4-BE49-F238E27FC236}">
              <a16:creationId xmlns:a16="http://schemas.microsoft.com/office/drawing/2014/main" xmlns="" id="{3CD93E6C-6DE0-46BF-94C9-ADCD2D172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131" y="6611408"/>
          <a:ext cx="275169" cy="433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126999</xdr:colOff>
      <xdr:row>18</xdr:row>
      <xdr:rowOff>114643</xdr:rowOff>
    </xdr:from>
    <xdr:to>
      <xdr:col>5</xdr:col>
      <xdr:colOff>1767416</xdr:colOff>
      <xdr:row>20</xdr:row>
      <xdr:rowOff>105833</xdr:rowOff>
    </xdr:to>
    <xdr:pic>
      <xdr:nvPicPr>
        <xdr:cNvPr id="5" name="Изображение 7" descr="bl.jpg">
          <a:extLst>
            <a:ext uri="{FF2B5EF4-FFF2-40B4-BE49-F238E27FC236}">
              <a16:creationId xmlns:a16="http://schemas.microsoft.com/office/drawing/2014/main" xmlns="" id="{6F241326-C5E5-4D3B-917E-6EAA6FC51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0582" y="4580810"/>
          <a:ext cx="1640417" cy="37219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116416</xdr:colOff>
      <xdr:row>24</xdr:row>
      <xdr:rowOff>63500</xdr:rowOff>
    </xdr:from>
    <xdr:to>
      <xdr:col>5</xdr:col>
      <xdr:colOff>1778000</xdr:colOff>
      <xdr:row>26</xdr:row>
      <xdr:rowOff>63500</xdr:rowOff>
    </xdr:to>
    <xdr:pic>
      <xdr:nvPicPr>
        <xdr:cNvPr id="7" name="Изображение 77" descr="dp.jpg">
          <a:extLst>
            <a:ext uri="{FF2B5EF4-FFF2-40B4-BE49-F238E27FC236}">
              <a16:creationId xmlns:a16="http://schemas.microsoft.com/office/drawing/2014/main" xmlns="" id="{5656F12D-7C10-481B-8C68-3DEBB443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9" y="5693833"/>
          <a:ext cx="1661584" cy="3810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48986</xdr:colOff>
      <xdr:row>12</xdr:row>
      <xdr:rowOff>38100</xdr:rowOff>
    </xdr:from>
    <xdr:to>
      <xdr:col>5</xdr:col>
      <xdr:colOff>1811112</xdr:colOff>
      <xdr:row>13</xdr:row>
      <xdr:rowOff>85725</xdr:rowOff>
    </xdr:to>
    <xdr:pic>
      <xdr:nvPicPr>
        <xdr:cNvPr id="8" name="Изображение 69" descr="ImitBrusaProfil.jpg">
          <a:extLst>
            <a:ext uri="{FF2B5EF4-FFF2-40B4-BE49-F238E27FC236}">
              <a16:creationId xmlns:a16="http://schemas.microsoft.com/office/drawing/2014/main" xmlns="" id="{8216D0E9-00E2-495F-8DD2-4187DD33AD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51" t="26456" r="9700" b="27513"/>
        <a:stretch/>
      </xdr:blipFill>
      <xdr:spPr bwMode="auto">
        <a:xfrm>
          <a:off x="3744686" y="3343275"/>
          <a:ext cx="1762126" cy="2381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47624</xdr:colOff>
      <xdr:row>21</xdr:row>
      <xdr:rowOff>7937</xdr:rowOff>
    </xdr:from>
    <xdr:to>
      <xdr:col>5</xdr:col>
      <xdr:colOff>1767417</xdr:colOff>
      <xdr:row>24</xdr:row>
      <xdr:rowOff>931</xdr:rowOff>
    </xdr:to>
    <xdr:grpSp>
      <xdr:nvGrpSpPr>
        <xdr:cNvPr id="6" name="Группа 5">
          <a:extLst>
            <a:ext uri="{FF2B5EF4-FFF2-40B4-BE49-F238E27FC236}">
              <a16:creationId xmlns:a16="http://schemas.microsoft.com/office/drawing/2014/main" xmlns="" id="{EF01B1C6-3F1D-480F-BB18-3F843CEE2B41}"/>
            </a:ext>
          </a:extLst>
        </xdr:cNvPr>
        <xdr:cNvGrpSpPr/>
      </xdr:nvGrpSpPr>
      <xdr:grpSpPr>
        <a:xfrm>
          <a:off x="3609974" y="5151437"/>
          <a:ext cx="1719793" cy="545444"/>
          <a:chOff x="3741207" y="5056187"/>
          <a:chExt cx="1719793" cy="575077"/>
        </a:xfrm>
      </xdr:grpSpPr>
      <xdr:pic>
        <xdr:nvPicPr>
          <xdr:cNvPr id="12" name="Рисунок 11">
            <a:extLst>
              <a:ext uri="{FF2B5EF4-FFF2-40B4-BE49-F238E27FC236}">
                <a16:creationId xmlns:a16="http://schemas.microsoft.com/office/drawing/2014/main" xmlns="" id="{0EEE24EF-5F04-4AFE-9AA2-92B596B6E99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539" t="73288" r="2943" b="-1324"/>
          <a:stretch/>
        </xdr:blipFill>
        <xdr:spPr>
          <a:xfrm>
            <a:off x="3741207" y="5389562"/>
            <a:ext cx="1719793" cy="241702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pic>
        <xdr:nvPicPr>
          <xdr:cNvPr id="10" name="Рисунок 9">
            <a:extLst>
              <a:ext uri="{FF2B5EF4-FFF2-40B4-BE49-F238E27FC236}">
                <a16:creationId xmlns:a16="http://schemas.microsoft.com/office/drawing/2014/main" xmlns="" id="{56A71686-F7A4-4F47-A7C6-3E7F5B335B4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738" t="72073" r="3681" b="-2478"/>
          <a:stretch/>
        </xdr:blipFill>
        <xdr:spPr>
          <a:xfrm>
            <a:off x="3762375" y="5056187"/>
            <a:ext cx="1688042" cy="285751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>
    <xdr:from>
      <xdr:col>5</xdr:col>
      <xdr:colOff>87311</xdr:colOff>
      <xdr:row>4</xdr:row>
      <xdr:rowOff>54429</xdr:rowOff>
    </xdr:from>
    <xdr:to>
      <xdr:col>5</xdr:col>
      <xdr:colOff>1746250</xdr:colOff>
      <xdr:row>5</xdr:row>
      <xdr:rowOff>163286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xmlns="" id="{C3EF7D45-5AA5-4D02-BB49-2AA04FC88F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7438" b="49587" l="5108" r="96237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928" t="8148" r="4122" b="45589"/>
        <a:stretch/>
      </xdr:blipFill>
      <xdr:spPr>
        <a:xfrm>
          <a:off x="3781650" y="2007054"/>
          <a:ext cx="1658939" cy="29935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</xdr:col>
      <xdr:colOff>95251</xdr:colOff>
      <xdr:row>0</xdr:row>
      <xdr:rowOff>391583</xdr:rowOff>
    </xdr:from>
    <xdr:to>
      <xdr:col>2</xdr:col>
      <xdr:colOff>193676</xdr:colOff>
      <xdr:row>0</xdr:row>
      <xdr:rowOff>911648</xdr:rowOff>
    </xdr:to>
    <xdr:pic>
      <xdr:nvPicPr>
        <xdr:cNvPr id="13" name="Picture 1" descr="weinig_logo">
          <a:extLst>
            <a:ext uri="{FF2B5EF4-FFF2-40B4-BE49-F238E27FC236}">
              <a16:creationId xmlns:a16="http://schemas.microsoft.com/office/drawing/2014/main" xmlns="" id="{9D7AD5FB-DB23-4089-A015-9512BE56D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334" y="391583"/>
          <a:ext cx="4191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158750</xdr:colOff>
      <xdr:row>0</xdr:row>
      <xdr:rowOff>470959</xdr:rowOff>
    </xdr:from>
    <xdr:to>
      <xdr:col>8</xdr:col>
      <xdr:colOff>40640</xdr:colOff>
      <xdr:row>0</xdr:row>
      <xdr:rowOff>835449</xdr:rowOff>
    </xdr:to>
    <xdr:pic>
      <xdr:nvPicPr>
        <xdr:cNvPr id="14" name="Рисунок 1">
          <a:extLst>
            <a:ext uri="{FF2B5EF4-FFF2-40B4-BE49-F238E27FC236}">
              <a16:creationId xmlns:a16="http://schemas.microsoft.com/office/drawing/2014/main" xmlns="" id="{A4A51BA0-7E5B-460A-923B-C84F8818F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8833" y="470959"/>
          <a:ext cx="7905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84364</xdr:colOff>
      <xdr:row>7</xdr:row>
      <xdr:rowOff>172810</xdr:rowOff>
    </xdr:from>
    <xdr:to>
      <xdr:col>5</xdr:col>
      <xdr:colOff>1771649</xdr:colOff>
      <xdr:row>10</xdr:row>
      <xdr:rowOff>23131</xdr:rowOff>
    </xdr:to>
    <xdr:pic>
      <xdr:nvPicPr>
        <xdr:cNvPr id="15" name="Изображение 3" descr="VagonkaShtil.jpg">
          <a:extLst>
            <a:ext uri="{FF2B5EF4-FFF2-40B4-BE49-F238E27FC236}">
              <a16:creationId xmlns:a16="http://schemas.microsoft.com/office/drawing/2014/main" xmlns="" id="{F631C9FB-B800-4A3B-9A11-88647B8A5D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9" t="26357" b="20930"/>
        <a:stretch/>
      </xdr:blipFill>
      <xdr:spPr bwMode="auto">
        <a:xfrm>
          <a:off x="3778703" y="3084739"/>
          <a:ext cx="1687285" cy="23132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28</xdr:row>
      <xdr:rowOff>152400</xdr:rowOff>
    </xdr:from>
    <xdr:to>
      <xdr:col>5</xdr:col>
      <xdr:colOff>1800224</xdr:colOff>
      <xdr:row>31</xdr:row>
      <xdr:rowOff>95250</xdr:rowOff>
    </xdr:to>
    <xdr:pic>
      <xdr:nvPicPr>
        <xdr:cNvPr id="16" name="Изображение 82" descr="st.jpg">
          <a:extLst>
            <a:ext uri="{FF2B5EF4-FFF2-40B4-BE49-F238E27FC236}">
              <a16:creationId xmlns:a16="http://schemas.microsoft.com/office/drawing/2014/main" xmlns="" id="{2F76A8EF-289A-426C-AF3A-F89158BE2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7219950"/>
          <a:ext cx="1771649" cy="6191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43814</xdr:colOff>
      <xdr:row>3</xdr:row>
      <xdr:rowOff>4128</xdr:rowOff>
    </xdr:from>
    <xdr:to>
      <xdr:col>14</xdr:col>
      <xdr:colOff>1404938</xdr:colOff>
      <xdr:row>7</xdr:row>
      <xdr:rowOff>2541</xdr:rowOff>
    </xdr:to>
    <xdr:grpSp>
      <xdr:nvGrpSpPr>
        <xdr:cNvPr id="17" name="Группа 16">
          <a:extLst>
            <a:ext uri="{FF2B5EF4-FFF2-40B4-BE49-F238E27FC236}">
              <a16:creationId xmlns:a16="http://schemas.microsoft.com/office/drawing/2014/main" xmlns="" id="{68A97D90-8E0A-4FFF-AB3A-4E27377ED603}"/>
            </a:ext>
          </a:extLst>
        </xdr:cNvPr>
        <xdr:cNvGrpSpPr/>
      </xdr:nvGrpSpPr>
      <xdr:grpSpPr>
        <a:xfrm>
          <a:off x="11511914" y="1518603"/>
          <a:ext cx="1361124" cy="731838"/>
          <a:chOff x="3741207" y="5056187"/>
          <a:chExt cx="1719793" cy="575077"/>
        </a:xfrm>
      </xdr:grpSpPr>
      <xdr:pic>
        <xdr:nvPicPr>
          <xdr:cNvPr id="19" name="Рисунок 18">
            <a:extLst>
              <a:ext uri="{FF2B5EF4-FFF2-40B4-BE49-F238E27FC236}">
                <a16:creationId xmlns:a16="http://schemas.microsoft.com/office/drawing/2014/main" xmlns="" id="{7B67F700-716F-5733-9C50-2FB7A862B2D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539" t="73288" r="2943" b="-1324"/>
          <a:stretch/>
        </xdr:blipFill>
        <xdr:spPr>
          <a:xfrm>
            <a:off x="3741207" y="5389562"/>
            <a:ext cx="1719793" cy="241702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pic>
        <xdr:nvPicPr>
          <xdr:cNvPr id="20" name="Рисунок 19">
            <a:extLst>
              <a:ext uri="{FF2B5EF4-FFF2-40B4-BE49-F238E27FC236}">
                <a16:creationId xmlns:a16="http://schemas.microsoft.com/office/drawing/2014/main" xmlns="" id="{EA327C7E-D309-75E3-E815-212056C7FDD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738" t="72073" r="3681" b="-2478"/>
          <a:stretch/>
        </xdr:blipFill>
        <xdr:spPr>
          <a:xfrm>
            <a:off x="3762375" y="5056187"/>
            <a:ext cx="1688042" cy="285751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>
    <xdr:from>
      <xdr:col>14</xdr:col>
      <xdr:colOff>111671</xdr:colOff>
      <xdr:row>7</xdr:row>
      <xdr:rowOff>72526</xdr:rowOff>
    </xdr:from>
    <xdr:to>
      <xdr:col>14</xdr:col>
      <xdr:colOff>1397001</xdr:colOff>
      <xdr:row>9</xdr:row>
      <xdr:rowOff>7937</xdr:rowOff>
    </xdr:to>
    <xdr:grpSp>
      <xdr:nvGrpSpPr>
        <xdr:cNvPr id="21" name="Группа 20">
          <a:extLst>
            <a:ext uri="{FF2B5EF4-FFF2-40B4-BE49-F238E27FC236}">
              <a16:creationId xmlns:a16="http://schemas.microsoft.com/office/drawing/2014/main" xmlns="" id="{CED262E4-127E-4494-8BAA-51A4A3A9522E}"/>
            </a:ext>
          </a:extLst>
        </xdr:cNvPr>
        <xdr:cNvGrpSpPr/>
      </xdr:nvGrpSpPr>
      <xdr:grpSpPr>
        <a:xfrm>
          <a:off x="11579771" y="2320426"/>
          <a:ext cx="1285330" cy="316411"/>
          <a:chOff x="-470637" y="6393836"/>
          <a:chExt cx="1719793" cy="285751"/>
        </a:xfrm>
      </xdr:grpSpPr>
      <xdr:pic>
        <xdr:nvPicPr>
          <xdr:cNvPr id="22" name="Рисунок 21">
            <a:extLst>
              <a:ext uri="{FF2B5EF4-FFF2-40B4-BE49-F238E27FC236}">
                <a16:creationId xmlns:a16="http://schemas.microsoft.com/office/drawing/2014/main" xmlns="" id="{750E334F-5B4B-17E4-946C-853E93008E1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539" t="73288" r="2943" b="-1324"/>
          <a:stretch/>
        </xdr:blipFill>
        <xdr:spPr>
          <a:xfrm>
            <a:off x="-470637" y="6406441"/>
            <a:ext cx="1719793" cy="241702"/>
          </a:xfrm>
          <a:prstGeom prst="round2DiagRect">
            <a:avLst/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pic>
        <xdr:nvPicPr>
          <xdr:cNvPr id="23" name="Рисунок 22">
            <a:extLst>
              <a:ext uri="{FF2B5EF4-FFF2-40B4-BE49-F238E27FC236}">
                <a16:creationId xmlns:a16="http://schemas.microsoft.com/office/drawing/2014/main" xmlns="" id="{4902F446-5378-3750-D3E3-DB40F69A670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738" t="72073" r="3681" b="-2478"/>
          <a:stretch/>
        </xdr:blipFill>
        <xdr:spPr>
          <a:xfrm>
            <a:off x="-468475" y="6393836"/>
            <a:ext cx="1688042" cy="285751"/>
          </a:xfrm>
          <a:prstGeom prst="round2DiagRect">
            <a:avLst/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4</xdr:col>
      <xdr:colOff>1015999</xdr:colOff>
      <xdr:row>16</xdr:row>
      <xdr:rowOff>0</xdr:rowOff>
    </xdr:from>
    <xdr:to>
      <xdr:col>6</xdr:col>
      <xdr:colOff>3173</xdr:colOff>
      <xdr:row>16</xdr:row>
      <xdr:rowOff>269332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7FF5C9F-7EFA-0353-1205-75D6ED6C5D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37535" t="32349" r="39000" b="60634"/>
        <a:stretch/>
      </xdr:blipFill>
      <xdr:spPr bwMode="auto">
        <a:xfrm>
          <a:off x="4635499" y="4143375"/>
          <a:ext cx="1920875" cy="275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31750</xdr:colOff>
      <xdr:row>17</xdr:row>
      <xdr:rowOff>7937</xdr:rowOff>
    </xdr:from>
    <xdr:to>
      <xdr:col>5</xdr:col>
      <xdr:colOff>1869758</xdr:colOff>
      <xdr:row>17</xdr:row>
      <xdr:rowOff>339724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277C6DF9-E7C9-B7A3-96A9-0441C2D39D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4974" t="31790" r="68737" b="60302"/>
        <a:stretch/>
      </xdr:blipFill>
      <xdr:spPr bwMode="auto">
        <a:xfrm>
          <a:off x="4667250" y="4460875"/>
          <a:ext cx="1849438" cy="3254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4"/>
  <sheetViews>
    <sheetView tabSelected="1" zoomScale="80" zoomScaleNormal="80" workbookViewId="0">
      <selection activeCell="I22" sqref="I22"/>
    </sheetView>
  </sheetViews>
  <sheetFormatPr defaultRowHeight="14.4" x14ac:dyDescent="0.3"/>
  <cols>
    <col min="1" max="1" width="14.6640625" customWidth="1"/>
    <col min="2" max="2" width="4.88671875" customWidth="1"/>
    <col min="3" max="3" width="8.88671875" customWidth="1"/>
    <col min="4" max="4" width="12.6640625" customWidth="1"/>
    <col min="5" max="5" width="10.77734375" customWidth="1"/>
    <col min="6" max="6" width="27.44140625" customWidth="1"/>
    <col min="7" max="7" width="10.33203125" customWidth="1"/>
    <col min="8" max="9" width="13.21875" style="54" customWidth="1"/>
    <col min="10" max="10" width="2" customWidth="1"/>
    <col min="11" max="11" width="15.44140625" customWidth="1"/>
    <col min="12" max="12" width="8.77734375" customWidth="1"/>
    <col min="13" max="13" width="8.88671875" customWidth="1"/>
    <col min="14" max="14" width="16.109375" customWidth="1"/>
    <col min="15" max="15" width="20.6640625" customWidth="1"/>
    <col min="17" max="17" width="14" customWidth="1"/>
  </cols>
  <sheetData>
    <row r="1" spans="1:17" ht="74.25" customHeight="1" x14ac:dyDescent="0.3">
      <c r="A1" s="22"/>
      <c r="B1" s="205" t="s">
        <v>78</v>
      </c>
      <c r="C1" s="206"/>
      <c r="D1" s="206"/>
      <c r="E1" s="206"/>
      <c r="F1" s="206"/>
      <c r="G1" s="206"/>
      <c r="H1" s="206"/>
      <c r="I1" s="162"/>
    </row>
    <row r="2" spans="1:17" ht="17.25" customHeight="1" thickBot="1" x14ac:dyDescent="0.35">
      <c r="A2" s="207" t="s">
        <v>95</v>
      </c>
      <c r="B2" s="207"/>
      <c r="C2" s="207"/>
      <c r="D2" s="207"/>
      <c r="E2" s="207"/>
      <c r="F2" s="207"/>
      <c r="G2" s="207"/>
      <c r="H2" s="207"/>
      <c r="I2" s="164"/>
      <c r="K2" s="207" t="s">
        <v>96</v>
      </c>
      <c r="L2" s="207"/>
      <c r="M2" s="207"/>
      <c r="N2" s="207"/>
      <c r="O2" s="207"/>
      <c r="P2" s="207"/>
      <c r="Q2" s="207"/>
    </row>
    <row r="3" spans="1:17" ht="29.55" customHeight="1" thickBot="1" x14ac:dyDescent="0.35">
      <c r="A3" s="49" t="s">
        <v>63</v>
      </c>
      <c r="B3" s="23" t="s">
        <v>0</v>
      </c>
      <c r="C3" s="56" t="s">
        <v>66</v>
      </c>
      <c r="D3" s="109" t="s">
        <v>87</v>
      </c>
      <c r="E3" s="109" t="s">
        <v>88</v>
      </c>
      <c r="F3" s="80" t="s">
        <v>77</v>
      </c>
      <c r="G3" s="31" t="s">
        <v>43</v>
      </c>
      <c r="H3" s="161" t="s">
        <v>98</v>
      </c>
      <c r="I3" s="161" t="s">
        <v>99</v>
      </c>
      <c r="K3" s="49" t="s">
        <v>63</v>
      </c>
      <c r="L3" s="23" t="s">
        <v>0</v>
      </c>
      <c r="M3" s="56" t="s">
        <v>66</v>
      </c>
      <c r="N3" s="109" t="s">
        <v>88</v>
      </c>
      <c r="O3" s="80" t="s">
        <v>77</v>
      </c>
      <c r="P3" s="31" t="s">
        <v>43</v>
      </c>
      <c r="Q3" s="50" t="s">
        <v>1</v>
      </c>
    </row>
    <row r="4" spans="1:17" x14ac:dyDescent="0.3">
      <c r="A4" s="203" t="s">
        <v>2</v>
      </c>
      <c r="B4" s="57" t="s">
        <v>3</v>
      </c>
      <c r="C4" s="64">
        <v>12.5</v>
      </c>
      <c r="D4" s="116">
        <v>88</v>
      </c>
      <c r="E4" s="111">
        <v>96</v>
      </c>
      <c r="F4" s="187"/>
      <c r="G4" s="120" t="s">
        <v>65</v>
      </c>
      <c r="H4" s="157">
        <v>24000</v>
      </c>
      <c r="I4" s="166">
        <f>H4*20%+H4</f>
        <v>28800</v>
      </c>
      <c r="K4" s="208" t="s">
        <v>10</v>
      </c>
      <c r="L4" s="133" t="s">
        <v>92</v>
      </c>
      <c r="M4" s="125">
        <v>20</v>
      </c>
      <c r="N4" s="123">
        <v>96</v>
      </c>
      <c r="O4" s="209"/>
      <c r="P4" s="128" t="s">
        <v>91</v>
      </c>
      <c r="Q4" s="131">
        <v>50000</v>
      </c>
    </row>
    <row r="5" spans="1:17" x14ac:dyDescent="0.3">
      <c r="A5" s="192"/>
      <c r="B5" s="58" t="s">
        <v>4</v>
      </c>
      <c r="C5" s="65">
        <v>12.5</v>
      </c>
      <c r="D5" s="59">
        <v>88</v>
      </c>
      <c r="E5" s="112">
        <v>96</v>
      </c>
      <c r="F5" s="188"/>
      <c r="G5" s="82" t="s">
        <v>64</v>
      </c>
      <c r="H5" s="158">
        <v>22000</v>
      </c>
      <c r="I5" s="61">
        <f t="shared" ref="I5:I7" si="0">H5*20%+H5</f>
        <v>26400</v>
      </c>
      <c r="J5" s="2"/>
      <c r="K5" s="184"/>
      <c r="L5" s="127" t="s">
        <v>92</v>
      </c>
      <c r="M5" s="124">
        <v>20</v>
      </c>
      <c r="N5" s="63">
        <v>120</v>
      </c>
      <c r="O5" s="210"/>
      <c r="P5" s="129" t="s">
        <v>91</v>
      </c>
      <c r="Q5" s="61">
        <v>50000</v>
      </c>
    </row>
    <row r="6" spans="1:17" x14ac:dyDescent="0.3">
      <c r="A6" s="192"/>
      <c r="B6" s="59" t="s">
        <v>6</v>
      </c>
      <c r="C6" s="66">
        <v>12.5</v>
      </c>
      <c r="D6" s="117">
        <v>88</v>
      </c>
      <c r="E6" s="112">
        <v>96</v>
      </c>
      <c r="F6" s="188"/>
      <c r="G6" s="82" t="s">
        <v>64</v>
      </c>
      <c r="H6" s="158">
        <v>22000</v>
      </c>
      <c r="I6" s="61">
        <f t="shared" si="0"/>
        <v>26400</v>
      </c>
      <c r="J6" s="2"/>
      <c r="K6" s="184"/>
      <c r="L6" s="127" t="s">
        <v>92</v>
      </c>
      <c r="M6" s="124">
        <v>20</v>
      </c>
      <c r="N6" s="63">
        <v>145</v>
      </c>
      <c r="O6" s="210"/>
      <c r="P6" s="129" t="s">
        <v>91</v>
      </c>
      <c r="Q6" s="61">
        <v>50000</v>
      </c>
    </row>
    <row r="7" spans="1:17" ht="15" thickBot="1" x14ac:dyDescent="0.35">
      <c r="A7" s="192"/>
      <c r="B7" s="97" t="s">
        <v>5</v>
      </c>
      <c r="C7" s="67">
        <v>12.5</v>
      </c>
      <c r="D7" s="118">
        <v>88</v>
      </c>
      <c r="E7" s="113">
        <v>96</v>
      </c>
      <c r="F7" s="189"/>
      <c r="G7" s="83" t="s">
        <v>64</v>
      </c>
      <c r="H7" s="158">
        <v>12000</v>
      </c>
      <c r="I7" s="165">
        <f t="shared" si="0"/>
        <v>14400</v>
      </c>
      <c r="J7" s="3"/>
      <c r="K7" s="184"/>
      <c r="L7" s="122" t="s">
        <v>93</v>
      </c>
      <c r="M7" s="126">
        <v>20</v>
      </c>
      <c r="N7" s="105" t="s">
        <v>85</v>
      </c>
      <c r="O7" s="211"/>
      <c r="P7" s="130" t="s">
        <v>91</v>
      </c>
      <c r="Q7" s="132">
        <v>25000</v>
      </c>
    </row>
    <row r="8" spans="1:17" ht="15" thickBot="1" x14ac:dyDescent="0.35">
      <c r="A8" s="190" t="s">
        <v>7</v>
      </c>
      <c r="B8" s="140" t="s">
        <v>6</v>
      </c>
      <c r="C8" s="135">
        <v>12.5</v>
      </c>
      <c r="D8" s="141">
        <v>88</v>
      </c>
      <c r="E8" s="111">
        <v>96</v>
      </c>
      <c r="F8" s="199"/>
      <c r="G8" s="121" t="s">
        <v>65</v>
      </c>
      <c r="H8" s="157">
        <v>22000</v>
      </c>
      <c r="I8" s="166">
        <f>H8*20%+H8</f>
        <v>26400</v>
      </c>
      <c r="J8" s="3"/>
      <c r="K8" s="173" t="s">
        <v>94</v>
      </c>
      <c r="L8" s="127" t="s">
        <v>92</v>
      </c>
      <c r="M8" s="171">
        <v>28</v>
      </c>
      <c r="N8" s="93">
        <v>145</v>
      </c>
      <c r="O8" s="179"/>
      <c r="P8" s="130" t="s">
        <v>91</v>
      </c>
      <c r="Q8" s="62">
        <v>50000</v>
      </c>
    </row>
    <row r="9" spans="1:17" ht="15" thickBot="1" x14ac:dyDescent="0.35">
      <c r="A9" s="191"/>
      <c r="B9" s="45" t="s">
        <v>6</v>
      </c>
      <c r="C9" s="119" t="s">
        <v>83</v>
      </c>
      <c r="D9" s="142">
        <v>115</v>
      </c>
      <c r="E9" s="107">
        <v>121</v>
      </c>
      <c r="F9" s="200"/>
      <c r="G9" s="84" t="s">
        <v>86</v>
      </c>
      <c r="H9" s="158">
        <v>26000</v>
      </c>
      <c r="I9" s="61">
        <f t="shared" ref="I9:I32" si="1">H9*20%+H9</f>
        <v>31200</v>
      </c>
      <c r="J9" s="3"/>
      <c r="K9" s="174"/>
      <c r="L9" s="122" t="s">
        <v>93</v>
      </c>
      <c r="M9" s="172"/>
      <c r="N9" s="94">
        <v>145</v>
      </c>
      <c r="O9" s="180"/>
      <c r="P9" s="130" t="s">
        <v>91</v>
      </c>
      <c r="Q9" s="62">
        <v>25000</v>
      </c>
    </row>
    <row r="10" spans="1:17" x14ac:dyDescent="0.3">
      <c r="A10" s="192"/>
      <c r="B10" s="45" t="s">
        <v>6</v>
      </c>
      <c r="C10" s="40">
        <v>14</v>
      </c>
      <c r="D10" s="143">
        <v>136</v>
      </c>
      <c r="E10" s="114">
        <v>142</v>
      </c>
      <c r="F10" s="200"/>
      <c r="G10" s="84" t="s">
        <v>65</v>
      </c>
      <c r="H10" s="158">
        <v>26000</v>
      </c>
      <c r="I10" s="61">
        <f t="shared" si="1"/>
        <v>31200</v>
      </c>
      <c r="J10" s="3"/>
      <c r="K10" s="4"/>
      <c r="L10" s="3"/>
      <c r="M10" s="4"/>
    </row>
    <row r="11" spans="1:17" ht="15" thickBot="1" x14ac:dyDescent="0.35">
      <c r="A11" s="193"/>
      <c r="B11" s="41" t="s">
        <v>5</v>
      </c>
      <c r="C11" s="105" t="s">
        <v>83</v>
      </c>
      <c r="D11" s="144" t="s">
        <v>89</v>
      </c>
      <c r="E11" s="115" t="s">
        <v>85</v>
      </c>
      <c r="F11" s="201"/>
      <c r="G11" s="84" t="s">
        <v>64</v>
      </c>
      <c r="H11" s="158">
        <v>10000</v>
      </c>
      <c r="I11" s="218">
        <f t="shared" si="1"/>
        <v>12000</v>
      </c>
      <c r="J11" s="3"/>
      <c r="K11" s="2"/>
      <c r="L11" s="2"/>
      <c r="M11" s="4"/>
    </row>
    <row r="12" spans="1:17" x14ac:dyDescent="0.3">
      <c r="A12" s="194" t="s">
        <v>8</v>
      </c>
      <c r="B12" s="183" t="s">
        <v>6</v>
      </c>
      <c r="C12" s="135">
        <v>20</v>
      </c>
      <c r="D12" s="125">
        <v>88</v>
      </c>
      <c r="E12" s="71">
        <v>96</v>
      </c>
      <c r="F12" s="196"/>
      <c r="G12" s="101" t="s">
        <v>64</v>
      </c>
      <c r="H12" s="157">
        <v>22000</v>
      </c>
      <c r="I12" s="166">
        <f t="shared" si="1"/>
        <v>26400</v>
      </c>
      <c r="J12" s="3"/>
      <c r="K12" s="3"/>
      <c r="L12" s="4"/>
      <c r="M12" s="4"/>
    </row>
    <row r="13" spans="1:17" x14ac:dyDescent="0.3">
      <c r="A13" s="195"/>
      <c r="B13" s="184"/>
      <c r="C13" s="40">
        <v>15</v>
      </c>
      <c r="D13" s="150">
        <v>136</v>
      </c>
      <c r="E13" s="63">
        <v>142</v>
      </c>
      <c r="F13" s="197"/>
      <c r="G13" s="102" t="s">
        <v>65</v>
      </c>
      <c r="H13" s="158">
        <v>25000</v>
      </c>
      <c r="I13" s="61">
        <f t="shared" si="1"/>
        <v>30000</v>
      </c>
      <c r="J13" s="3"/>
      <c r="K13" s="3"/>
      <c r="L13" s="4"/>
      <c r="M13" s="4"/>
    </row>
    <row r="14" spans="1:17" x14ac:dyDescent="0.3">
      <c r="A14" s="192"/>
      <c r="B14" s="184"/>
      <c r="C14" s="145">
        <v>21</v>
      </c>
      <c r="D14" s="124">
        <v>136</v>
      </c>
      <c r="E14" s="63">
        <v>142</v>
      </c>
      <c r="F14" s="197"/>
      <c r="G14" s="103" t="s">
        <v>65</v>
      </c>
      <c r="H14" s="158">
        <v>25000</v>
      </c>
      <c r="I14" s="61">
        <f t="shared" si="1"/>
        <v>30000</v>
      </c>
      <c r="J14" s="3"/>
      <c r="K14" s="3"/>
      <c r="L14" s="4"/>
      <c r="M14" s="4"/>
    </row>
    <row r="15" spans="1:17" ht="15" thickBot="1" x14ac:dyDescent="0.35">
      <c r="A15" s="192"/>
      <c r="B15" s="202"/>
      <c r="C15" s="146">
        <v>21</v>
      </c>
      <c r="D15" s="151">
        <v>186</v>
      </c>
      <c r="E15" s="155">
        <v>192</v>
      </c>
      <c r="F15" s="197"/>
      <c r="G15" s="104" t="s">
        <v>65</v>
      </c>
      <c r="H15" s="158">
        <v>25000</v>
      </c>
      <c r="I15" s="218">
        <f t="shared" si="1"/>
        <v>30000</v>
      </c>
      <c r="J15" s="3"/>
      <c r="K15" s="3"/>
      <c r="L15" s="4"/>
      <c r="M15" s="4"/>
    </row>
    <row r="16" spans="1:17" ht="15" thickBot="1" x14ac:dyDescent="0.35">
      <c r="A16" s="193"/>
      <c r="B16" s="67" t="s">
        <v>5</v>
      </c>
      <c r="C16" s="147" t="s">
        <v>79</v>
      </c>
      <c r="D16" s="152" t="s">
        <v>90</v>
      </c>
      <c r="E16" s="106" t="s">
        <v>85</v>
      </c>
      <c r="F16" s="198"/>
      <c r="G16" s="78" t="s">
        <v>64</v>
      </c>
      <c r="H16" s="158">
        <v>10000</v>
      </c>
      <c r="I16" s="166">
        <f t="shared" si="1"/>
        <v>12000</v>
      </c>
      <c r="J16" s="3"/>
      <c r="K16" s="3"/>
      <c r="L16" s="4"/>
      <c r="M16" s="4"/>
    </row>
    <row r="17" spans="1:13" ht="24.45" customHeight="1" x14ac:dyDescent="0.3">
      <c r="A17" s="177" t="s">
        <v>97</v>
      </c>
      <c r="B17" s="137" t="s">
        <v>6</v>
      </c>
      <c r="C17" s="148">
        <v>21</v>
      </c>
      <c r="D17" s="153">
        <v>136</v>
      </c>
      <c r="E17" s="156">
        <v>145</v>
      </c>
      <c r="F17" s="175"/>
      <c r="G17" s="139" t="s">
        <v>65</v>
      </c>
      <c r="H17" s="159">
        <v>25000</v>
      </c>
      <c r="I17" s="61">
        <f t="shared" si="1"/>
        <v>30000</v>
      </c>
      <c r="J17" s="3"/>
      <c r="K17" s="3"/>
      <c r="L17" s="4"/>
      <c r="M17" s="4"/>
    </row>
    <row r="18" spans="1:13" ht="28.5" customHeight="1" thickBot="1" x14ac:dyDescent="0.35">
      <c r="A18" s="178"/>
      <c r="B18" s="138" t="s">
        <v>5</v>
      </c>
      <c r="C18" s="149">
        <v>21</v>
      </c>
      <c r="D18" s="154">
        <v>136</v>
      </c>
      <c r="E18" s="105">
        <v>145</v>
      </c>
      <c r="F18" s="176"/>
      <c r="G18" s="78" t="s">
        <v>64</v>
      </c>
      <c r="H18" s="158">
        <v>10000</v>
      </c>
      <c r="I18" s="218">
        <f t="shared" si="1"/>
        <v>12000</v>
      </c>
      <c r="J18" s="3"/>
      <c r="K18" s="3"/>
      <c r="L18" s="4"/>
      <c r="M18" s="4"/>
    </row>
    <row r="19" spans="1:13" x14ac:dyDescent="0.3">
      <c r="A19" s="203" t="s">
        <v>9</v>
      </c>
      <c r="B19" s="134" t="s">
        <v>6</v>
      </c>
      <c r="C19" s="68">
        <v>20</v>
      </c>
      <c r="D19" s="68">
        <v>88</v>
      </c>
      <c r="E19" s="136">
        <v>96</v>
      </c>
      <c r="F19" s="199"/>
      <c r="G19" s="100" t="s">
        <v>64</v>
      </c>
      <c r="H19" s="157">
        <v>23000</v>
      </c>
      <c r="I19" s="166">
        <f t="shared" si="1"/>
        <v>27600</v>
      </c>
      <c r="J19" s="3"/>
      <c r="K19" s="3"/>
      <c r="L19" s="4"/>
      <c r="M19" s="4"/>
    </row>
    <row r="20" spans="1:13" x14ac:dyDescent="0.3">
      <c r="A20" s="192"/>
      <c r="B20" s="42" t="s">
        <v>6</v>
      </c>
      <c r="C20" s="73" t="s">
        <v>68</v>
      </c>
      <c r="D20" s="73">
        <v>136</v>
      </c>
      <c r="E20" s="63">
        <v>142</v>
      </c>
      <c r="F20" s="200"/>
      <c r="G20" s="84" t="s">
        <v>65</v>
      </c>
      <c r="H20" s="158">
        <v>24000</v>
      </c>
      <c r="I20" s="61">
        <f t="shared" si="1"/>
        <v>28800</v>
      </c>
      <c r="J20" s="3"/>
      <c r="K20" s="3"/>
      <c r="L20" s="4"/>
      <c r="M20" s="4"/>
    </row>
    <row r="21" spans="1:13" ht="15" thickBot="1" x14ac:dyDescent="0.35">
      <c r="A21" s="193"/>
      <c r="B21" s="41" t="s">
        <v>5</v>
      </c>
      <c r="C21" s="74" t="s">
        <v>69</v>
      </c>
      <c r="D21" s="110" t="s">
        <v>89</v>
      </c>
      <c r="E21" s="105" t="s">
        <v>85</v>
      </c>
      <c r="F21" s="201"/>
      <c r="G21" s="84" t="s">
        <v>64</v>
      </c>
      <c r="H21" s="158">
        <v>10000</v>
      </c>
      <c r="I21" s="218">
        <f t="shared" si="1"/>
        <v>12000</v>
      </c>
      <c r="J21" s="6"/>
      <c r="K21" s="12"/>
      <c r="L21" s="12"/>
      <c r="M21" s="8"/>
    </row>
    <row r="22" spans="1:13" x14ac:dyDescent="0.3">
      <c r="A22" s="204" t="s">
        <v>10</v>
      </c>
      <c r="B22" s="48" t="s">
        <v>6</v>
      </c>
      <c r="C22" s="48">
        <v>20</v>
      </c>
      <c r="D22" s="68"/>
      <c r="E22" s="75">
        <v>96</v>
      </c>
      <c r="F22" s="187"/>
      <c r="G22" s="101" t="s">
        <v>64</v>
      </c>
      <c r="H22" s="157">
        <v>25000</v>
      </c>
      <c r="I22" s="166">
        <f t="shared" si="1"/>
        <v>30000</v>
      </c>
      <c r="J22" s="3"/>
      <c r="K22" s="3"/>
      <c r="L22" s="3"/>
      <c r="M22" s="3"/>
    </row>
    <row r="23" spans="1:13" x14ac:dyDescent="0.3">
      <c r="A23" s="192"/>
      <c r="B23" s="42" t="s">
        <v>6</v>
      </c>
      <c r="C23" s="42">
        <v>21</v>
      </c>
      <c r="D23" s="73"/>
      <c r="E23" s="63">
        <v>142</v>
      </c>
      <c r="F23" s="188"/>
      <c r="G23" s="79" t="s">
        <v>65</v>
      </c>
      <c r="H23" s="158">
        <v>25000</v>
      </c>
      <c r="I23" s="61">
        <f t="shared" si="1"/>
        <v>30000</v>
      </c>
      <c r="J23" s="3"/>
      <c r="K23" s="3"/>
      <c r="L23" s="3"/>
      <c r="M23" s="3"/>
    </row>
    <row r="24" spans="1:13" ht="15" thickBot="1" x14ac:dyDescent="0.35">
      <c r="A24" s="192"/>
      <c r="B24" s="42" t="s">
        <v>5</v>
      </c>
      <c r="C24" s="41">
        <v>20</v>
      </c>
      <c r="D24" s="122"/>
      <c r="E24" s="106" t="s">
        <v>85</v>
      </c>
      <c r="F24" s="189"/>
      <c r="G24" s="60" t="s">
        <v>64</v>
      </c>
      <c r="H24" s="158">
        <v>10000</v>
      </c>
      <c r="I24" s="218">
        <f t="shared" si="1"/>
        <v>12000</v>
      </c>
      <c r="J24" s="5"/>
      <c r="K24" s="5"/>
      <c r="L24" s="5"/>
      <c r="M24" s="3"/>
    </row>
    <row r="25" spans="1:13" x14ac:dyDescent="0.3">
      <c r="A25" s="203" t="s">
        <v>11</v>
      </c>
      <c r="B25" s="39" t="s">
        <v>6</v>
      </c>
      <c r="C25" s="98" t="s">
        <v>84</v>
      </c>
      <c r="D25" s="68">
        <v>88</v>
      </c>
      <c r="E25" s="71">
        <v>96</v>
      </c>
      <c r="F25" s="187"/>
      <c r="G25" s="99" t="s">
        <v>64</v>
      </c>
      <c r="H25" s="157">
        <v>22000</v>
      </c>
      <c r="I25" s="166">
        <f t="shared" si="1"/>
        <v>26400</v>
      </c>
      <c r="J25" s="3"/>
      <c r="K25" s="3"/>
      <c r="L25" s="4"/>
      <c r="M25" s="4"/>
    </row>
    <row r="26" spans="1:13" x14ac:dyDescent="0.3">
      <c r="A26" s="192"/>
      <c r="B26" s="40" t="s">
        <v>6</v>
      </c>
      <c r="C26" s="69" t="s">
        <v>68</v>
      </c>
      <c r="D26" s="73">
        <v>136</v>
      </c>
      <c r="E26" s="63">
        <v>142</v>
      </c>
      <c r="F26" s="188"/>
      <c r="G26" s="79" t="s">
        <v>65</v>
      </c>
      <c r="H26" s="158">
        <v>23000</v>
      </c>
      <c r="I26" s="61">
        <f t="shared" si="1"/>
        <v>27600</v>
      </c>
      <c r="J26" s="3"/>
      <c r="K26" s="3"/>
      <c r="L26" s="4"/>
      <c r="M26" s="4"/>
    </row>
    <row r="27" spans="1:13" ht="15" thickBot="1" x14ac:dyDescent="0.35">
      <c r="A27" s="193"/>
      <c r="B27" s="43" t="s">
        <v>5</v>
      </c>
      <c r="C27" s="70" t="s">
        <v>67</v>
      </c>
      <c r="D27" s="110" t="s">
        <v>89</v>
      </c>
      <c r="E27" s="105" t="s">
        <v>85</v>
      </c>
      <c r="F27" s="189"/>
      <c r="G27" s="78" t="s">
        <v>64</v>
      </c>
      <c r="H27" s="158">
        <v>10000</v>
      </c>
      <c r="I27" s="165">
        <f t="shared" si="1"/>
        <v>12000</v>
      </c>
      <c r="J27" s="6"/>
      <c r="K27" s="6"/>
      <c r="L27" s="6"/>
      <c r="M27" s="7"/>
    </row>
    <row r="28" spans="1:13" ht="37.5" customHeight="1" thickBot="1" x14ac:dyDescent="0.35">
      <c r="A28" s="88" t="s">
        <v>81</v>
      </c>
      <c r="B28" s="72" t="s">
        <v>6</v>
      </c>
      <c r="C28" s="77" t="s">
        <v>74</v>
      </c>
      <c r="D28" s="108"/>
      <c r="E28" s="86" t="s">
        <v>80</v>
      </c>
      <c r="F28" s="81"/>
      <c r="G28" s="87" t="s">
        <v>64</v>
      </c>
      <c r="H28" s="160">
        <v>20000</v>
      </c>
      <c r="I28" s="166">
        <f t="shared" si="1"/>
        <v>24000</v>
      </c>
      <c r="J28" s="9"/>
      <c r="K28" s="11"/>
      <c r="L28" s="11"/>
      <c r="M28" s="10"/>
    </row>
    <row r="29" spans="1:13" ht="18.75" customHeight="1" thickBot="1" x14ac:dyDescent="0.35">
      <c r="A29" s="181" t="s">
        <v>82</v>
      </c>
      <c r="B29" s="183" t="s">
        <v>6</v>
      </c>
      <c r="C29" s="170" t="s">
        <v>80</v>
      </c>
      <c r="D29" s="89"/>
      <c r="E29" s="92">
        <v>100</v>
      </c>
      <c r="F29" s="186"/>
      <c r="G29" s="95" t="s">
        <v>75</v>
      </c>
      <c r="H29" s="160">
        <v>20000</v>
      </c>
      <c r="I29" s="166">
        <f t="shared" si="1"/>
        <v>24000</v>
      </c>
      <c r="J29" s="9"/>
      <c r="K29" s="11"/>
      <c r="L29" s="11"/>
      <c r="M29" s="10"/>
    </row>
    <row r="30" spans="1:13" ht="17.25" customHeight="1" thickBot="1" x14ac:dyDescent="0.35">
      <c r="A30" s="182"/>
      <c r="B30" s="184"/>
      <c r="C30" s="171"/>
      <c r="D30" s="91"/>
      <c r="E30" s="93">
        <v>120</v>
      </c>
      <c r="F30" s="179"/>
      <c r="G30" s="85" t="s">
        <v>75</v>
      </c>
      <c r="H30" s="160">
        <v>20000</v>
      </c>
      <c r="I30" s="166">
        <f t="shared" si="1"/>
        <v>24000</v>
      </c>
      <c r="J30" s="9"/>
      <c r="K30" s="11"/>
      <c r="L30" s="11"/>
      <c r="M30" s="10"/>
    </row>
    <row r="31" spans="1:13" ht="17.25" customHeight="1" thickBot="1" x14ac:dyDescent="0.35">
      <c r="A31" s="182"/>
      <c r="B31" s="184"/>
      <c r="C31" s="171"/>
      <c r="D31" s="91"/>
      <c r="E31" s="93">
        <v>150</v>
      </c>
      <c r="F31" s="179"/>
      <c r="G31" s="85" t="s">
        <v>75</v>
      </c>
      <c r="H31" s="160">
        <v>20000</v>
      </c>
      <c r="I31" s="166">
        <f t="shared" si="1"/>
        <v>24000</v>
      </c>
      <c r="J31" s="9"/>
      <c r="K31" s="11"/>
      <c r="L31" s="11"/>
      <c r="M31" s="10"/>
    </row>
    <row r="32" spans="1:13" ht="17.25" customHeight="1" thickBot="1" x14ac:dyDescent="0.35">
      <c r="A32" s="174"/>
      <c r="B32" s="185"/>
      <c r="C32" s="172"/>
      <c r="D32" s="90"/>
      <c r="E32" s="94">
        <v>200</v>
      </c>
      <c r="F32" s="180"/>
      <c r="G32" s="96" t="s">
        <v>75</v>
      </c>
      <c r="H32" s="160">
        <v>20000</v>
      </c>
      <c r="I32" s="166">
        <f t="shared" si="1"/>
        <v>24000</v>
      </c>
      <c r="J32" s="9"/>
      <c r="K32" s="11"/>
      <c r="L32" s="11"/>
      <c r="M32" s="10"/>
    </row>
    <row r="33" spans="1:13" x14ac:dyDescent="0.3">
      <c r="A33" s="14"/>
      <c r="B33" s="14"/>
      <c r="C33" s="14"/>
      <c r="D33" s="30"/>
      <c r="E33" s="14"/>
      <c r="F33" s="14"/>
      <c r="G33" s="30"/>
      <c r="H33" s="51"/>
      <c r="I33" s="51"/>
      <c r="J33" s="6"/>
      <c r="K33" s="12"/>
      <c r="L33" s="12"/>
      <c r="M33" s="8"/>
    </row>
    <row r="34" spans="1:13" ht="15" thickBot="1" x14ac:dyDescent="0.35">
      <c r="A34" s="169" t="s">
        <v>62</v>
      </c>
      <c r="B34" s="169"/>
      <c r="C34" s="169"/>
      <c r="D34" s="169"/>
      <c r="E34" s="169"/>
      <c r="F34" s="169"/>
      <c r="G34" s="169"/>
      <c r="H34" s="169"/>
      <c r="I34" s="163"/>
      <c r="J34" s="6"/>
      <c r="K34" s="12"/>
      <c r="L34" s="12"/>
      <c r="M34" s="8"/>
    </row>
    <row r="35" spans="1:13" ht="39.75" customHeight="1" x14ac:dyDescent="0.3">
      <c r="A35" s="32" t="s">
        <v>12</v>
      </c>
      <c r="B35" s="168" t="s">
        <v>61</v>
      </c>
      <c r="C35" s="168"/>
      <c r="D35" s="47"/>
      <c r="E35" s="13"/>
      <c r="F35" s="13"/>
      <c r="G35" s="13"/>
      <c r="H35" s="52"/>
      <c r="I35" s="52"/>
      <c r="J35" s="6"/>
      <c r="K35" s="12"/>
      <c r="L35" s="12"/>
      <c r="M35" s="8"/>
    </row>
    <row r="36" spans="1:13" x14ac:dyDescent="0.3">
      <c r="A36" s="33" t="s">
        <v>44</v>
      </c>
      <c r="B36" s="167">
        <v>37000</v>
      </c>
      <c r="C36" s="167"/>
      <c r="D36" s="44"/>
      <c r="E36" s="13"/>
      <c r="F36" s="13"/>
      <c r="G36" s="13"/>
      <c r="H36" s="52"/>
      <c r="I36" s="52"/>
      <c r="J36" s="6"/>
      <c r="K36" s="12"/>
      <c r="L36" s="12"/>
      <c r="M36" s="8"/>
    </row>
    <row r="37" spans="1:13" x14ac:dyDescent="0.3">
      <c r="A37" s="33" t="s">
        <v>45</v>
      </c>
      <c r="B37" s="167"/>
      <c r="C37" s="167"/>
      <c r="D37" s="44"/>
      <c r="E37" s="13"/>
      <c r="F37" s="13"/>
      <c r="G37" s="13"/>
      <c r="H37" s="52"/>
      <c r="I37" s="52"/>
      <c r="J37" s="6"/>
      <c r="K37" s="12"/>
      <c r="L37" s="12"/>
      <c r="M37" s="8"/>
    </row>
    <row r="38" spans="1:13" ht="15" thickBot="1" x14ac:dyDescent="0.35">
      <c r="A38" s="46" t="s">
        <v>60</v>
      </c>
      <c r="B38" s="167"/>
      <c r="C38" s="167"/>
      <c r="D38" s="44"/>
      <c r="E38" s="13"/>
      <c r="F38" s="13"/>
      <c r="G38" s="13"/>
      <c r="H38" s="52"/>
      <c r="I38" s="52"/>
      <c r="J38" s="6"/>
      <c r="K38" s="12"/>
      <c r="L38" s="12"/>
      <c r="M38" s="8"/>
    </row>
    <row r="39" spans="1:13" x14ac:dyDescent="0.3">
      <c r="A39" s="17"/>
      <c r="B39" s="15"/>
      <c r="C39" s="15"/>
      <c r="D39" s="15"/>
      <c r="E39" s="16"/>
      <c r="F39" s="20"/>
      <c r="G39" s="20"/>
      <c r="H39" s="53"/>
      <c r="I39" s="53"/>
      <c r="J39" s="6"/>
      <c r="K39" s="12"/>
      <c r="L39" s="12"/>
      <c r="M39" s="8"/>
    </row>
    <row r="40" spans="1:13" x14ac:dyDescent="0.3">
      <c r="A40" s="15"/>
      <c r="B40" s="15"/>
      <c r="C40" s="15"/>
      <c r="D40" s="15"/>
      <c r="E40" s="15"/>
      <c r="F40" s="20"/>
      <c r="G40" s="20"/>
      <c r="H40" s="53"/>
      <c r="I40" s="53"/>
      <c r="J40" s="6"/>
      <c r="K40" s="12"/>
      <c r="L40" s="12"/>
      <c r="M40" s="8"/>
    </row>
    <row r="41" spans="1:13" x14ac:dyDescent="0.3">
      <c r="B41" s="18"/>
      <c r="C41" s="18"/>
      <c r="D41" s="18"/>
      <c r="E41" s="1"/>
      <c r="F41" s="1"/>
      <c r="G41" s="21"/>
      <c r="H41" s="55"/>
      <c r="I41" s="55"/>
    </row>
    <row r="42" spans="1:13" x14ac:dyDescent="0.3">
      <c r="B42" s="18"/>
      <c r="C42" s="18"/>
      <c r="D42" s="18"/>
      <c r="E42" s="19"/>
      <c r="F42" s="19"/>
      <c r="G42" s="19"/>
      <c r="H42" s="53"/>
      <c r="I42" s="53"/>
    </row>
    <row r="43" spans="1:13" x14ac:dyDescent="0.3">
      <c r="B43" s="18"/>
      <c r="C43" s="18"/>
      <c r="D43" s="18"/>
      <c r="E43" s="1"/>
      <c r="F43" s="1"/>
      <c r="G43" s="21"/>
      <c r="H43" s="55"/>
      <c r="I43" s="55"/>
    </row>
    <row r="44" spans="1:13" x14ac:dyDescent="0.3">
      <c r="B44" s="18"/>
      <c r="C44" s="18"/>
      <c r="D44" s="18"/>
      <c r="E44" s="1"/>
      <c r="F44" s="1"/>
      <c r="G44" s="21"/>
      <c r="H44" s="55"/>
      <c r="I44" s="55"/>
    </row>
  </sheetData>
  <mergeCells count="30">
    <mergeCell ref="B1:H1"/>
    <mergeCell ref="A2:H2"/>
    <mergeCell ref="F4:F7"/>
    <mergeCell ref="K2:Q2"/>
    <mergeCell ref="K4:K7"/>
    <mergeCell ref="O4:O7"/>
    <mergeCell ref="A4:A7"/>
    <mergeCell ref="M8:M9"/>
    <mergeCell ref="O8:O9"/>
    <mergeCell ref="A29:A32"/>
    <mergeCell ref="B29:B32"/>
    <mergeCell ref="F29:F32"/>
    <mergeCell ref="F22:F24"/>
    <mergeCell ref="A8:A11"/>
    <mergeCell ref="A12:A16"/>
    <mergeCell ref="F12:F16"/>
    <mergeCell ref="F8:F11"/>
    <mergeCell ref="F19:F21"/>
    <mergeCell ref="F25:F27"/>
    <mergeCell ref="B12:B15"/>
    <mergeCell ref="A19:A21"/>
    <mergeCell ref="A22:A24"/>
    <mergeCell ref="A25:A27"/>
    <mergeCell ref="B36:C38"/>
    <mergeCell ref="B35:C35"/>
    <mergeCell ref="A34:H34"/>
    <mergeCell ref="C29:C32"/>
    <mergeCell ref="K8:K9"/>
    <mergeCell ref="F17:F18"/>
    <mergeCell ref="A17:A18"/>
  </mergeCells>
  <phoneticPr fontId="46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E21"/>
  <sheetViews>
    <sheetView zoomScale="70" zoomScaleNormal="70" workbookViewId="0">
      <selection activeCell="G4" sqref="G4"/>
    </sheetView>
  </sheetViews>
  <sheetFormatPr defaultRowHeight="14.4" x14ac:dyDescent="0.3"/>
  <cols>
    <col min="2" max="2" width="29.21875" customWidth="1"/>
    <col min="3" max="3" width="29.44140625" customWidth="1"/>
    <col min="4" max="4" width="27.21875" customWidth="1"/>
    <col min="5" max="5" width="18.77734375" customWidth="1"/>
  </cols>
  <sheetData>
    <row r="1" spans="2:5" ht="75.75" customHeight="1" x14ac:dyDescent="0.3">
      <c r="B1" s="214" t="s">
        <v>42</v>
      </c>
      <c r="C1" s="214"/>
      <c r="D1" s="214"/>
      <c r="E1" s="214"/>
    </row>
    <row r="2" spans="2:5" ht="15.75" customHeight="1" thickBot="1" x14ac:dyDescent="0.35">
      <c r="B2" s="217" t="s">
        <v>73</v>
      </c>
      <c r="C2" s="217"/>
      <c r="D2" s="217"/>
      <c r="E2" s="217"/>
    </row>
    <row r="3" spans="2:5" ht="15" thickBot="1" x14ac:dyDescent="0.35">
      <c r="B3" s="24" t="s">
        <v>13</v>
      </c>
      <c r="C3" s="29" t="s">
        <v>14</v>
      </c>
      <c r="D3" s="29" t="s">
        <v>15</v>
      </c>
      <c r="E3" s="29" t="s">
        <v>16</v>
      </c>
    </row>
    <row r="4" spans="2:5" ht="28.5" customHeight="1" thickBot="1" x14ac:dyDescent="0.35">
      <c r="B4" s="34" t="s">
        <v>31</v>
      </c>
      <c r="C4" s="27" t="s">
        <v>22</v>
      </c>
      <c r="D4" s="25" t="s">
        <v>22</v>
      </c>
      <c r="E4" s="27" t="s">
        <v>22</v>
      </c>
    </row>
    <row r="5" spans="2:5" ht="31.5" customHeight="1" thickBot="1" x14ac:dyDescent="0.35">
      <c r="B5" s="34" t="s">
        <v>32</v>
      </c>
      <c r="C5" s="35" t="s">
        <v>17</v>
      </c>
      <c r="D5" s="36" t="s">
        <v>46</v>
      </c>
      <c r="E5" s="27" t="s">
        <v>22</v>
      </c>
    </row>
    <row r="6" spans="2:5" ht="32.25" customHeight="1" thickBot="1" x14ac:dyDescent="0.35">
      <c r="B6" s="34" t="s">
        <v>33</v>
      </c>
      <c r="C6" s="35" t="s">
        <v>47</v>
      </c>
      <c r="D6" s="27" t="s">
        <v>22</v>
      </c>
      <c r="E6" s="27" t="s">
        <v>22</v>
      </c>
    </row>
    <row r="7" spans="2:5" ht="27.75" customHeight="1" thickBot="1" x14ac:dyDescent="0.35">
      <c r="B7" s="34" t="s">
        <v>34</v>
      </c>
      <c r="C7" s="27" t="s">
        <v>28</v>
      </c>
      <c r="D7" s="25" t="s">
        <v>30</v>
      </c>
      <c r="E7" s="27" t="s">
        <v>22</v>
      </c>
    </row>
    <row r="8" spans="2:5" ht="59.25" customHeight="1" thickBot="1" x14ac:dyDescent="0.35">
      <c r="B8" s="24" t="s">
        <v>48</v>
      </c>
      <c r="C8" s="28" t="s">
        <v>17</v>
      </c>
      <c r="D8" s="37" t="s">
        <v>29</v>
      </c>
      <c r="E8" s="35" t="s">
        <v>22</v>
      </c>
    </row>
    <row r="9" spans="2:5" ht="60.75" customHeight="1" thickBot="1" x14ac:dyDescent="0.35">
      <c r="B9" s="26" t="s">
        <v>35</v>
      </c>
      <c r="C9" s="28" t="s">
        <v>17</v>
      </c>
      <c r="D9" s="38" t="s">
        <v>49</v>
      </c>
      <c r="E9" s="35" t="s">
        <v>22</v>
      </c>
    </row>
    <row r="10" spans="2:5" ht="17.25" customHeight="1" thickBot="1" x14ac:dyDescent="0.35">
      <c r="B10" s="215" t="s">
        <v>18</v>
      </c>
      <c r="C10" s="212" t="s">
        <v>17</v>
      </c>
      <c r="D10" s="37" t="s">
        <v>50</v>
      </c>
      <c r="E10" s="212" t="s">
        <v>51</v>
      </c>
    </row>
    <row r="11" spans="2:5" ht="29.25" customHeight="1" thickBot="1" x14ac:dyDescent="0.35">
      <c r="B11" s="216"/>
      <c r="C11" s="213"/>
      <c r="D11" s="36" t="s">
        <v>19</v>
      </c>
      <c r="E11" s="213"/>
    </row>
    <row r="12" spans="2:5" ht="27" customHeight="1" thickBot="1" x14ac:dyDescent="0.35">
      <c r="B12" s="34" t="s">
        <v>20</v>
      </c>
      <c r="C12" s="36" t="s">
        <v>52</v>
      </c>
      <c r="D12" s="27" t="s">
        <v>22</v>
      </c>
      <c r="E12" s="27" t="s">
        <v>22</v>
      </c>
    </row>
    <row r="13" spans="2:5" ht="28.5" customHeight="1" thickBot="1" x14ac:dyDescent="0.35">
      <c r="B13" s="34" t="s">
        <v>21</v>
      </c>
      <c r="C13" s="25" t="s">
        <v>27</v>
      </c>
      <c r="D13" s="35" t="s">
        <v>53</v>
      </c>
      <c r="E13" s="35" t="s">
        <v>53</v>
      </c>
    </row>
    <row r="14" spans="2:5" ht="30" customHeight="1" thickBot="1" x14ac:dyDescent="0.35">
      <c r="B14" s="34" t="s">
        <v>23</v>
      </c>
      <c r="C14" s="36" t="s">
        <v>54</v>
      </c>
      <c r="D14" s="27" t="s">
        <v>22</v>
      </c>
      <c r="E14" s="27" t="s">
        <v>22</v>
      </c>
    </row>
    <row r="15" spans="2:5" ht="19.5" customHeight="1" thickBot="1" x14ac:dyDescent="0.35">
      <c r="B15" s="34" t="s">
        <v>36</v>
      </c>
      <c r="C15" s="27" t="s">
        <v>24</v>
      </c>
      <c r="D15" s="212" t="s">
        <v>55</v>
      </c>
      <c r="E15" s="27" t="s">
        <v>22</v>
      </c>
    </row>
    <row r="16" spans="2:5" ht="27.75" customHeight="1" thickBot="1" x14ac:dyDescent="0.35">
      <c r="B16" s="34" t="s">
        <v>37</v>
      </c>
      <c r="C16" s="27" t="s">
        <v>24</v>
      </c>
      <c r="D16" s="213"/>
      <c r="E16" s="27" t="s">
        <v>22</v>
      </c>
    </row>
    <row r="17" spans="2:5" ht="47.25" customHeight="1" thickBot="1" x14ac:dyDescent="0.35">
      <c r="B17" s="34" t="s">
        <v>38</v>
      </c>
      <c r="C17" s="27" t="s">
        <v>24</v>
      </c>
      <c r="D17" s="27" t="s">
        <v>24</v>
      </c>
      <c r="E17" s="35" t="s">
        <v>56</v>
      </c>
    </row>
    <row r="18" spans="2:5" ht="45" customHeight="1" thickBot="1" x14ac:dyDescent="0.35">
      <c r="B18" s="34" t="s">
        <v>39</v>
      </c>
      <c r="C18" s="27" t="s">
        <v>24</v>
      </c>
      <c r="D18" s="36" t="s">
        <v>76</v>
      </c>
      <c r="E18" s="27" t="s">
        <v>22</v>
      </c>
    </row>
    <row r="19" spans="2:5" ht="50.25" customHeight="1" thickBot="1" x14ac:dyDescent="0.35">
      <c r="B19" s="34" t="s">
        <v>40</v>
      </c>
      <c r="C19" s="35" t="s">
        <v>57</v>
      </c>
      <c r="D19" s="36" t="s">
        <v>26</v>
      </c>
      <c r="E19" s="35" t="s">
        <v>58</v>
      </c>
    </row>
    <row r="20" spans="2:5" ht="54" customHeight="1" thickBot="1" x14ac:dyDescent="0.35">
      <c r="B20" s="34" t="s">
        <v>41</v>
      </c>
      <c r="C20" s="27" t="s">
        <v>24</v>
      </c>
      <c r="D20" s="25" t="s">
        <v>25</v>
      </c>
      <c r="E20" s="35" t="s">
        <v>59</v>
      </c>
    </row>
    <row r="21" spans="2:5" ht="40.200000000000003" thickBot="1" x14ac:dyDescent="0.35">
      <c r="B21" s="76" t="s">
        <v>70</v>
      </c>
      <c r="C21" s="27" t="s">
        <v>71</v>
      </c>
      <c r="D21" s="27" t="s">
        <v>72</v>
      </c>
      <c r="E21" s="27" t="s">
        <v>22</v>
      </c>
    </row>
  </sheetData>
  <mergeCells count="6">
    <mergeCell ref="C10:C11"/>
    <mergeCell ref="B1:E1"/>
    <mergeCell ref="B10:B11"/>
    <mergeCell ref="E10:E11"/>
    <mergeCell ref="D15:D16"/>
    <mergeCell ref="B2:E2"/>
  </mergeCells>
  <pageMargins left="0.7" right="0.7" top="0.75" bottom="0.75" header="0.3" footer="0.3"/>
  <pageSetup paperSize="9" scale="7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Вагонка и пр. Щит</vt:lpstr>
      <vt:lpstr>ТУ по вагонке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2023-03-09T06:09:17Z</dcterms:modified>
</cp:coreProperties>
</file>