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Прайс" sheetId="1" r:id="rId1"/>
  </sheets>
  <calcPr calcId="144525"/>
</workbook>
</file>

<file path=xl/sharedStrings.xml><?xml version="1.0" encoding="utf-8"?>
<sst xmlns="http://schemas.openxmlformats.org/spreadsheetml/2006/main" count="300" uniqueCount="128">
  <si>
    <t>Прайс ООО "Северное Агроразвитие", 630102, РФ, Новосибирская область, г. Новосибирск, ул. Бориса Богаткова, 24/1, 8-983-320-02-29 (Вера)</t>
  </si>
  <si>
    <t>No.</t>
  </si>
  <si>
    <t>Бренд</t>
  </si>
  <si>
    <t>Описание товаров</t>
  </si>
  <si>
    <t>Размер</t>
  </si>
  <si>
    <t>Индекс 
нагрузки</t>
  </si>
  <si>
    <t>Индекс 
скорости</t>
  </si>
  <si>
    <t>Артикул</t>
  </si>
  <si>
    <t>Цена
с НДС (РУБ)</t>
  </si>
  <si>
    <t>Kia 
Rio</t>
  </si>
  <si>
    <t>Nissan
Almera</t>
  </si>
  <si>
    <t>Volkswagen Polo</t>
  </si>
  <si>
    <t>Lada
Granta</t>
  </si>
  <si>
    <t>Lada
Largus</t>
  </si>
  <si>
    <t>Scoda
Octavia</t>
  </si>
  <si>
    <t>Hunday 
Salaris</t>
  </si>
  <si>
    <t>Reno 
Logan</t>
  </si>
  <si>
    <t>Toyota
Camry</t>
  </si>
  <si>
    <t>Austone</t>
  </si>
  <si>
    <t>175/70R13 SP-401</t>
  </si>
  <si>
    <t>175/70R13</t>
  </si>
  <si>
    <t>T</t>
  </si>
  <si>
    <t>SP-401</t>
  </si>
  <si>
    <t>185/60R15 SP-401</t>
  </si>
  <si>
    <t>185/60R15</t>
  </si>
  <si>
    <t>H</t>
  </si>
  <si>
    <t>185/65R14 SP-401</t>
  </si>
  <si>
    <t>185/65R14</t>
  </si>
  <si>
    <t>185/65R15 SP-401</t>
  </si>
  <si>
    <t>185/65R15</t>
  </si>
  <si>
    <t>V</t>
  </si>
  <si>
    <t>195/55R15 SP-401</t>
  </si>
  <si>
    <t>195/55R15</t>
  </si>
  <si>
    <t>195/55R16 SP-401</t>
  </si>
  <si>
    <t>195/55R16</t>
  </si>
  <si>
    <t>205/55R16 SP-401</t>
  </si>
  <si>
    <t>205/55R16</t>
  </si>
  <si>
    <t>205/60R16 SP-401</t>
  </si>
  <si>
    <t>205/60R16</t>
  </si>
  <si>
    <t>215/65R16 SP-401</t>
  </si>
  <si>
    <t>215/65R16</t>
  </si>
  <si>
    <t>225/45R17 SP-401</t>
  </si>
  <si>
    <t>225/45R17</t>
  </si>
  <si>
    <t>225/55R17 SP-401</t>
  </si>
  <si>
    <t>225/55R17</t>
  </si>
  <si>
    <t>W</t>
  </si>
  <si>
    <t>225/55R18 SP-401</t>
  </si>
  <si>
    <t>225/55R18</t>
  </si>
  <si>
    <t>265/60R18 SP-401</t>
  </si>
  <si>
    <t>265/60R18</t>
  </si>
  <si>
    <t>Winda</t>
  </si>
  <si>
    <t>175/65R14 82H WH18</t>
  </si>
  <si>
    <t>175/65R14</t>
  </si>
  <si>
    <t>WH18</t>
  </si>
  <si>
    <t>175/65R14-82H-WP15</t>
  </si>
  <si>
    <t>WP15</t>
  </si>
  <si>
    <t>175/70R13-82H-WP15</t>
  </si>
  <si>
    <t>175/70R14-84T-WP15</t>
  </si>
  <si>
    <t>185/55R15 82V WH16</t>
  </si>
  <si>
    <t>185/55R15</t>
  </si>
  <si>
    <t>WH16</t>
  </si>
  <si>
    <t>185/60R15-84H-WP16</t>
  </si>
  <si>
    <t>WP16</t>
  </si>
  <si>
    <t>185/65R14-86H-WP15</t>
  </si>
  <si>
    <t>185/65R15-88H-WP16</t>
  </si>
  <si>
    <t>185/70R14-88T-WP15</t>
  </si>
  <si>
    <t>195/55R15-85V-WH16</t>
  </si>
  <si>
    <t>195/55R16-87V-WH18</t>
  </si>
  <si>
    <t>195/60R15-88V-WP16</t>
  </si>
  <si>
    <t>195/60R15</t>
  </si>
  <si>
    <t>195/65R15-91H-WP16</t>
  </si>
  <si>
    <t>195/65R15</t>
  </si>
  <si>
    <t>195/70R14-91T-WP15</t>
  </si>
  <si>
    <t>205/55R16-91V-WP16</t>
  </si>
  <si>
    <t>205/60R15-91H-WP16</t>
  </si>
  <si>
    <t>205/60R15</t>
  </si>
  <si>
    <t>205/65R15-94H-WP16</t>
  </si>
  <si>
    <t>205/65R15</t>
  </si>
  <si>
    <t>205/65R16-95H-WP16</t>
  </si>
  <si>
    <t>205/65R16</t>
  </si>
  <si>
    <t>205/70R15-96T-WP16</t>
  </si>
  <si>
    <t>215/55R16-97W-WH16</t>
  </si>
  <si>
    <t>215/55R17-98W-WH16</t>
  </si>
  <si>
    <t>215/60R16 99H WP16</t>
  </si>
  <si>
    <t>215/60R16</t>
  </si>
  <si>
    <t>215/65R15-96H-WP16</t>
  </si>
  <si>
    <t>215/65R16-98H-WP16</t>
  </si>
  <si>
    <t>215/70R15-98T-WP16</t>
  </si>
  <si>
    <t>215/70R15</t>
  </si>
  <si>
    <t>225/40R18-92W-WH16</t>
  </si>
  <si>
    <t>225/40R18</t>
  </si>
  <si>
    <t>225/45R17-91W-WH16</t>
  </si>
  <si>
    <t>225/50R17-98W-WH16</t>
  </si>
  <si>
    <t>225/50R17</t>
  </si>
  <si>
    <t>225/55R17-101W-WH16</t>
  </si>
  <si>
    <t>225/60R17-99H-WP16</t>
  </si>
  <si>
    <t>225/60R17</t>
  </si>
  <si>
    <t>225/65R17-102H-WH15</t>
  </si>
  <si>
    <t>WH15</t>
  </si>
  <si>
    <t>225/70R15C-112/110R-WR01</t>
  </si>
  <si>
    <t>225/70R15C</t>
  </si>
  <si>
    <t>8PR 112/110</t>
  </si>
  <si>
    <t>R</t>
  </si>
  <si>
    <t>WR01</t>
  </si>
  <si>
    <t>235/45ZR18-94W-WH18</t>
  </si>
  <si>
    <t>235/45ZR18</t>
  </si>
  <si>
    <t>235/55R18-100V-WH18</t>
  </si>
  <si>
    <t>235/55R18</t>
  </si>
  <si>
    <t>235/65R16C-115/113R-WR01</t>
  </si>
  <si>
    <t>235/65R16C</t>
  </si>
  <si>
    <t>8PR 115/113</t>
  </si>
  <si>
    <t>P235/60R18 107H WV11</t>
  </si>
  <si>
    <t>P235/60R18</t>
  </si>
  <si>
    <t>WV11</t>
  </si>
  <si>
    <t>P235/65R17 104H WV11</t>
  </si>
  <si>
    <t>P235/65R17</t>
  </si>
  <si>
    <t>P235/65R17-104H-WV11</t>
  </si>
  <si>
    <t>P245/55R19 103H WV11</t>
  </si>
  <si>
    <t>P245/55R19</t>
  </si>
  <si>
    <t>P245/70R16-107H-WV11</t>
  </si>
  <si>
    <t>P245/70R16</t>
  </si>
  <si>
    <t>P255/55R19 107H WV11</t>
  </si>
  <si>
    <t>P255/55R19</t>
  </si>
  <si>
    <t>P265/60R18-110S-WA80+</t>
  </si>
  <si>
    <t>S</t>
  </si>
  <si>
    <t>WA80+</t>
  </si>
  <si>
    <t>P265/65R17-112S-WA80+</t>
  </si>
  <si>
    <t>P265/65R17</t>
  </si>
</sst>
</file>

<file path=xl/styles.xml><?xml version="1.0" encoding="utf-8"?>
<styleSheet xmlns="http://schemas.openxmlformats.org/spreadsheetml/2006/main">
  <numFmts count="7">
    <numFmt numFmtId="176" formatCode="_-* #\ ##0.00\ &quot;₽&quot;_-;\-* #\ ##0.00\ &quot;₽&quot;_-;_-* &quot;-&quot;??\ &quot;₽&quot;_-;_-@_-"/>
    <numFmt numFmtId="177" formatCode="_-* #\.##0\ &quot;₽&quot;_-;\-* #\.##0\ &quot;₽&quot;_-;_-* \-\ &quot;₽&quot;_-;_-@_-"/>
    <numFmt numFmtId="178" formatCode="_-* #\ ##0\ &quot;₽&quot;_-;\-* #\ ##0\ &quot;₽&quot;_-;_-* &quot;-&quot;??\ &quot;₽&quot;_-;_-@_-"/>
    <numFmt numFmtId="179" formatCode="_-* #\.##0_-;\-* #\.##0_-;_-* &quot;-&quot;_-;_-@_-"/>
    <numFmt numFmtId="180" formatCode="_-* #\.##0.00_-;\-* #\.##0.00_-;_-* &quot;-&quot;??_-;_-@_-"/>
    <numFmt numFmtId="181" formatCode="#\ 000"/>
    <numFmt numFmtId="182" formatCode="dd\.mm\.yyyy"/>
  </numFmts>
  <fonts count="29">
    <font>
      <sz val="11"/>
      <color theme="1"/>
      <name val="等线"/>
      <charset val="204"/>
      <scheme val="minor"/>
    </font>
    <font>
      <sz val="10"/>
      <color rgb="FF000000"/>
      <name val="Times New Roman"/>
      <charset val="204"/>
    </font>
    <font>
      <b/>
      <sz val="10"/>
      <color rgb="FFC00000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8"/>
      <name val="Arial"/>
      <charset val="20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7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11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0"/>
    <xf numFmtId="0" fontId="11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47" applyNumberFormat="1" applyFont="1" applyFill="1" applyBorder="1" applyAlignment="1">
      <alignment horizontal="left" vertical="center" wrapText="1"/>
    </xf>
    <xf numFmtId="0" fontId="6" fillId="0" borderId="4" xfId="47" applyNumberFormat="1" applyFont="1" applyFill="1" applyBorder="1" applyAlignment="1">
      <alignment horizontal="center" vertical="center" wrapText="1"/>
    </xf>
    <xf numFmtId="178" fontId="6" fillId="0" borderId="4" xfId="4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47" applyNumberFormat="1" applyFont="1" applyFill="1" applyBorder="1" applyAlignment="1">
      <alignment horizontal="left" vertical="center" wrapText="1"/>
    </xf>
    <xf numFmtId="0" fontId="6" fillId="0" borderId="6" xfId="47" applyNumberFormat="1" applyFont="1" applyFill="1" applyBorder="1" applyAlignment="1">
      <alignment horizontal="center" vertical="center" wrapText="1"/>
    </xf>
    <xf numFmtId="0" fontId="1" fillId="0" borderId="6" xfId="47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178" fontId="6" fillId="0" borderId="6" xfId="4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47" applyNumberFormat="1" applyFont="1" applyFill="1" applyBorder="1" applyAlignment="1">
      <alignment horizontal="left" vertical="center" wrapText="1"/>
    </xf>
    <xf numFmtId="0" fontId="6" fillId="0" borderId="7" xfId="47" applyNumberFormat="1" applyFont="1" applyFill="1" applyBorder="1" applyAlignment="1">
      <alignment horizontal="center" vertical="center" wrapText="1"/>
    </xf>
    <xf numFmtId="178" fontId="6" fillId="0" borderId="7" xfId="4" applyNumberFormat="1" applyFont="1" applyFill="1" applyBorder="1" applyAlignment="1">
      <alignment horizontal="center" vertical="center" wrapText="1"/>
    </xf>
    <xf numFmtId="178" fontId="4" fillId="5" borderId="0" xfId="4" applyNumberFormat="1" applyFont="1" applyFill="1" applyAlignment="1">
      <alignment horizontal="center" vertical="top"/>
    </xf>
    <xf numFmtId="2" fontId="5" fillId="6" borderId="2" xfId="0" applyNumberFormat="1" applyFont="1" applyFill="1" applyBorder="1" applyAlignment="1">
      <alignment horizontal="left" vertical="top" wrapText="1"/>
    </xf>
    <xf numFmtId="178" fontId="6" fillId="0" borderId="3" xfId="4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81" fontId="6" fillId="0" borderId="4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Alignment="1">
      <alignment horizontal="center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Обычный_упак.лист_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Обычный_ШАБЛОН РАСЧЕТА" xfId="47"/>
    <cellStyle name="强调文字颜色 6" xfId="48" builtinId="49"/>
    <cellStyle name="40% - 强调文字颜色 6" xfId="49" builtinId="51"/>
    <cellStyle name="60% - 强调文字颜色 6" xfId="50" builtinId="52"/>
  </cellStyles>
  <dxfs count="20">
    <dxf>
      <font>
        <name val="Times New Roman"/>
        <scheme val="none"/>
        <strike val="0"/>
        <u val="none"/>
        <sz val="10"/>
      </font>
      <numFmt numFmtId="0" formatCode="General"/>
      <fill>
        <patternFill patternType="none"/>
      </fill>
    </dxf>
    <dxf>
      <font>
        <name val="Times New Roman"/>
        <scheme val="none"/>
        <b val="0"/>
        <i val="0"/>
        <strike val="0"/>
        <u val="none"/>
        <sz val="10"/>
        <color rgb="FF000000"/>
      </font>
      <fill>
        <patternFill patternType="none"/>
      </fill>
      <alignment horizontal="center" vertical="top"/>
      <border>
        <left/>
        <right style="thin">
          <color theme="0" tint="-0.499984740745262"/>
        </right>
        <top style="thin">
          <color theme="0" tint="-0.499984740745262"/>
        </top>
        <bottom/>
      </border>
    </dxf>
    <dxf>
      <font>
        <name val="Times New Roman"/>
        <scheme val="none"/>
        <strike val="0"/>
        <u val="none"/>
        <sz val="10"/>
      </font>
      <fill>
        <patternFill patternType="none"/>
      </fill>
    </dxf>
    <dxf>
      <font>
        <name val="Times New Roman"/>
        <scheme val="none"/>
        <strike val="0"/>
        <u val="none"/>
        <sz val="10"/>
      </font>
      <fill>
        <patternFill patternType="none"/>
      </fill>
    </dxf>
    <dxf>
      <font>
        <name val="Times New Roman"/>
        <scheme val="none"/>
        <strike val="0"/>
        <u val="none"/>
        <sz val="10"/>
      </font>
      <fill>
        <patternFill patternType="none"/>
      </fill>
    </dxf>
    <dxf>
      <font>
        <name val="Times New Roman"/>
        <scheme val="none"/>
        <strike val="0"/>
        <u val="none"/>
        <sz val="10"/>
      </font>
      <fill>
        <patternFill patternType="none"/>
      </fill>
      <border>
        <right style="thin">
          <color theme="0" tint="-0.499984740745262"/>
        </right>
      </border>
    </dxf>
    <dxf>
      <font>
        <name val="Times New Roman"/>
        <scheme val="none"/>
        <strike val="0"/>
        <u val="none"/>
        <sz val="10"/>
      </font>
      <fill>
        <patternFill patternType="none"/>
      </fill>
      <alignment horizontal="center"/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78" formatCode="_-* #\ ##0\ &quot;₽&quot;_-;\-* #\ ##0\ &quot;₽&quot;_-;_-* &quot;-&quot;??\ &quot;₽&quot;_-;_-@_-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name val="Times New Roman"/>
        <scheme val="none"/>
        <b val="0"/>
        <i val="0"/>
        <strike val="0"/>
        <u val="none"/>
        <sz val="10"/>
        <color auto="1"/>
      </font>
      <numFmt numFmtId="181" formatCode="#\ 000"/>
      <fill>
        <patternFill patternType="none"/>
      </fill>
      <alignment horizontal="center" vertical="center"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9" tint="0.799981688894314"/>
      </font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Таблица21921222" displayName="Таблица21921222" ref="A3:Q59">
  <autoFilter ref="A3:Q59"/>
  <sortState ref="A3:Q59">
    <sortCondition ref="B3:B59"/>
  </sortState>
  <tableColumns count="17">
    <tableColumn id="1" name="No." dataDxfId="0"/>
    <tableColumn id="2" name="Бренд" dataDxfId="1"/>
    <tableColumn id="5" name="Описание товаров" dataDxfId="2"/>
    <tableColumn id="6" name="Размер" dataDxfId="3"/>
    <tableColumn id="7" name="Индекс &#10;нагрузки" dataDxfId="4"/>
    <tableColumn id="8" name="Индекс &#10;скорости" dataDxfId="5"/>
    <tableColumn id="9" name="Артикул" dataDxfId="6"/>
    <tableColumn id="66" name="Цена&#10;с НДС (РУБ)" dataDxfId="7"/>
    <tableColumn id="4" name="Kia &#10;Rio" dataDxfId="8"/>
    <tableColumn id="18" name="Nissan&#10;Almera" dataDxfId="9"/>
    <tableColumn id="19" name="Volkswagen Polo" dataDxfId="10"/>
    <tableColumn id="16" name="Lada&#10;Granta" dataDxfId="11"/>
    <tableColumn id="17" name="Lada&#10;Largus" dataDxfId="12"/>
    <tableColumn id="15" name="Scoda&#10;Octavia" dataDxfId="13"/>
    <tableColumn id="13" name="Hunday &#10;Salaris" dataDxfId="14"/>
    <tableColumn id="14" name="Reno &#10;Logan" dataDxfId="15"/>
    <tableColumn id="3" name="Toyota&#10;Camry" dataDxfId="16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tabSelected="1" workbookViewId="0">
      <selection activeCell="S24" sqref="S24"/>
    </sheetView>
  </sheetViews>
  <sheetFormatPr defaultColWidth="8.45" defaultRowHeight="12.75"/>
  <cols>
    <col min="1" max="1" width="6.09166666666667" style="2" customWidth="1"/>
    <col min="2" max="2" width="8.26666666666667" style="2" customWidth="1"/>
    <col min="3" max="3" width="23.5416666666667" style="1" customWidth="1"/>
    <col min="4" max="4" width="10.0916666666667" style="2" customWidth="1"/>
    <col min="5" max="5" width="10.6333333333333" style="2" customWidth="1"/>
    <col min="6" max="6" width="10.45" style="2" customWidth="1"/>
    <col min="7" max="7" width="8.36666666666667" style="2" customWidth="1"/>
    <col min="8" max="8" width="13.3666666666667" style="2" customWidth="1"/>
    <col min="9" max="9" width="5.725" style="2" hidden="1" customWidth="1"/>
    <col min="10" max="10" width="8.45" style="2" hidden="1" customWidth="1"/>
    <col min="11" max="11" width="10.0916666666667" style="2" hidden="1" customWidth="1"/>
    <col min="12" max="13" width="8.36666666666667" style="2" hidden="1" customWidth="1"/>
    <col min="14" max="14" width="9.18333333333333" style="2" hidden="1" customWidth="1"/>
    <col min="15" max="15" width="9" style="2" hidden="1" customWidth="1"/>
    <col min="16" max="16" width="7.90833333333333" style="2" hidden="1" customWidth="1"/>
    <col min="17" max="17" width="8.54166666666667" style="2" hidden="1" customWidth="1"/>
    <col min="18" max="16384" width="8.45" style="2"/>
  </cols>
  <sheetData>
    <row r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6"/>
    </row>
    <row r="2" ht="14.5" customHeight="1" spans="1:16">
      <c r="A2" s="5"/>
      <c r="B2" s="5"/>
      <c r="C2" s="5"/>
      <c r="D2" s="5"/>
      <c r="E2" s="5"/>
      <c r="F2" s="5"/>
      <c r="G2" s="5"/>
      <c r="H2" s="6"/>
      <c r="I2" s="33"/>
      <c r="J2" s="33"/>
      <c r="K2" s="33"/>
      <c r="L2" s="33"/>
      <c r="M2" s="33"/>
      <c r="N2" s="33"/>
      <c r="O2" s="33"/>
      <c r="P2" s="33"/>
    </row>
    <row r="3" s="1" customFormat="1" ht="27.5" customHeight="1" spans="1:17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4" t="s">
        <v>13</v>
      </c>
      <c r="N3" s="34" t="s">
        <v>14</v>
      </c>
      <c r="O3" s="34" t="s">
        <v>15</v>
      </c>
      <c r="P3" s="34" t="s">
        <v>16</v>
      </c>
      <c r="Q3" s="34" t="s">
        <v>17</v>
      </c>
    </row>
    <row r="4" spans="1:17">
      <c r="A4" s="10">
        <v>1</v>
      </c>
      <c r="B4" s="10" t="s">
        <v>18</v>
      </c>
      <c r="C4" s="11" t="s">
        <v>19</v>
      </c>
      <c r="D4" s="12" t="s">
        <v>20</v>
      </c>
      <c r="E4" s="12">
        <v>82</v>
      </c>
      <c r="F4" s="12" t="s">
        <v>21</v>
      </c>
      <c r="G4" s="12" t="s">
        <v>22</v>
      </c>
      <c r="H4" s="13">
        <v>2337</v>
      </c>
      <c r="I4" s="13"/>
      <c r="J4" s="13"/>
      <c r="K4" s="13"/>
      <c r="L4" s="13"/>
      <c r="M4" s="13"/>
      <c r="N4" s="13"/>
      <c r="O4" s="13"/>
      <c r="P4" s="13"/>
      <c r="Q4" s="37"/>
    </row>
    <row r="5" spans="1:17">
      <c r="A5" s="10">
        <f t="shared" ref="A5:A59" si="0">A4+1</f>
        <v>2</v>
      </c>
      <c r="B5" s="10" t="s">
        <v>18</v>
      </c>
      <c r="C5" s="11" t="s">
        <v>23</v>
      </c>
      <c r="D5" s="12" t="s">
        <v>24</v>
      </c>
      <c r="E5" s="12">
        <v>88</v>
      </c>
      <c r="F5" s="12" t="s">
        <v>25</v>
      </c>
      <c r="G5" s="12" t="s">
        <v>22</v>
      </c>
      <c r="H5" s="13">
        <v>2961</v>
      </c>
      <c r="I5" s="13"/>
      <c r="J5" s="13"/>
      <c r="K5" s="13"/>
      <c r="L5" s="13"/>
      <c r="M5" s="13"/>
      <c r="N5" s="13"/>
      <c r="O5" s="13"/>
      <c r="P5" s="13"/>
      <c r="Q5" s="37"/>
    </row>
    <row r="6" spans="1:17">
      <c r="A6" s="10">
        <f t="shared" si="0"/>
        <v>3</v>
      </c>
      <c r="B6" s="10" t="s">
        <v>18</v>
      </c>
      <c r="C6" s="11" t="s">
        <v>26</v>
      </c>
      <c r="D6" s="12" t="s">
        <v>27</v>
      </c>
      <c r="E6" s="12">
        <v>86</v>
      </c>
      <c r="F6" s="12" t="s">
        <v>25</v>
      </c>
      <c r="G6" s="12" t="s">
        <v>22</v>
      </c>
      <c r="H6" s="13">
        <v>2678</v>
      </c>
      <c r="I6" s="13"/>
      <c r="J6" s="13"/>
      <c r="K6" s="13"/>
      <c r="L6" s="13"/>
      <c r="M6" s="13"/>
      <c r="N6" s="13"/>
      <c r="O6" s="13"/>
      <c r="P6" s="13"/>
      <c r="Q6" s="37"/>
    </row>
    <row r="7" spans="1:17">
      <c r="A7" s="10">
        <f t="shared" si="0"/>
        <v>4</v>
      </c>
      <c r="B7" s="10" t="s">
        <v>18</v>
      </c>
      <c r="C7" s="11" t="s">
        <v>28</v>
      </c>
      <c r="D7" s="12" t="s">
        <v>29</v>
      </c>
      <c r="E7" s="12">
        <v>88</v>
      </c>
      <c r="F7" s="12" t="s">
        <v>25</v>
      </c>
      <c r="G7" s="12" t="s">
        <v>22</v>
      </c>
      <c r="H7" s="13">
        <v>2928</v>
      </c>
      <c r="I7" s="13" t="s">
        <v>30</v>
      </c>
      <c r="J7" s="13" t="s">
        <v>30</v>
      </c>
      <c r="K7" s="13"/>
      <c r="L7" s="13"/>
      <c r="M7" s="13"/>
      <c r="N7" s="13"/>
      <c r="O7" s="13" t="s">
        <v>30</v>
      </c>
      <c r="P7" s="13"/>
      <c r="Q7" s="37"/>
    </row>
    <row r="8" spans="1:17">
      <c r="A8" s="10">
        <f t="shared" si="0"/>
        <v>5</v>
      </c>
      <c r="B8" s="10" t="s">
        <v>18</v>
      </c>
      <c r="C8" s="11" t="s">
        <v>31</v>
      </c>
      <c r="D8" s="12" t="s">
        <v>32</v>
      </c>
      <c r="E8" s="12">
        <v>89</v>
      </c>
      <c r="F8" s="12" t="s">
        <v>30</v>
      </c>
      <c r="G8" s="12" t="s">
        <v>22</v>
      </c>
      <c r="H8" s="13">
        <v>3052</v>
      </c>
      <c r="I8" s="13"/>
      <c r="J8" s="13"/>
      <c r="K8" s="13"/>
      <c r="L8" s="13"/>
      <c r="M8" s="13"/>
      <c r="N8" s="13"/>
      <c r="O8" s="13"/>
      <c r="P8" s="13"/>
      <c r="Q8" s="37"/>
    </row>
    <row r="9" spans="1:17">
      <c r="A9" s="10">
        <f t="shared" si="0"/>
        <v>6</v>
      </c>
      <c r="B9" s="10" t="s">
        <v>18</v>
      </c>
      <c r="C9" s="11" t="s">
        <v>33</v>
      </c>
      <c r="D9" s="12" t="s">
        <v>34</v>
      </c>
      <c r="E9" s="12">
        <v>91</v>
      </c>
      <c r="F9" s="12" t="s">
        <v>30</v>
      </c>
      <c r="G9" s="12" t="s">
        <v>22</v>
      </c>
      <c r="H9" s="13">
        <v>3242</v>
      </c>
      <c r="I9" s="13"/>
      <c r="J9" s="13"/>
      <c r="K9" s="13"/>
      <c r="L9" s="13"/>
      <c r="M9" s="13"/>
      <c r="N9" s="13"/>
      <c r="O9" s="13" t="s">
        <v>30</v>
      </c>
      <c r="P9" s="13"/>
      <c r="Q9" s="37"/>
    </row>
    <row r="10" spans="1:17">
      <c r="A10" s="10">
        <f t="shared" si="0"/>
        <v>7</v>
      </c>
      <c r="B10" s="10" t="s">
        <v>18</v>
      </c>
      <c r="C10" s="11" t="s">
        <v>35</v>
      </c>
      <c r="D10" s="12" t="s">
        <v>36</v>
      </c>
      <c r="E10" s="12">
        <v>91</v>
      </c>
      <c r="F10" s="12" t="s">
        <v>25</v>
      </c>
      <c r="G10" s="12" t="s">
        <v>22</v>
      </c>
      <c r="H10" s="13">
        <v>3632</v>
      </c>
      <c r="I10" s="13"/>
      <c r="J10" s="13"/>
      <c r="K10" s="13"/>
      <c r="L10" s="13"/>
      <c r="M10" s="13"/>
      <c r="N10" s="13"/>
      <c r="O10" s="13"/>
      <c r="P10" s="13"/>
      <c r="Q10" s="37"/>
    </row>
    <row r="11" spans="1:17">
      <c r="A11" s="10">
        <f t="shared" si="0"/>
        <v>8</v>
      </c>
      <c r="B11" s="10" t="s">
        <v>18</v>
      </c>
      <c r="C11" s="11" t="s">
        <v>37</v>
      </c>
      <c r="D11" s="12" t="s">
        <v>38</v>
      </c>
      <c r="E11" s="12">
        <v>96</v>
      </c>
      <c r="F11" s="12" t="s">
        <v>30</v>
      </c>
      <c r="G11" s="12" t="s">
        <v>22</v>
      </c>
      <c r="H11" s="13">
        <v>3783</v>
      </c>
      <c r="I11" s="13"/>
      <c r="J11" s="13"/>
      <c r="K11" s="13"/>
      <c r="L11" s="13"/>
      <c r="M11" s="13"/>
      <c r="N11" s="13"/>
      <c r="O11" s="13"/>
      <c r="P11" s="13"/>
      <c r="Q11" s="37"/>
    </row>
    <row r="12" spans="1:17">
      <c r="A12" s="10">
        <f t="shared" si="0"/>
        <v>9</v>
      </c>
      <c r="B12" s="10" t="s">
        <v>18</v>
      </c>
      <c r="C12" s="11" t="s">
        <v>39</v>
      </c>
      <c r="D12" s="12" t="s">
        <v>40</v>
      </c>
      <c r="E12" s="12">
        <v>98</v>
      </c>
      <c r="F12" s="12" t="s">
        <v>25</v>
      </c>
      <c r="G12" s="12" t="s">
        <v>22</v>
      </c>
      <c r="H12" s="13">
        <v>3916</v>
      </c>
      <c r="I12" s="13"/>
      <c r="J12" s="13"/>
      <c r="K12" s="13"/>
      <c r="L12" s="13"/>
      <c r="M12" s="13"/>
      <c r="N12" s="13"/>
      <c r="O12" s="13"/>
      <c r="P12" s="13"/>
      <c r="Q12" s="37"/>
    </row>
    <row r="13" spans="1:17">
      <c r="A13" s="10">
        <f t="shared" si="0"/>
        <v>10</v>
      </c>
      <c r="B13" s="10" t="s">
        <v>18</v>
      </c>
      <c r="C13" s="11" t="s">
        <v>41</v>
      </c>
      <c r="D13" s="12" t="s">
        <v>42</v>
      </c>
      <c r="E13" s="12">
        <v>94</v>
      </c>
      <c r="F13" s="12" t="s">
        <v>30</v>
      </c>
      <c r="G13" s="12" t="s">
        <v>22</v>
      </c>
      <c r="H13" s="13">
        <v>3769</v>
      </c>
      <c r="I13" s="13"/>
      <c r="J13" s="13"/>
      <c r="K13" s="13"/>
      <c r="L13" s="13"/>
      <c r="M13" s="13"/>
      <c r="N13" s="13"/>
      <c r="O13" s="13"/>
      <c r="P13" s="13"/>
      <c r="Q13" s="37"/>
    </row>
    <row r="14" spans="1:17">
      <c r="A14" s="10">
        <f t="shared" si="0"/>
        <v>11</v>
      </c>
      <c r="B14" s="10" t="s">
        <v>18</v>
      </c>
      <c r="C14" s="11" t="s">
        <v>43</v>
      </c>
      <c r="D14" s="12" t="s">
        <v>44</v>
      </c>
      <c r="E14" s="12">
        <v>101</v>
      </c>
      <c r="F14" s="12" t="s">
        <v>45</v>
      </c>
      <c r="G14" s="12" t="s">
        <v>22</v>
      </c>
      <c r="H14" s="13">
        <v>4365</v>
      </c>
      <c r="I14" s="13"/>
      <c r="J14" s="13"/>
      <c r="K14" s="13"/>
      <c r="L14" s="13"/>
      <c r="M14" s="13"/>
      <c r="N14" s="13"/>
      <c r="O14" s="13"/>
      <c r="P14" s="13"/>
      <c r="Q14" s="37"/>
    </row>
    <row r="15" spans="1:17">
      <c r="A15" s="10">
        <f t="shared" si="0"/>
        <v>12</v>
      </c>
      <c r="B15" s="10" t="s">
        <v>18</v>
      </c>
      <c r="C15" s="11" t="s">
        <v>46</v>
      </c>
      <c r="D15" s="12" t="s">
        <v>47</v>
      </c>
      <c r="E15" s="12">
        <v>102</v>
      </c>
      <c r="F15" s="12" t="s">
        <v>30</v>
      </c>
      <c r="G15" s="12" t="s">
        <v>22</v>
      </c>
      <c r="H15" s="13">
        <v>4565</v>
      </c>
      <c r="I15" s="13"/>
      <c r="J15" s="13"/>
      <c r="K15" s="13"/>
      <c r="L15" s="13"/>
      <c r="M15" s="13"/>
      <c r="N15" s="13"/>
      <c r="O15" s="13"/>
      <c r="P15" s="13"/>
      <c r="Q15" s="37"/>
    </row>
    <row r="16" spans="1:17">
      <c r="A16" s="10">
        <f t="shared" si="0"/>
        <v>13</v>
      </c>
      <c r="B16" s="10" t="s">
        <v>18</v>
      </c>
      <c r="C16" s="11" t="s">
        <v>48</v>
      </c>
      <c r="D16" s="12" t="s">
        <v>49</v>
      </c>
      <c r="E16" s="12">
        <v>114</v>
      </c>
      <c r="F16" s="12" t="s">
        <v>30</v>
      </c>
      <c r="G16" s="12" t="s">
        <v>22</v>
      </c>
      <c r="H16" s="13">
        <v>6071</v>
      </c>
      <c r="I16" s="13"/>
      <c r="J16" s="13"/>
      <c r="K16" s="13"/>
      <c r="L16" s="13"/>
      <c r="M16" s="13"/>
      <c r="N16" s="13"/>
      <c r="O16" s="13"/>
      <c r="P16" s="13"/>
      <c r="Q16" s="37"/>
    </row>
    <row r="17" spans="1:17">
      <c r="A17" s="10">
        <f t="shared" si="0"/>
        <v>14</v>
      </c>
      <c r="B17" s="10" t="s">
        <v>50</v>
      </c>
      <c r="C17" s="14" t="s">
        <v>51</v>
      </c>
      <c r="D17" s="15" t="s">
        <v>52</v>
      </c>
      <c r="E17" s="15">
        <v>82</v>
      </c>
      <c r="F17" s="12" t="s">
        <v>25</v>
      </c>
      <c r="G17" s="15" t="s">
        <v>53</v>
      </c>
      <c r="H17" s="13">
        <v>2348</v>
      </c>
      <c r="I17" s="13"/>
      <c r="J17" s="13"/>
      <c r="K17" s="13"/>
      <c r="L17" s="13"/>
      <c r="M17" s="13"/>
      <c r="N17" s="13"/>
      <c r="O17" s="13"/>
      <c r="P17" s="13"/>
      <c r="Q17" s="37"/>
    </row>
    <row r="18" spans="1:17">
      <c r="A18" s="10">
        <f t="shared" si="0"/>
        <v>15</v>
      </c>
      <c r="B18" s="10" t="s">
        <v>50</v>
      </c>
      <c r="C18" s="11" t="s">
        <v>54</v>
      </c>
      <c r="D18" s="12" t="str">
        <f>LEFT(Таблица21921222[[#This Row],[Описание товаров]],9)</f>
        <v>175/65R14</v>
      </c>
      <c r="E18" s="12">
        <v>82</v>
      </c>
      <c r="F18" s="12" t="s">
        <v>25</v>
      </c>
      <c r="G18" s="12" t="s">
        <v>55</v>
      </c>
      <c r="H18" s="13">
        <v>2471</v>
      </c>
      <c r="I18" s="13"/>
      <c r="J18" s="13"/>
      <c r="K18" s="13"/>
      <c r="L18" s="13"/>
      <c r="M18" s="13"/>
      <c r="N18" s="13"/>
      <c r="O18" s="13"/>
      <c r="P18" s="13"/>
      <c r="Q18" s="37"/>
    </row>
    <row r="19" spans="1:17">
      <c r="A19" s="10">
        <f t="shared" si="0"/>
        <v>16</v>
      </c>
      <c r="B19" s="10" t="s">
        <v>50</v>
      </c>
      <c r="C19" s="11" t="s">
        <v>56</v>
      </c>
      <c r="D19" s="12" t="str">
        <f>LEFT(Таблица21921222[[#This Row],[Описание товаров]],9)</f>
        <v>175/70R13</v>
      </c>
      <c r="E19" s="12">
        <v>82</v>
      </c>
      <c r="F19" s="12" t="s">
        <v>25</v>
      </c>
      <c r="G19" s="12" t="s">
        <v>55</v>
      </c>
      <c r="H19" s="13">
        <v>2389</v>
      </c>
      <c r="I19" s="13"/>
      <c r="J19" s="13"/>
      <c r="K19" s="13"/>
      <c r="L19" s="13" t="s">
        <v>30</v>
      </c>
      <c r="M19" s="13"/>
      <c r="N19" s="13"/>
      <c r="O19" s="13"/>
      <c r="P19" s="13"/>
      <c r="Q19" s="37"/>
    </row>
    <row r="20" spans="1:17">
      <c r="A20" s="10">
        <f t="shared" si="0"/>
        <v>17</v>
      </c>
      <c r="B20" s="10" t="s">
        <v>50</v>
      </c>
      <c r="C20" s="11" t="s">
        <v>57</v>
      </c>
      <c r="D20" s="12" t="str">
        <f>LEFT(Таблица21921222[[#This Row],[Описание товаров]],9)</f>
        <v>175/70R14</v>
      </c>
      <c r="E20" s="12">
        <v>84</v>
      </c>
      <c r="F20" s="12" t="s">
        <v>21</v>
      </c>
      <c r="G20" s="12" t="s">
        <v>55</v>
      </c>
      <c r="H20" s="13">
        <v>2694</v>
      </c>
      <c r="I20" s="13"/>
      <c r="J20" s="13"/>
      <c r="K20" s="13"/>
      <c r="L20" s="13"/>
      <c r="M20" s="13"/>
      <c r="N20" s="13"/>
      <c r="O20" s="13"/>
      <c r="P20" s="13"/>
      <c r="Q20" s="37"/>
    </row>
    <row r="21" spans="1:17">
      <c r="A21" s="16">
        <f t="shared" si="0"/>
        <v>18</v>
      </c>
      <c r="B21" s="10" t="s">
        <v>50</v>
      </c>
      <c r="C21" s="14" t="s">
        <v>58</v>
      </c>
      <c r="D21" s="15" t="s">
        <v>59</v>
      </c>
      <c r="E21" s="15">
        <v>82</v>
      </c>
      <c r="F21" s="15" t="s">
        <v>30</v>
      </c>
      <c r="G21" s="15" t="s">
        <v>60</v>
      </c>
      <c r="H21" s="13">
        <v>2871</v>
      </c>
      <c r="I21" s="13"/>
      <c r="J21" s="13"/>
      <c r="K21" s="13"/>
      <c r="L21" s="13"/>
      <c r="M21" s="13"/>
      <c r="N21" s="13"/>
      <c r="O21" s="13"/>
      <c r="P21" s="13"/>
      <c r="Q21" s="37"/>
    </row>
    <row r="22" spans="1:17">
      <c r="A22" s="10">
        <f t="shared" si="0"/>
        <v>19</v>
      </c>
      <c r="B22" s="10" t="s">
        <v>50</v>
      </c>
      <c r="C22" s="11" t="s">
        <v>61</v>
      </c>
      <c r="D22" s="12" t="str">
        <f>LEFT(Таблица21921222[[#This Row],[Описание товаров]],9)</f>
        <v>185/60R15</v>
      </c>
      <c r="E22" s="12">
        <v>84</v>
      </c>
      <c r="F22" s="12" t="s">
        <v>25</v>
      </c>
      <c r="G22" s="12" t="s">
        <v>62</v>
      </c>
      <c r="H22" s="13">
        <v>2810</v>
      </c>
      <c r="I22" s="13"/>
      <c r="J22" s="13"/>
      <c r="K22" s="13"/>
      <c r="L22" s="13"/>
      <c r="M22" s="13"/>
      <c r="N22" s="13"/>
      <c r="O22" s="13"/>
      <c r="P22" s="13"/>
      <c r="Q22" s="37"/>
    </row>
    <row r="23" spans="1:17">
      <c r="A23" s="10">
        <f t="shared" si="0"/>
        <v>20</v>
      </c>
      <c r="B23" s="10" t="s">
        <v>50</v>
      </c>
      <c r="C23" s="11" t="s">
        <v>63</v>
      </c>
      <c r="D23" s="12" t="str">
        <f>LEFT(Таблица21921222[[#This Row],[Описание товаров]],9)</f>
        <v>185/65R14</v>
      </c>
      <c r="E23" s="12">
        <v>86</v>
      </c>
      <c r="F23" s="12" t="s">
        <v>25</v>
      </c>
      <c r="G23" s="12" t="s">
        <v>55</v>
      </c>
      <c r="H23" s="13">
        <v>2633</v>
      </c>
      <c r="I23" s="13"/>
      <c r="J23" s="13"/>
      <c r="K23" s="13"/>
      <c r="L23" s="13"/>
      <c r="M23" s="13"/>
      <c r="N23" s="13"/>
      <c r="O23" s="13"/>
      <c r="P23" s="13"/>
      <c r="Q23" s="37"/>
    </row>
    <row r="24" spans="1:17">
      <c r="A24" s="10">
        <f t="shared" si="0"/>
        <v>21</v>
      </c>
      <c r="B24" s="10" t="s">
        <v>50</v>
      </c>
      <c r="C24" s="11" t="s">
        <v>64</v>
      </c>
      <c r="D24" s="12" t="str">
        <f>LEFT(Таблица21921222[[#This Row],[Описание товаров]],9)</f>
        <v>185/65R15</v>
      </c>
      <c r="E24" s="12">
        <v>88</v>
      </c>
      <c r="F24" s="12" t="s">
        <v>25</v>
      </c>
      <c r="G24" s="12" t="s">
        <v>62</v>
      </c>
      <c r="H24" s="13">
        <v>2854</v>
      </c>
      <c r="I24" s="13" t="s">
        <v>30</v>
      </c>
      <c r="J24" s="13"/>
      <c r="K24" s="13" t="s">
        <v>30</v>
      </c>
      <c r="L24" s="13"/>
      <c r="M24" s="13" t="s">
        <v>30</v>
      </c>
      <c r="N24" s="13"/>
      <c r="O24" s="13"/>
      <c r="P24" s="13"/>
      <c r="Q24" s="37"/>
    </row>
    <row r="25" spans="1:17">
      <c r="A25" s="10">
        <f t="shared" si="0"/>
        <v>22</v>
      </c>
      <c r="B25" s="10" t="s">
        <v>50</v>
      </c>
      <c r="C25" s="11" t="s">
        <v>65</v>
      </c>
      <c r="D25" s="12" t="str">
        <f>LEFT(Таблица21921222[[#This Row],[Описание товаров]],9)</f>
        <v>185/70R14</v>
      </c>
      <c r="E25" s="12">
        <v>88</v>
      </c>
      <c r="F25" s="12" t="s">
        <v>21</v>
      </c>
      <c r="G25" s="12" t="s">
        <v>55</v>
      </c>
      <c r="H25" s="13">
        <v>2819</v>
      </c>
      <c r="I25" s="13"/>
      <c r="J25" s="13"/>
      <c r="K25" s="13" t="s">
        <v>30</v>
      </c>
      <c r="L25" s="13"/>
      <c r="M25" s="13"/>
      <c r="N25" s="13"/>
      <c r="O25" s="13"/>
      <c r="P25" s="13"/>
      <c r="Q25" s="37"/>
    </row>
    <row r="26" spans="1:17">
      <c r="A26" s="10">
        <f t="shared" si="0"/>
        <v>23</v>
      </c>
      <c r="B26" s="10" t="s">
        <v>50</v>
      </c>
      <c r="C26" s="11" t="s">
        <v>66</v>
      </c>
      <c r="D26" s="12" t="str">
        <f>LEFT(Таблица21921222[[#This Row],[Описание товаров]],9)</f>
        <v>195/55R15</v>
      </c>
      <c r="E26" s="12">
        <v>85</v>
      </c>
      <c r="F26" s="12" t="s">
        <v>30</v>
      </c>
      <c r="G26" s="12" t="s">
        <v>60</v>
      </c>
      <c r="H26" s="13">
        <v>2881</v>
      </c>
      <c r="I26" s="13"/>
      <c r="J26" s="13"/>
      <c r="K26" s="13"/>
      <c r="L26" s="13"/>
      <c r="M26" s="13"/>
      <c r="N26" s="13"/>
      <c r="O26" s="13"/>
      <c r="P26" s="13"/>
      <c r="Q26" s="37"/>
    </row>
    <row r="27" spans="1:17">
      <c r="A27" s="10">
        <f t="shared" si="0"/>
        <v>24</v>
      </c>
      <c r="B27" s="10" t="s">
        <v>50</v>
      </c>
      <c r="C27" s="11" t="s">
        <v>67</v>
      </c>
      <c r="D27" s="12" t="str">
        <f>LEFT(Таблица21921222[[#This Row],[Описание товаров]],9)</f>
        <v>195/55R16</v>
      </c>
      <c r="E27" s="12">
        <v>87</v>
      </c>
      <c r="F27" s="12" t="s">
        <v>30</v>
      </c>
      <c r="G27" s="12" t="s">
        <v>53</v>
      </c>
      <c r="H27" s="13">
        <v>3536</v>
      </c>
      <c r="I27" s="13" t="s">
        <v>30</v>
      </c>
      <c r="J27" s="13"/>
      <c r="K27" s="13" t="s">
        <v>30</v>
      </c>
      <c r="L27" s="13"/>
      <c r="M27" s="13"/>
      <c r="N27" s="13"/>
      <c r="O27" s="13"/>
      <c r="P27" s="13"/>
      <c r="Q27" s="37"/>
    </row>
    <row r="28" spans="1:17">
      <c r="A28" s="10">
        <f t="shared" si="0"/>
        <v>25</v>
      </c>
      <c r="B28" s="10" t="s">
        <v>50</v>
      </c>
      <c r="C28" s="11" t="s">
        <v>68</v>
      </c>
      <c r="D28" s="12" t="s">
        <v>69</v>
      </c>
      <c r="E28" s="12">
        <v>88</v>
      </c>
      <c r="F28" s="12" t="s">
        <v>30</v>
      </c>
      <c r="G28" s="12" t="s">
        <v>62</v>
      </c>
      <c r="H28" s="13">
        <v>3108</v>
      </c>
      <c r="I28" s="13"/>
      <c r="J28" s="13"/>
      <c r="K28" s="13"/>
      <c r="L28" s="13"/>
      <c r="M28" s="13"/>
      <c r="N28" s="13"/>
      <c r="O28" s="13"/>
      <c r="P28" s="13"/>
      <c r="Q28" s="37"/>
    </row>
    <row r="29" spans="1:17">
      <c r="A29" s="10">
        <f t="shared" si="0"/>
        <v>26</v>
      </c>
      <c r="B29" s="10" t="s">
        <v>50</v>
      </c>
      <c r="C29" s="11" t="s">
        <v>70</v>
      </c>
      <c r="D29" s="12" t="s">
        <v>71</v>
      </c>
      <c r="E29" s="12">
        <v>91</v>
      </c>
      <c r="F29" s="12" t="s">
        <v>25</v>
      </c>
      <c r="G29" s="12" t="s">
        <v>62</v>
      </c>
      <c r="H29" s="13">
        <v>3007</v>
      </c>
      <c r="I29" s="13"/>
      <c r="J29" s="13"/>
      <c r="K29" s="13"/>
      <c r="L29" s="13"/>
      <c r="M29" s="13" t="s">
        <v>30</v>
      </c>
      <c r="N29" s="13" t="s">
        <v>30</v>
      </c>
      <c r="O29" s="13"/>
      <c r="P29" s="13"/>
      <c r="Q29" s="37"/>
    </row>
    <row r="30" spans="1:17">
      <c r="A30" s="10">
        <f t="shared" si="0"/>
        <v>27</v>
      </c>
      <c r="B30" s="10" t="s">
        <v>50</v>
      </c>
      <c r="C30" s="11" t="s">
        <v>72</v>
      </c>
      <c r="D30" s="12" t="str">
        <f>LEFT(Таблица21921222[[#This Row],[Описание товаров]],9)</f>
        <v>195/70R14</v>
      </c>
      <c r="E30" s="12">
        <v>91</v>
      </c>
      <c r="F30" s="12" t="s">
        <v>21</v>
      </c>
      <c r="G30" s="12" t="s">
        <v>55</v>
      </c>
      <c r="H30" s="13">
        <v>3221</v>
      </c>
      <c r="I30" s="13"/>
      <c r="J30" s="13"/>
      <c r="K30" s="13"/>
      <c r="L30" s="13"/>
      <c r="M30" s="13"/>
      <c r="N30" s="13"/>
      <c r="O30" s="13"/>
      <c r="P30" s="13"/>
      <c r="Q30" s="37"/>
    </row>
    <row r="31" spans="1:17">
      <c r="A31" s="10">
        <f t="shared" si="0"/>
        <v>28</v>
      </c>
      <c r="B31" s="10" t="s">
        <v>50</v>
      </c>
      <c r="C31" s="17" t="s">
        <v>73</v>
      </c>
      <c r="D31" s="18" t="s">
        <v>36</v>
      </c>
      <c r="E31" s="18">
        <v>91</v>
      </c>
      <c r="F31" s="18" t="s">
        <v>30</v>
      </c>
      <c r="G31" s="18" t="s">
        <v>62</v>
      </c>
      <c r="H31" s="13">
        <v>2994</v>
      </c>
      <c r="I31" s="13"/>
      <c r="J31" s="13"/>
      <c r="K31" s="13"/>
      <c r="L31" s="13"/>
      <c r="M31" s="13" t="s">
        <v>30</v>
      </c>
      <c r="N31" s="13" t="s">
        <v>30</v>
      </c>
      <c r="O31" s="13"/>
      <c r="P31" s="13"/>
      <c r="Q31" s="37"/>
    </row>
    <row r="32" spans="1:17">
      <c r="A32" s="10">
        <f t="shared" si="0"/>
        <v>29</v>
      </c>
      <c r="B32" s="10" t="s">
        <v>50</v>
      </c>
      <c r="C32" s="11" t="s">
        <v>74</v>
      </c>
      <c r="D32" s="12" t="s">
        <v>75</v>
      </c>
      <c r="E32" s="12">
        <v>91</v>
      </c>
      <c r="F32" s="12" t="s">
        <v>25</v>
      </c>
      <c r="G32" s="12" t="s">
        <v>62</v>
      </c>
      <c r="H32" s="13">
        <v>3526</v>
      </c>
      <c r="I32" s="13"/>
      <c r="J32" s="13"/>
      <c r="K32" s="13"/>
      <c r="L32" s="13"/>
      <c r="M32" s="13" t="s">
        <v>30</v>
      </c>
      <c r="N32" s="13"/>
      <c r="O32" s="13"/>
      <c r="P32" s="13"/>
      <c r="Q32" s="37"/>
    </row>
    <row r="33" spans="1:17">
      <c r="A33" s="10">
        <f t="shared" si="0"/>
        <v>30</v>
      </c>
      <c r="B33" s="10" t="s">
        <v>50</v>
      </c>
      <c r="C33" s="11" t="s">
        <v>76</v>
      </c>
      <c r="D33" s="12" t="s">
        <v>77</v>
      </c>
      <c r="E33" s="12">
        <v>94</v>
      </c>
      <c r="F33" s="12" t="s">
        <v>25</v>
      </c>
      <c r="G33" s="12" t="s">
        <v>62</v>
      </c>
      <c r="H33" s="13">
        <v>3576</v>
      </c>
      <c r="I33" s="13"/>
      <c r="J33" s="13"/>
      <c r="K33" s="13"/>
      <c r="L33" s="13"/>
      <c r="M33" s="13"/>
      <c r="N33" s="13"/>
      <c r="O33" s="13"/>
      <c r="P33" s="13"/>
      <c r="Q33" s="37" t="s">
        <v>30</v>
      </c>
    </row>
    <row r="34" spans="1:17">
      <c r="A34" s="10">
        <f t="shared" si="0"/>
        <v>31</v>
      </c>
      <c r="B34" s="10" t="s">
        <v>50</v>
      </c>
      <c r="C34" s="11" t="s">
        <v>78</v>
      </c>
      <c r="D34" s="12" t="s">
        <v>79</v>
      </c>
      <c r="E34" s="12">
        <v>95</v>
      </c>
      <c r="F34" s="12" t="s">
        <v>25</v>
      </c>
      <c r="G34" s="12" t="s">
        <v>62</v>
      </c>
      <c r="H34" s="13">
        <v>3905</v>
      </c>
      <c r="I34" s="13"/>
      <c r="J34" s="13"/>
      <c r="K34" s="13"/>
      <c r="L34" s="13"/>
      <c r="M34" s="13"/>
      <c r="N34" s="13"/>
      <c r="O34" s="13"/>
      <c r="P34" s="13"/>
      <c r="Q34" s="37"/>
    </row>
    <row r="35" spans="1:17">
      <c r="A35" s="10">
        <f t="shared" si="0"/>
        <v>32</v>
      </c>
      <c r="B35" s="10" t="s">
        <v>50</v>
      </c>
      <c r="C35" s="11" t="s">
        <v>80</v>
      </c>
      <c r="D35" s="12" t="str">
        <f>LEFT(Таблица21921222[[#This Row],[Описание товаров]],9)</f>
        <v>205/70R15</v>
      </c>
      <c r="E35" s="12">
        <v>96</v>
      </c>
      <c r="F35" s="12" t="s">
        <v>21</v>
      </c>
      <c r="G35" s="12" t="s">
        <v>62</v>
      </c>
      <c r="H35" s="13">
        <v>3831</v>
      </c>
      <c r="I35" s="13"/>
      <c r="J35" s="13"/>
      <c r="K35" s="13"/>
      <c r="L35" s="13"/>
      <c r="M35" s="13"/>
      <c r="N35" s="13"/>
      <c r="O35" s="13"/>
      <c r="P35" s="13"/>
      <c r="Q35" s="37"/>
    </row>
    <row r="36" spans="1:17">
      <c r="A36" s="10">
        <f t="shared" si="0"/>
        <v>33</v>
      </c>
      <c r="B36" s="10" t="s">
        <v>50</v>
      </c>
      <c r="C36" s="11" t="s">
        <v>81</v>
      </c>
      <c r="D36" s="12" t="str">
        <f>LEFT(Таблица21921222[[#This Row],[Описание товаров]],9)</f>
        <v>215/55R16</v>
      </c>
      <c r="E36" s="12">
        <v>97</v>
      </c>
      <c r="F36" s="12" t="s">
        <v>45</v>
      </c>
      <c r="G36" s="12" t="s">
        <v>60</v>
      </c>
      <c r="H36" s="13">
        <v>4086</v>
      </c>
      <c r="I36" s="13"/>
      <c r="J36" s="13"/>
      <c r="K36" s="13"/>
      <c r="L36" s="13"/>
      <c r="M36" s="13"/>
      <c r="N36" s="13"/>
      <c r="O36" s="13"/>
      <c r="P36" s="13"/>
      <c r="Q36" s="37"/>
    </row>
    <row r="37" spans="1:17">
      <c r="A37" s="10">
        <f t="shared" si="0"/>
        <v>34</v>
      </c>
      <c r="B37" s="10" t="s">
        <v>50</v>
      </c>
      <c r="C37" s="11" t="s">
        <v>82</v>
      </c>
      <c r="D37" s="12" t="str">
        <f>LEFT(Таблица21921222[[#This Row],[Описание товаров]],9)</f>
        <v>215/55R17</v>
      </c>
      <c r="E37" s="12">
        <v>98</v>
      </c>
      <c r="F37" s="12" t="s">
        <v>45</v>
      </c>
      <c r="G37" s="12" t="s">
        <v>60</v>
      </c>
      <c r="H37" s="13">
        <v>4127</v>
      </c>
      <c r="I37" s="13"/>
      <c r="J37" s="13"/>
      <c r="K37" s="13"/>
      <c r="L37" s="13"/>
      <c r="M37" s="13"/>
      <c r="N37" s="13"/>
      <c r="O37" s="13"/>
      <c r="P37" s="13"/>
      <c r="Q37" s="37" t="s">
        <v>30</v>
      </c>
    </row>
    <row r="38" spans="1:17">
      <c r="A38" s="16">
        <f t="shared" si="0"/>
        <v>35</v>
      </c>
      <c r="B38" s="10" t="s">
        <v>50</v>
      </c>
      <c r="C38" s="14" t="s">
        <v>83</v>
      </c>
      <c r="D38" s="15" t="s">
        <v>84</v>
      </c>
      <c r="E38" s="15">
        <v>99</v>
      </c>
      <c r="F38" s="15" t="s">
        <v>25</v>
      </c>
      <c r="G38" s="15" t="s">
        <v>62</v>
      </c>
      <c r="H38" s="13">
        <v>3795</v>
      </c>
      <c r="I38" s="13"/>
      <c r="J38" s="13"/>
      <c r="K38" s="13"/>
      <c r="L38" s="13"/>
      <c r="M38" s="13"/>
      <c r="N38" s="13"/>
      <c r="O38" s="13"/>
      <c r="P38" s="13"/>
      <c r="Q38" s="37"/>
    </row>
    <row r="39" spans="1:17">
      <c r="A39" s="10">
        <f t="shared" si="0"/>
        <v>36</v>
      </c>
      <c r="B39" s="10" t="s">
        <v>50</v>
      </c>
      <c r="C39" s="11" t="s">
        <v>85</v>
      </c>
      <c r="D39" s="12" t="str">
        <f>LEFT(Таблица21921222[[#This Row],[Описание товаров]],9)</f>
        <v>215/65R15</v>
      </c>
      <c r="E39" s="12">
        <v>96</v>
      </c>
      <c r="F39" s="12" t="s">
        <v>25</v>
      </c>
      <c r="G39" s="12" t="s">
        <v>62</v>
      </c>
      <c r="H39" s="13">
        <v>4014</v>
      </c>
      <c r="I39" s="13"/>
      <c r="J39" s="13"/>
      <c r="K39" s="13"/>
      <c r="L39" s="13"/>
      <c r="M39" s="13"/>
      <c r="N39" s="13"/>
      <c r="O39" s="13"/>
      <c r="P39" s="13"/>
      <c r="Q39" s="37"/>
    </row>
    <row r="40" spans="1:17">
      <c r="A40" s="10">
        <f t="shared" si="0"/>
        <v>37</v>
      </c>
      <c r="B40" s="10" t="s">
        <v>50</v>
      </c>
      <c r="C40" s="17" t="s">
        <v>86</v>
      </c>
      <c r="D40" s="18" t="s">
        <v>40</v>
      </c>
      <c r="E40" s="18">
        <v>98</v>
      </c>
      <c r="F40" s="18" t="s">
        <v>25</v>
      </c>
      <c r="G40" s="18" t="s">
        <v>62</v>
      </c>
      <c r="H40" s="13">
        <v>4219</v>
      </c>
      <c r="I40" s="13"/>
      <c r="J40" s="13"/>
      <c r="K40" s="13"/>
      <c r="L40" s="13"/>
      <c r="M40" s="13"/>
      <c r="N40" s="13"/>
      <c r="O40" s="13"/>
      <c r="P40" s="13"/>
      <c r="Q40" s="37"/>
    </row>
    <row r="41" spans="1:17">
      <c r="A41" s="10">
        <f t="shared" si="0"/>
        <v>38</v>
      </c>
      <c r="B41" s="10" t="s">
        <v>50</v>
      </c>
      <c r="C41" s="11" t="s">
        <v>87</v>
      </c>
      <c r="D41" s="12" t="s">
        <v>88</v>
      </c>
      <c r="E41" s="12">
        <v>98</v>
      </c>
      <c r="F41" s="12" t="s">
        <v>21</v>
      </c>
      <c r="G41" s="12" t="s">
        <v>62</v>
      </c>
      <c r="H41" s="13">
        <v>4066</v>
      </c>
      <c r="I41" s="13"/>
      <c r="J41" s="13"/>
      <c r="K41" s="13"/>
      <c r="L41" s="13"/>
      <c r="M41" s="13"/>
      <c r="N41" s="13"/>
      <c r="O41" s="13"/>
      <c r="P41" s="13"/>
      <c r="Q41" s="37"/>
    </row>
    <row r="42" spans="1:17">
      <c r="A42" s="19">
        <f t="shared" si="0"/>
        <v>39</v>
      </c>
      <c r="B42" s="10" t="s">
        <v>50</v>
      </c>
      <c r="C42" s="20" t="s">
        <v>89</v>
      </c>
      <c r="D42" s="21" t="s">
        <v>90</v>
      </c>
      <c r="E42" s="21">
        <v>92</v>
      </c>
      <c r="F42" s="21" t="s">
        <v>45</v>
      </c>
      <c r="G42" s="21" t="s">
        <v>60</v>
      </c>
      <c r="H42" s="13">
        <v>3702</v>
      </c>
      <c r="I42" s="13"/>
      <c r="J42" s="13"/>
      <c r="K42" s="13"/>
      <c r="L42" s="13"/>
      <c r="M42" s="13"/>
      <c r="N42" s="13"/>
      <c r="O42" s="13"/>
      <c r="P42" s="13"/>
      <c r="Q42" s="37"/>
    </row>
    <row r="43" spans="1:17">
      <c r="A43" s="19">
        <f t="shared" si="0"/>
        <v>40</v>
      </c>
      <c r="B43" s="10" t="s">
        <v>50</v>
      </c>
      <c r="C43" s="20" t="s">
        <v>91</v>
      </c>
      <c r="D43" s="21" t="str">
        <f>LEFT(Таблица21921222[[#This Row],[Описание товаров]],9)</f>
        <v>225/45R17</v>
      </c>
      <c r="E43" s="21">
        <v>91</v>
      </c>
      <c r="F43" s="21" t="s">
        <v>45</v>
      </c>
      <c r="G43" s="21" t="s">
        <v>60</v>
      </c>
      <c r="H43" s="13">
        <v>3669</v>
      </c>
      <c r="I43" s="13"/>
      <c r="J43" s="13"/>
      <c r="K43" s="13"/>
      <c r="L43" s="13"/>
      <c r="M43" s="13"/>
      <c r="N43" s="13"/>
      <c r="O43" s="13"/>
      <c r="P43" s="13"/>
      <c r="Q43" s="37"/>
    </row>
    <row r="44" spans="1:17">
      <c r="A44" s="19">
        <f t="shared" si="0"/>
        <v>41</v>
      </c>
      <c r="B44" s="10" t="s">
        <v>50</v>
      </c>
      <c r="C44" s="20" t="s">
        <v>92</v>
      </c>
      <c r="D44" s="21" t="s">
        <v>93</v>
      </c>
      <c r="E44" s="21">
        <v>98</v>
      </c>
      <c r="F44" s="21" t="s">
        <v>45</v>
      </c>
      <c r="G44" s="21" t="s">
        <v>60</v>
      </c>
      <c r="H44" s="13">
        <v>4154</v>
      </c>
      <c r="I44" s="13"/>
      <c r="J44" s="13"/>
      <c r="K44" s="13"/>
      <c r="L44" s="13"/>
      <c r="M44" s="13"/>
      <c r="N44" s="13"/>
      <c r="O44" s="13"/>
      <c r="P44" s="13"/>
      <c r="Q44" s="37"/>
    </row>
    <row r="45" spans="1:17">
      <c r="A45" s="19">
        <f t="shared" si="0"/>
        <v>42</v>
      </c>
      <c r="B45" s="10" t="s">
        <v>50</v>
      </c>
      <c r="C45" s="20" t="s">
        <v>94</v>
      </c>
      <c r="D45" s="21" t="s">
        <v>44</v>
      </c>
      <c r="E45" s="21">
        <v>101</v>
      </c>
      <c r="F45" s="21" t="s">
        <v>45</v>
      </c>
      <c r="G45" s="22" t="s">
        <v>60</v>
      </c>
      <c r="H45" s="13">
        <v>4627</v>
      </c>
      <c r="I45" s="13"/>
      <c r="J45" s="13"/>
      <c r="K45" s="13"/>
      <c r="L45" s="13"/>
      <c r="M45" s="13"/>
      <c r="N45" s="13"/>
      <c r="O45" s="13"/>
      <c r="P45" s="13"/>
      <c r="Q45" s="37"/>
    </row>
    <row r="46" spans="1:17">
      <c r="A46" s="19">
        <f t="shared" si="0"/>
        <v>43</v>
      </c>
      <c r="B46" s="10" t="s">
        <v>50</v>
      </c>
      <c r="C46" s="20" t="s">
        <v>95</v>
      </c>
      <c r="D46" s="21" t="s">
        <v>96</v>
      </c>
      <c r="E46" s="21">
        <v>99</v>
      </c>
      <c r="F46" s="21" t="s">
        <v>25</v>
      </c>
      <c r="G46" s="21" t="s">
        <v>62</v>
      </c>
      <c r="H46" s="13">
        <v>4279</v>
      </c>
      <c r="I46" s="13"/>
      <c r="J46" s="13"/>
      <c r="K46" s="13"/>
      <c r="L46" s="13"/>
      <c r="M46" s="13"/>
      <c r="N46" s="13"/>
      <c r="O46" s="13"/>
      <c r="P46" s="13"/>
      <c r="Q46" s="37"/>
    </row>
    <row r="47" spans="1:17">
      <c r="A47" s="19">
        <f t="shared" si="0"/>
        <v>44</v>
      </c>
      <c r="B47" s="10" t="s">
        <v>50</v>
      </c>
      <c r="C47" s="20" t="s">
        <v>97</v>
      </c>
      <c r="D47" s="21" t="str">
        <f>LEFT(Таблица21921222[[#This Row],[Описание товаров]],9)</f>
        <v>225/65R17</v>
      </c>
      <c r="E47" s="21">
        <v>102</v>
      </c>
      <c r="F47" s="21" t="s">
        <v>25</v>
      </c>
      <c r="G47" s="21" t="s">
        <v>98</v>
      </c>
      <c r="H47" s="13">
        <v>4928</v>
      </c>
      <c r="I47" s="13"/>
      <c r="J47" s="13"/>
      <c r="K47" s="13"/>
      <c r="L47" s="13"/>
      <c r="M47" s="13"/>
      <c r="N47" s="13"/>
      <c r="O47" s="13"/>
      <c r="P47" s="13"/>
      <c r="Q47" s="37"/>
    </row>
    <row r="48" spans="1:17">
      <c r="A48" s="19">
        <f t="shared" si="0"/>
        <v>45</v>
      </c>
      <c r="B48" s="10" t="s">
        <v>50</v>
      </c>
      <c r="C48" s="20" t="s">
        <v>99</v>
      </c>
      <c r="D48" s="21" t="s">
        <v>100</v>
      </c>
      <c r="E48" s="21" t="s">
        <v>101</v>
      </c>
      <c r="F48" s="21" t="s">
        <v>102</v>
      </c>
      <c r="G48" s="21" t="s">
        <v>103</v>
      </c>
      <c r="H48" s="13">
        <v>5270</v>
      </c>
      <c r="I48" s="13"/>
      <c r="J48" s="13"/>
      <c r="K48" s="13"/>
      <c r="L48" s="13"/>
      <c r="M48" s="13"/>
      <c r="N48" s="13"/>
      <c r="O48" s="13"/>
      <c r="P48" s="13"/>
      <c r="Q48" s="37"/>
    </row>
    <row r="49" spans="1:17">
      <c r="A49" s="19">
        <f t="shared" si="0"/>
        <v>46</v>
      </c>
      <c r="B49" s="10" t="s">
        <v>50</v>
      </c>
      <c r="C49" s="20" t="s">
        <v>104</v>
      </c>
      <c r="D49" s="21" t="s">
        <v>105</v>
      </c>
      <c r="E49" s="21">
        <v>94</v>
      </c>
      <c r="F49" s="21" t="s">
        <v>45</v>
      </c>
      <c r="G49" s="21" t="s">
        <v>53</v>
      </c>
      <c r="H49" s="13">
        <v>4627</v>
      </c>
      <c r="I49" s="13"/>
      <c r="J49" s="13"/>
      <c r="K49" s="13"/>
      <c r="L49" s="13"/>
      <c r="M49" s="13"/>
      <c r="N49" s="13"/>
      <c r="O49" s="13"/>
      <c r="P49" s="13"/>
      <c r="Q49" s="37"/>
    </row>
    <row r="50" spans="1:17">
      <c r="A50" s="19">
        <f t="shared" si="0"/>
        <v>47</v>
      </c>
      <c r="B50" s="10" t="s">
        <v>50</v>
      </c>
      <c r="C50" s="20" t="s">
        <v>106</v>
      </c>
      <c r="D50" s="21" t="s">
        <v>107</v>
      </c>
      <c r="E50" s="21">
        <v>100</v>
      </c>
      <c r="F50" s="21" t="s">
        <v>30</v>
      </c>
      <c r="G50" s="21" t="s">
        <v>53</v>
      </c>
      <c r="H50" s="13">
        <v>4835</v>
      </c>
      <c r="I50" s="13"/>
      <c r="J50" s="13"/>
      <c r="K50" s="13"/>
      <c r="L50" s="13"/>
      <c r="M50" s="13"/>
      <c r="N50" s="13"/>
      <c r="O50" s="13"/>
      <c r="P50" s="13"/>
      <c r="Q50" s="37"/>
    </row>
    <row r="51" spans="1:17">
      <c r="A51" s="19">
        <f t="shared" si="0"/>
        <v>48</v>
      </c>
      <c r="B51" s="10" t="s">
        <v>50</v>
      </c>
      <c r="C51" s="20" t="s">
        <v>108</v>
      </c>
      <c r="D51" s="21" t="s">
        <v>109</v>
      </c>
      <c r="E51" s="21" t="s">
        <v>110</v>
      </c>
      <c r="F51" s="21" t="s">
        <v>102</v>
      </c>
      <c r="G51" s="21" t="s">
        <v>103</v>
      </c>
      <c r="H51" s="13">
        <v>5315</v>
      </c>
      <c r="I51" s="13"/>
      <c r="J51" s="13"/>
      <c r="K51" s="13"/>
      <c r="L51" s="13"/>
      <c r="M51" s="13"/>
      <c r="N51" s="13"/>
      <c r="O51" s="13"/>
      <c r="P51" s="13"/>
      <c r="Q51" s="37"/>
    </row>
    <row r="52" spans="1:17">
      <c r="A52" s="23">
        <f t="shared" si="0"/>
        <v>49</v>
      </c>
      <c r="B52" s="10" t="s">
        <v>50</v>
      </c>
      <c r="C52" s="24" t="s">
        <v>111</v>
      </c>
      <c r="D52" s="25" t="s">
        <v>112</v>
      </c>
      <c r="E52" s="25">
        <v>107</v>
      </c>
      <c r="F52" s="25" t="s">
        <v>25</v>
      </c>
      <c r="G52" s="25" t="s">
        <v>113</v>
      </c>
      <c r="H52" s="13">
        <v>5239</v>
      </c>
      <c r="I52" s="13"/>
      <c r="J52" s="13"/>
      <c r="K52" s="13"/>
      <c r="L52" s="13"/>
      <c r="M52" s="13"/>
      <c r="N52" s="13"/>
      <c r="O52" s="13"/>
      <c r="P52" s="13"/>
      <c r="Q52" s="37"/>
    </row>
    <row r="53" spans="1:17">
      <c r="A53" s="23">
        <f t="shared" si="0"/>
        <v>50</v>
      </c>
      <c r="B53" s="10" t="s">
        <v>50</v>
      </c>
      <c r="C53" s="24" t="s">
        <v>114</v>
      </c>
      <c r="D53" s="25" t="s">
        <v>115</v>
      </c>
      <c r="E53" s="25">
        <v>104</v>
      </c>
      <c r="F53" s="25" t="s">
        <v>25</v>
      </c>
      <c r="G53" s="25" t="s">
        <v>113</v>
      </c>
      <c r="H53" s="13">
        <v>5385</v>
      </c>
      <c r="I53" s="13"/>
      <c r="J53" s="13"/>
      <c r="K53" s="13"/>
      <c r="L53" s="13"/>
      <c r="M53" s="13"/>
      <c r="N53" s="13"/>
      <c r="O53" s="13"/>
      <c r="P53" s="13"/>
      <c r="Q53" s="37"/>
    </row>
    <row r="54" spans="1:17">
      <c r="A54" s="19">
        <f t="shared" si="0"/>
        <v>51</v>
      </c>
      <c r="B54" s="10" t="s">
        <v>50</v>
      </c>
      <c r="C54" s="20" t="s">
        <v>116</v>
      </c>
      <c r="D54" s="21" t="str">
        <f>LEFT(Таблица21921222[[#This Row],[Описание товаров]],10)</f>
        <v>P235/65R17</v>
      </c>
      <c r="E54" s="21">
        <v>104</v>
      </c>
      <c r="F54" s="21" t="s">
        <v>25</v>
      </c>
      <c r="G54" s="21" t="s">
        <v>113</v>
      </c>
      <c r="H54" s="13">
        <v>5385</v>
      </c>
      <c r="I54" s="13"/>
      <c r="J54" s="13"/>
      <c r="K54" s="13"/>
      <c r="L54" s="13"/>
      <c r="M54" s="13"/>
      <c r="N54" s="13"/>
      <c r="O54" s="13"/>
      <c r="P54" s="13"/>
      <c r="Q54" s="37"/>
    </row>
    <row r="55" spans="1:17">
      <c r="A55" s="23">
        <f t="shared" si="0"/>
        <v>52</v>
      </c>
      <c r="B55" s="10" t="s">
        <v>50</v>
      </c>
      <c r="C55" s="24" t="s">
        <v>117</v>
      </c>
      <c r="D55" s="25" t="s">
        <v>118</v>
      </c>
      <c r="E55" s="25">
        <v>103</v>
      </c>
      <c r="F55" s="25" t="s">
        <v>25</v>
      </c>
      <c r="G55" s="25" t="s">
        <v>113</v>
      </c>
      <c r="H55" s="13">
        <v>6118</v>
      </c>
      <c r="I55" s="13"/>
      <c r="J55" s="13"/>
      <c r="K55" s="13"/>
      <c r="L55" s="13"/>
      <c r="M55" s="13"/>
      <c r="N55" s="13"/>
      <c r="O55" s="13"/>
      <c r="P55" s="13"/>
      <c r="Q55" s="37"/>
    </row>
    <row r="56" spans="1:17">
      <c r="A56" s="19">
        <f t="shared" si="0"/>
        <v>53</v>
      </c>
      <c r="B56" s="10" t="s">
        <v>50</v>
      </c>
      <c r="C56" s="26" t="s">
        <v>119</v>
      </c>
      <c r="D56" s="27" t="s">
        <v>120</v>
      </c>
      <c r="E56" s="27">
        <v>107</v>
      </c>
      <c r="F56" s="27" t="s">
        <v>25</v>
      </c>
      <c r="G56" s="27" t="s">
        <v>113</v>
      </c>
      <c r="H56" s="13">
        <v>6137</v>
      </c>
      <c r="I56" s="13"/>
      <c r="J56" s="13"/>
      <c r="K56" s="13"/>
      <c r="L56" s="13"/>
      <c r="M56" s="13"/>
      <c r="N56" s="13"/>
      <c r="O56" s="13"/>
      <c r="P56" s="13"/>
      <c r="Q56" s="37"/>
    </row>
    <row r="57" spans="1:17">
      <c r="A57" s="23">
        <f t="shared" si="0"/>
        <v>54</v>
      </c>
      <c r="B57" s="19" t="s">
        <v>50</v>
      </c>
      <c r="C57" s="24" t="s">
        <v>121</v>
      </c>
      <c r="D57" s="25" t="s">
        <v>122</v>
      </c>
      <c r="E57" s="25">
        <v>107</v>
      </c>
      <c r="F57" s="25" t="s">
        <v>25</v>
      </c>
      <c r="G57" s="25" t="s">
        <v>113</v>
      </c>
      <c r="H57" s="28">
        <v>6369</v>
      </c>
      <c r="I57" s="13"/>
      <c r="J57" s="13"/>
      <c r="K57" s="13"/>
      <c r="L57" s="13"/>
      <c r="M57" s="13"/>
      <c r="N57" s="13"/>
      <c r="O57" s="13"/>
      <c r="P57" s="13"/>
      <c r="Q57" s="37"/>
    </row>
    <row r="58" spans="1:17">
      <c r="A58" s="29">
        <f t="shared" si="0"/>
        <v>55</v>
      </c>
      <c r="B58" s="29" t="s">
        <v>50</v>
      </c>
      <c r="C58" s="30" t="s">
        <v>123</v>
      </c>
      <c r="D58" s="31" t="str">
        <f>LEFT(Таблица21921222[[#This Row],[Описание товаров]],10)</f>
        <v>P265/60R18</v>
      </c>
      <c r="E58" s="31">
        <v>110</v>
      </c>
      <c r="F58" s="31" t="s">
        <v>124</v>
      </c>
      <c r="G58" s="31" t="s">
        <v>125</v>
      </c>
      <c r="H58" s="32">
        <v>7293</v>
      </c>
      <c r="I58" s="35"/>
      <c r="J58" s="13"/>
      <c r="K58" s="13"/>
      <c r="L58" s="13"/>
      <c r="M58" s="13"/>
      <c r="N58" s="13"/>
      <c r="O58" s="13"/>
      <c r="P58" s="13"/>
      <c r="Q58" s="37"/>
    </row>
    <row r="59" spans="1:17">
      <c r="A59" s="29">
        <f t="shared" si="0"/>
        <v>56</v>
      </c>
      <c r="B59" s="29" t="s">
        <v>50</v>
      </c>
      <c r="C59" s="30" t="s">
        <v>126</v>
      </c>
      <c r="D59" s="31" t="s">
        <v>127</v>
      </c>
      <c r="E59" s="31">
        <v>112</v>
      </c>
      <c r="F59" s="31" t="s">
        <v>124</v>
      </c>
      <c r="G59" s="31" t="s">
        <v>125</v>
      </c>
      <c r="H59" s="32">
        <v>7261</v>
      </c>
      <c r="I59" s="35"/>
      <c r="J59" s="13"/>
      <c r="K59" s="13"/>
      <c r="L59" s="13"/>
      <c r="M59" s="13"/>
      <c r="N59" s="13"/>
      <c r="O59" s="13"/>
      <c r="P59" s="13"/>
      <c r="Q59" s="37"/>
    </row>
    <row r="70" spans="8:8">
      <c r="H70" s="38"/>
    </row>
    <row r="71" spans="8:8">
      <c r="H71" s="38"/>
    </row>
  </sheetData>
  <mergeCells count="2">
    <mergeCell ref="A1:T1"/>
    <mergeCell ref="A2:G2"/>
  </mergeCells>
  <conditionalFormatting sqref="F10">
    <cfRule type="containsBlanks" dxfId="17" priority="28">
      <formula>LEN(TRIM(F10))=0</formula>
    </cfRule>
  </conditionalFormatting>
  <conditionalFormatting sqref="C37:F37">
    <cfRule type="containsBlanks" dxfId="17" priority="19">
      <formula>LEN(TRIM(C37))=0</formula>
    </cfRule>
  </conditionalFormatting>
  <conditionalFormatting sqref="C37">
    <cfRule type="duplicateValues" dxfId="18" priority="17"/>
  </conditionalFormatting>
  <conditionalFormatting sqref="G37">
    <cfRule type="containsBlanks" dxfId="17" priority="18">
      <formula>LEN(TRIM(G37))=0</formula>
    </cfRule>
  </conditionalFormatting>
  <conditionalFormatting sqref="C40">
    <cfRule type="duplicateValues" dxfId="18" priority="16"/>
  </conditionalFormatting>
  <conditionalFormatting sqref="D40">
    <cfRule type="containsBlanks" dxfId="17" priority="15">
      <formula>LEN(TRIM(D40))=0</formula>
    </cfRule>
  </conditionalFormatting>
  <conditionalFormatting sqref="C49">
    <cfRule type="duplicateValues" dxfId="18" priority="13"/>
  </conditionalFormatting>
  <conditionalFormatting sqref="D49">
    <cfRule type="containsBlanks" dxfId="17" priority="12">
      <formula>LEN(TRIM(D49))=0</formula>
    </cfRule>
  </conditionalFormatting>
  <conditionalFormatting sqref="G49">
    <cfRule type="containsBlanks" dxfId="17" priority="10">
      <formula>LEN(TRIM(G49))=0</formula>
    </cfRule>
  </conditionalFormatting>
  <conditionalFormatting sqref="C54">
    <cfRule type="duplicateValues" dxfId="18" priority="9"/>
  </conditionalFormatting>
  <conditionalFormatting sqref="D54">
    <cfRule type="containsBlanks" dxfId="17" priority="8">
      <formula>LEN(TRIM(D54))=0</formula>
    </cfRule>
  </conditionalFormatting>
  <conditionalFormatting sqref="G54">
    <cfRule type="containsBlanks" dxfId="17" priority="6">
      <formula>LEN(TRIM(G54))=0</formula>
    </cfRule>
  </conditionalFormatting>
  <conditionalFormatting sqref="C59">
    <cfRule type="duplicateValues" dxfId="18" priority="5"/>
  </conditionalFormatting>
  <conditionalFormatting sqref="D59">
    <cfRule type="containsBlanks" dxfId="17" priority="4">
      <formula>LEN(TRIM(D59))=0</formula>
    </cfRule>
  </conditionalFormatting>
  <conditionalFormatting sqref="G59">
    <cfRule type="containsBlanks" dxfId="17" priority="2">
      <formula>LEN(TRIM(G59))=0</formula>
    </cfRule>
  </conditionalFormatting>
  <conditionalFormatting sqref="C4:C59">
    <cfRule type="duplicateValues" dxfId="19" priority="1"/>
  </conditionalFormatting>
  <conditionalFormatting sqref="C22:C28">
    <cfRule type="containsBlanks" dxfId="17" priority="27">
      <formula>LEN(TRIM(C22))=0</formula>
    </cfRule>
  </conditionalFormatting>
  <conditionalFormatting sqref="G33:G36">
    <cfRule type="containsBlanks" dxfId="17" priority="23">
      <formula>LEN(TRIM(G33))=0</formula>
    </cfRule>
  </conditionalFormatting>
  <conditionalFormatting sqref="C41:C42;C38:C39;C4:C36">
    <cfRule type="duplicateValues" dxfId="18" priority="30"/>
  </conditionalFormatting>
  <conditionalFormatting sqref="D38:D39;E38:F38;C38;G38:G42;D41:D42;C4:G9;C17:G21;C32:G32">
    <cfRule type="containsBlanks" dxfId="17" priority="29">
      <formula>LEN(TRIM(C4))=0</formula>
    </cfRule>
  </conditionalFormatting>
  <conditionalFormatting sqref="D22:G28">
    <cfRule type="containsBlanks" dxfId="17" priority="26">
      <formula>LEN(TRIM(D22))=0</formula>
    </cfRule>
  </conditionalFormatting>
  <conditionalFormatting sqref="C33:F36">
    <cfRule type="containsBlanks" dxfId="17" priority="25">
      <formula>LEN(TRIM(C33))=0</formula>
    </cfRule>
  </conditionalFormatting>
  <conditionalFormatting sqref="C39;E39:F39;E41:F42;C41:C42">
    <cfRule type="containsBlanks" dxfId="17" priority="24">
      <formula>LEN(TRIM(C39))=0</formula>
    </cfRule>
  </conditionalFormatting>
  <conditionalFormatting sqref="C40;E40:F40">
    <cfRule type="containsBlanks" dxfId="17" priority="14">
      <formula>LEN(TRIM(C40))=0</formula>
    </cfRule>
  </conditionalFormatting>
  <conditionalFormatting sqref="C43:C48;E43:F48;E50:F53;C50:C53;C55:C58;E55:F58">
    <cfRule type="containsBlanks" dxfId="17" priority="21">
      <formula>LEN(TRIM(C43))=0</formula>
    </cfRule>
  </conditionalFormatting>
  <conditionalFormatting sqref="C55:C58;C50:C53;C43:C48">
    <cfRule type="duplicateValues" dxfId="18" priority="31"/>
  </conditionalFormatting>
  <conditionalFormatting sqref="D43:D48;D50:D53;D55:D58">
    <cfRule type="containsBlanks" dxfId="17" priority="22">
      <formula>LEN(TRIM(D43))=0</formula>
    </cfRule>
  </conditionalFormatting>
  <conditionalFormatting sqref="G43:G48;G50:G53;G55:G58">
    <cfRule type="containsBlanks" dxfId="17" priority="20">
      <formula>LEN(TRIM(G43))=0</formula>
    </cfRule>
  </conditionalFormatting>
  <conditionalFormatting sqref="C49;E49:F49">
    <cfRule type="containsBlanks" dxfId="17" priority="11">
      <formula>LEN(TRIM(C49))=0</formula>
    </cfRule>
  </conditionalFormatting>
  <conditionalFormatting sqref="E54:F54;C54">
    <cfRule type="containsBlanks" dxfId="17" priority="7">
      <formula>LEN(TRIM(C54))=0</formula>
    </cfRule>
  </conditionalFormatting>
  <conditionalFormatting sqref="E59:F59;C59">
    <cfRule type="containsBlanks" dxfId="17" priority="3">
      <formula>LEN(TRIM(C59))=0</formula>
    </cfRule>
  </conditionalFormatting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Прайс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Назаревич Я.З.</dc:creator>
  <cp:lastModifiedBy>79665</cp:lastModifiedBy>
  <dcterms:created xsi:type="dcterms:W3CDTF">2023-06-27T07:20:00Z</dcterms:created>
  <dcterms:modified xsi:type="dcterms:W3CDTF">2023-07-06T08:44:54Z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025A75ECB0C14FB292F765BB52F91C3C_12</vt:lpwstr>
  </property>
  <property fmtid="{D5CDD505-2E9C-101B-9397-08002B2CF9AE}" pid="3" name="KSOProductBuildVer">
    <vt:lpwstr>2052-11.1.0.14309</vt:lpwstr>
  </property>
</Properties>
</file>