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Ольга\Прайсы для отправки\"/>
    </mc:Choice>
  </mc:AlternateContent>
  <xr:revisionPtr revIDLastSave="0" documentId="13_ncr:1_{CBFA9E76-20F4-40C7-9B7E-20A5736C6388}" xr6:coauthVersionLast="47" xr6:coauthVersionMax="47" xr10:uidLastSave="{00000000-0000-0000-0000-000000000000}"/>
  <bookViews>
    <workbookView xWindow="-108" yWindow="-108" windowWidth="23256" windowHeight="12456" xr2:uid="{F9879DEC-09C1-46C4-97BC-D5E3F44BDEDC}"/>
  </bookViews>
  <sheets>
    <sheet name="Фасовка" sheetId="1" r:id="rId1"/>
    <sheet name="10 л" sheetId="2" r:id="rId2"/>
  </sheets>
  <definedNames>
    <definedName name="MO">#REF!</definedName>
    <definedName name="_xlnm.Print_Area" localSheetId="1">'10 л'!$A$1:$K$14</definedName>
    <definedName name="_xlnm.Print_Area" localSheetId="0">Фасовка!$A$1:$I$38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30" i="1" l="1"/>
  <c r="H29" i="1"/>
  <c r="J8" i="2" l="1"/>
  <c r="K8" i="2"/>
  <c r="K14" i="2"/>
  <c r="J14" i="2"/>
  <c r="K12" i="2"/>
  <c r="J12" i="2"/>
  <c r="K10" i="2"/>
  <c r="J10" i="2"/>
  <c r="H33" i="1"/>
  <c r="H34" i="1"/>
  <c r="H35" i="1"/>
  <c r="H36" i="1"/>
  <c r="H32" i="1"/>
  <c r="H25" i="1"/>
  <c r="H26" i="1"/>
  <c r="H27" i="1"/>
  <c r="H28" i="1"/>
  <c r="H24" i="1"/>
  <c r="H21" i="1"/>
  <c r="H22" i="1"/>
  <c r="H20" i="1"/>
  <c r="H18" i="1"/>
  <c r="H16" i="1"/>
  <c r="H15" i="1"/>
  <c r="H9" i="1"/>
  <c r="H10" i="1"/>
  <c r="H11" i="1"/>
  <c r="H12" i="1"/>
  <c r="H13" i="1"/>
  <c r="H8" i="1"/>
  <c r="I8" i="1"/>
  <c r="I9" i="1"/>
  <c r="I10" i="1"/>
  <c r="I11" i="1"/>
  <c r="I12" i="1"/>
  <c r="I13" i="1"/>
  <c r="I15" i="1"/>
  <c r="I16" i="1"/>
  <c r="I18" i="1"/>
  <c r="I20" i="1"/>
  <c r="I21" i="1"/>
  <c r="I22" i="1"/>
  <c r="I24" i="1"/>
  <c r="I25" i="1"/>
  <c r="I26" i="1"/>
  <c r="I27" i="1"/>
  <c r="I32" i="1"/>
  <c r="I33" i="1"/>
  <c r="I34" i="1"/>
  <c r="I35" i="1"/>
  <c r="I36" i="1"/>
  <c r="H37" i="1" l="1"/>
  <c r="I37" i="1"/>
</calcChain>
</file>

<file path=xl/sharedStrings.xml><?xml version="1.0" encoding="utf-8"?>
<sst xmlns="http://schemas.openxmlformats.org/spreadsheetml/2006/main" count="105" uniqueCount="84">
  <si>
    <t>ПРАЙС-ЗАЯВКА</t>
  </si>
  <si>
    <t>ООО "ПРИМОРСКИЙ ЭМ-ЦЕНТР"</t>
  </si>
  <si>
    <t>№ п/п</t>
  </si>
  <si>
    <t>Наименование</t>
  </si>
  <si>
    <t xml:space="preserve">Фото </t>
  </si>
  <si>
    <t>Артикул</t>
  </si>
  <si>
    <t xml:space="preserve">ЭМ-продукция для растениеводства </t>
  </si>
  <si>
    <t>001002</t>
  </si>
  <si>
    <t>001031</t>
  </si>
  <si>
    <t>001005</t>
  </si>
  <si>
    <t>001004</t>
  </si>
  <si>
    <t>001006</t>
  </si>
  <si>
    <t>001035</t>
  </si>
  <si>
    <t>001018</t>
  </si>
  <si>
    <t>ЭМ-продукция для животноводства</t>
  </si>
  <si>
    <t>Кормовая добавка "ЭМ-Вита"                   0,5 л</t>
  </si>
  <si>
    <t>001011</t>
  </si>
  <si>
    <t>Кормовая добавка "ЭМ-Вита"               0,25 л</t>
  </si>
  <si>
    <t>001010</t>
  </si>
  <si>
    <t>001008</t>
  </si>
  <si>
    <t>ЭМ-продукция для очистки водоемов и стоков</t>
  </si>
  <si>
    <t>001032</t>
  </si>
  <si>
    <t>001016</t>
  </si>
  <si>
    <t>ЭМ-продукция для использования в быту</t>
  </si>
  <si>
    <t>001014</t>
  </si>
  <si>
    <t>001013</t>
  </si>
  <si>
    <t>001021</t>
  </si>
  <si>
    <t>Средство моющее с антибактериальным действием "БиоЭМ-АКТИВ" (0,5)</t>
  </si>
  <si>
    <t>001037</t>
  </si>
  <si>
    <t>серия "ЭМ-мыло"</t>
  </si>
  <si>
    <t>ЭМ-мыло хозяйственное твердое                     150 гр.</t>
  </si>
  <si>
    <t>011001</t>
  </si>
  <si>
    <t>011002</t>
  </si>
  <si>
    <t>ЭМ-мыло детское твердое                                    100 гр.</t>
  </si>
  <si>
    <t>011003</t>
  </si>
  <si>
    <t>011004</t>
  </si>
  <si>
    <t>ЭМ-мыло жидкое для рук и тела "PREMIUM" 250мл.</t>
  </si>
  <si>
    <t>011005</t>
  </si>
  <si>
    <t>Печатная и издательская продукция</t>
  </si>
  <si>
    <t>Книга Т. Хига "Возрожденное будущее"</t>
  </si>
  <si>
    <t>011006</t>
  </si>
  <si>
    <t>Газета "ПриродноеЗемлеДелие"  Спецвыпуск: Гид по ЭМ-продукции</t>
  </si>
  <si>
    <t>006051</t>
  </si>
  <si>
    <t>Брошюра "Восток ЭМ-1 и природное земледелие"</t>
  </si>
  <si>
    <t>Маркетинг-Кит                                 "EM-1" в растениеводстве</t>
  </si>
  <si>
    <t>001033</t>
  </si>
  <si>
    <t>Маркетинг-Кит                                 "ЭМ-Вита" в животноводстве</t>
  </si>
  <si>
    <t>001034</t>
  </si>
  <si>
    <t>ИТОГО:</t>
  </si>
  <si>
    <t>Прайс-лист по состоянию на 01.08.2023</t>
  </si>
  <si>
    <t xml:space="preserve">Оптовая цена от 15 000 руб.                   </t>
  </si>
  <si>
    <t>ЗАКАЗ   шт.</t>
  </si>
  <si>
    <t>Общий ВЕС заказа, кг</t>
  </si>
  <si>
    <t>СУММА заказа, руб.</t>
  </si>
  <si>
    <t>Кол-во в коробке, шт.</t>
  </si>
  <si>
    <r>
      <t xml:space="preserve">ЕМ·1 Микробиологическое удобрение "Восток ЭМ-1" 30 мл </t>
    </r>
    <r>
      <rPr>
        <sz val="20"/>
        <rFont val="Times New Roman"/>
        <family val="1"/>
        <charset val="204"/>
      </rPr>
      <t xml:space="preserve">(концентрат)                                                </t>
    </r>
  </si>
  <si>
    <r>
      <t xml:space="preserve">Микробиологическое удобрение "Восток ЭМ-1" 1 л                                                  </t>
    </r>
    <r>
      <rPr>
        <sz val="20"/>
        <rFont val="Times New Roman"/>
        <family val="1"/>
        <charset val="204"/>
      </rPr>
      <t xml:space="preserve">активированный препарат                                                  </t>
    </r>
  </si>
  <si>
    <r>
      <t xml:space="preserve">Микробиологическое удобрение "Восток ЭМ-1" 0,5 л                                                  </t>
    </r>
    <r>
      <rPr>
        <sz val="20"/>
        <rFont val="Times New Roman"/>
        <family val="1"/>
        <charset val="204"/>
      </rPr>
      <t>активированный препарат</t>
    </r>
  </si>
  <si>
    <r>
      <t xml:space="preserve">Природный биорегулятор ЭМ-5       (0,25 л)      </t>
    </r>
    <r>
      <rPr>
        <sz val="20"/>
        <rFont val="Times New Roman"/>
        <family val="1"/>
        <charset val="204"/>
      </rPr>
      <t>жидкость для борьбы с насекомыми и вредителями</t>
    </r>
    <r>
      <rPr>
        <b/>
        <sz val="20"/>
        <rFont val="Times New Roman"/>
        <family val="1"/>
        <charset val="204"/>
      </rPr>
      <t xml:space="preserve">                   </t>
    </r>
  </si>
  <si>
    <r>
      <t xml:space="preserve">Микробиологическое удобрение "Восток ЭМ-1" 0,25 л                                             </t>
    </r>
    <r>
      <rPr>
        <sz val="20"/>
        <rFont val="Times New Roman"/>
        <family val="1"/>
        <charset val="204"/>
      </rPr>
      <t>активированный препарат</t>
    </r>
  </si>
  <si>
    <t xml:space="preserve">Препарат микробиологический для очистки воды          "Aqua-EM-1"   1 л </t>
  </si>
  <si>
    <r>
      <t xml:space="preserve">Средство микробиологическое для уборки помещений     "ЭМ-Спрей" (0,5 л)                                                                </t>
    </r>
    <r>
      <rPr>
        <sz val="20"/>
        <rFont val="Times New Roman"/>
        <family val="1"/>
        <charset val="204"/>
      </rPr>
      <t xml:space="preserve"> </t>
    </r>
  </si>
  <si>
    <r>
      <t xml:space="preserve">Средство микробиологическое для уборки помещений     "ЭМ-Спрей" (0,25 л)                                                                </t>
    </r>
    <r>
      <rPr>
        <sz val="20"/>
        <rFont val="Times New Roman"/>
        <family val="1"/>
        <charset val="204"/>
      </rPr>
      <t xml:space="preserve"> </t>
    </r>
  </si>
  <si>
    <r>
      <t xml:space="preserve">Средство микробиологическое для уборки помещений    "ЭМ-Спрей"   10 л  </t>
    </r>
    <r>
      <rPr>
        <sz val="20"/>
        <rFont val="Times New Roman"/>
        <family val="1"/>
        <charset val="204"/>
      </rPr>
      <t xml:space="preserve">                              из Владивостока -  канистра ПЭТ, упакованная в гофрокороб                                                                     из Московской области - пластиковая канистра</t>
    </r>
  </si>
  <si>
    <r>
      <t xml:space="preserve">Микробиологическое удобрение "Восток ЭМ-1"  10 л                                                                  </t>
    </r>
    <r>
      <rPr>
        <sz val="20"/>
        <rFont val="Times New Roman"/>
        <family val="1"/>
        <charset val="204"/>
      </rPr>
      <t xml:space="preserve">активированный препарат  </t>
    </r>
    <r>
      <rPr>
        <b/>
        <sz val="20"/>
        <rFont val="Times New Roman"/>
        <family val="1"/>
        <charset val="204"/>
      </rPr>
      <t xml:space="preserve">                                           </t>
    </r>
    <r>
      <rPr>
        <sz val="20"/>
        <rFont val="Times New Roman"/>
        <family val="1"/>
        <charset val="204"/>
      </rPr>
      <t xml:space="preserve"> из Владивостока</t>
    </r>
    <r>
      <rPr>
        <b/>
        <sz val="20"/>
        <rFont val="Times New Roman"/>
        <family val="1"/>
        <charset val="204"/>
      </rPr>
      <t xml:space="preserve"> -  </t>
    </r>
    <r>
      <rPr>
        <sz val="20"/>
        <rFont val="Times New Roman"/>
        <family val="1"/>
        <charset val="204"/>
      </rPr>
      <t>канистра ПЭТ, упакованная в гофрокороб                                                                     из Московской области - пластиковая канистра</t>
    </r>
  </si>
  <si>
    <r>
      <t xml:space="preserve">Препарат микробиологический для очистки воды        "Aqua-EM-1"   10 л                                  </t>
    </r>
    <r>
      <rPr>
        <sz val="20"/>
        <rFont val="Times New Roman"/>
        <family val="1"/>
        <charset val="204"/>
      </rPr>
      <t xml:space="preserve"> из Владивостока -  канистра ПЭТ, упакованная в гофрокороб                                                                 из Московской области - пластиковая канистра</t>
    </r>
  </si>
  <si>
    <r>
      <t xml:space="preserve">Кормовая добавка        "ЭМ-Вита"      10 л           </t>
    </r>
    <r>
      <rPr>
        <sz val="20"/>
        <rFont val="Times New Roman"/>
        <family val="1"/>
        <charset val="204"/>
      </rPr>
      <t xml:space="preserve">из Владивостока -  канистра ПЭТ, упакованная в гофрокороб                                                                 из Московской области - пластиковая канистра                                                                                                                                                </t>
    </r>
  </si>
  <si>
    <t>ООО "Приморский ЭМ-Центр" Тел. 8 800 333 65 95 Тел/Факс: +7 (423) 220-58-64;  e-mail: sales@em-russia.ru  Сайт: www.em-russia.ru</t>
  </si>
  <si>
    <t>,</t>
  </si>
  <si>
    <t>СКИДКИ:                                                                                Заказ от 100000 руб - 10%                                              Заказ от 200000 руб - 15%</t>
  </si>
  <si>
    <t xml:space="preserve">ЭМ-мыло жидкое                                                      с усовершенствованным составом 500 мл                                                                                                                                                                                                                              </t>
  </si>
  <si>
    <t>ЭМ-мыло туалетное  твердое                                  100 гр.</t>
  </si>
  <si>
    <t>от 10 шт</t>
  </si>
  <si>
    <t>Минимальная партия к заказу от 15000 руб</t>
  </si>
  <si>
    <t>от 5</t>
  </si>
  <si>
    <t xml:space="preserve">EM-ceramic powder                                        ЭМ-порошок керамический                                                 50 гр.                                        </t>
  </si>
  <si>
    <t>Amron Ceramics Pipe S-type                                       (20 шт.)</t>
  </si>
  <si>
    <r>
      <t xml:space="preserve"> ОФЭМ (1 л)                                                       </t>
    </r>
    <r>
      <rPr>
        <sz val="20"/>
        <rFont val="Times New Roman"/>
        <family val="1"/>
        <charset val="204"/>
      </rPr>
      <t>отруби, ферментированные эффективными            микроорганизмами</t>
    </r>
    <r>
      <rPr>
        <b/>
        <sz val="20"/>
        <rFont val="Times New Roman"/>
        <family val="1"/>
        <charset val="204"/>
      </rPr>
      <t xml:space="preserve"> , 350 гр.</t>
    </r>
  </si>
  <si>
    <t xml:space="preserve">Оптовая цена от 510 до 1000 л.                   </t>
  </si>
  <si>
    <t xml:space="preserve">Оптовая цена от 1010 л.                   </t>
  </si>
  <si>
    <t xml:space="preserve">Оптовая цена от 110 до 500 л.                   </t>
  </si>
  <si>
    <t xml:space="preserve">Оптовая цена от 10 до 100 л.                   </t>
  </si>
  <si>
    <t>ЦЕНА за 1 литр</t>
  </si>
  <si>
    <t>ЭМ-продукция для очистки водоемов и стоков, бассейнов, септиков.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</si>
</sst>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 * #,##0_ ;_ * \-#,##0_ ;_ * &quot;-&quot;_ ;_ @_ "/>
    <numFmt numFmtId="165" formatCode="#,##0\ &quot;₽&quot;"/>
  </numFmts>
  <fonts count="28" x14ac:knownFonts="1">
    <font>
      <sz val="11"/>
      <color theme="1"/>
      <name val="Calibri"/>
      <family val="2"/>
      <charset val="204"/>
      <scheme val="minor"/>
    </font>
    <font>
      <sz val="11"/>
      <name val="돋움"/>
      <family val="3"/>
      <charset val="129"/>
    </font>
    <font>
      <b/>
      <sz val="14"/>
      <color indexed="8"/>
      <name val="Times New Roman"/>
      <family val="1"/>
      <charset val="204"/>
    </font>
    <font>
      <sz val="16"/>
      <name val="Times New Roman"/>
      <family val="1"/>
      <charset val="204"/>
    </font>
    <font>
      <sz val="16"/>
      <color indexed="8"/>
      <name val="Times New Roman"/>
      <family val="1"/>
      <charset val="204"/>
    </font>
    <font>
      <b/>
      <sz val="16"/>
      <color indexed="10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6"/>
      <name val="Times New Roman"/>
      <family val="1"/>
      <charset val="204"/>
    </font>
    <font>
      <b/>
      <sz val="20"/>
      <name val="Times New Roman"/>
      <family val="1"/>
      <charset val="204"/>
    </font>
    <font>
      <b/>
      <sz val="22"/>
      <name val="Times New Roman"/>
      <family val="1"/>
      <charset val="204"/>
    </font>
    <font>
      <sz val="9"/>
      <color indexed="8"/>
      <name val="Times New Roman"/>
      <family val="1"/>
      <charset val="204"/>
    </font>
    <font>
      <b/>
      <sz val="9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22"/>
      <color indexed="8"/>
      <name val="Times New Roman"/>
      <family val="1"/>
      <charset val="204"/>
    </font>
    <font>
      <b/>
      <sz val="24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sz val="8"/>
      <color indexed="8"/>
      <name val="Times New Roman"/>
      <family val="1"/>
      <charset val="204"/>
    </font>
    <font>
      <sz val="20"/>
      <color indexed="8"/>
      <name val="Times New Roman"/>
      <family val="1"/>
      <charset val="204"/>
    </font>
    <font>
      <sz val="16"/>
      <color rgb="FFFF0000"/>
      <name val="Times New Roman"/>
      <family val="1"/>
      <charset val="204"/>
    </font>
    <font>
      <b/>
      <sz val="22"/>
      <color indexed="10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0"/>
      <color indexed="8"/>
      <name val="Times New Roman"/>
      <family val="1"/>
      <charset val="204"/>
    </font>
    <font>
      <sz val="14"/>
      <color indexed="8"/>
      <name val="Times New Roman"/>
      <family val="1"/>
      <charset val="204"/>
    </font>
    <font>
      <b/>
      <sz val="20"/>
      <color indexed="8"/>
      <name val="Times New Roman"/>
      <family val="1"/>
      <charset val="204"/>
    </font>
    <font>
      <sz val="20"/>
      <name val="Times New Roman"/>
      <family val="1"/>
      <charset val="204"/>
    </font>
    <font>
      <sz val="18"/>
      <color indexed="8"/>
      <name val="Times New Roman"/>
      <family val="1"/>
      <charset val="204"/>
    </font>
    <font>
      <b/>
      <sz val="18"/>
      <color indexed="8"/>
      <name val="Times New Roman"/>
      <family val="1"/>
      <charset val="204"/>
    </font>
    <font>
      <sz val="14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</borders>
  <cellStyleXfs count="4">
    <xf numFmtId="0" fontId="0" fillId="0" borderId="0"/>
    <xf numFmtId="0" fontId="1" fillId="0" borderId="0">
      <alignment vertical="center"/>
    </xf>
    <xf numFmtId="0" fontId="1" fillId="0" borderId="0"/>
    <xf numFmtId="164" fontId="1" fillId="0" borderId="0" applyFont="0" applyFill="0" applyBorder="0" applyAlignment="0" applyProtection="0"/>
  </cellStyleXfs>
  <cellXfs count="105">
    <xf numFmtId="0" fontId="0" fillId="0" borderId="0" xfId="0"/>
    <xf numFmtId="0" fontId="3" fillId="0" borderId="0" xfId="2" applyFont="1" applyAlignment="1">
      <alignment horizontal="center" vertical="center" wrapText="1"/>
    </xf>
    <xf numFmtId="0" fontId="10" fillId="0" borderId="0" xfId="1" applyFont="1">
      <alignment vertical="center"/>
    </xf>
    <xf numFmtId="0" fontId="10" fillId="0" borderId="0" xfId="1" applyFont="1" applyAlignment="1">
      <alignment horizontal="center" vertical="center"/>
    </xf>
    <xf numFmtId="0" fontId="4" fillId="0" borderId="0" xfId="1" applyFont="1" applyAlignment="1">
      <alignment horizontal="center" vertical="center"/>
    </xf>
    <xf numFmtId="3" fontId="10" fillId="0" borderId="0" xfId="1" applyNumberFormat="1" applyFont="1">
      <alignment vertical="center"/>
    </xf>
    <xf numFmtId="0" fontId="12" fillId="0" borderId="0" xfId="1" applyFont="1">
      <alignment vertical="center"/>
    </xf>
    <xf numFmtId="0" fontId="10" fillId="0" borderId="0" xfId="1" applyFont="1" applyBorder="1">
      <alignment vertical="center"/>
    </xf>
    <xf numFmtId="0" fontId="10" fillId="0" borderId="0" xfId="1" applyFont="1" applyAlignment="1">
      <alignment vertical="center"/>
    </xf>
    <xf numFmtId="3" fontId="10" fillId="0" borderId="0" xfId="1" applyNumberFormat="1" applyFont="1" applyAlignment="1">
      <alignment vertical="center"/>
    </xf>
    <xf numFmtId="0" fontId="12" fillId="0" borderId="0" xfId="1" applyFont="1" applyAlignment="1">
      <alignment vertical="center"/>
    </xf>
    <xf numFmtId="0" fontId="10" fillId="0" borderId="1" xfId="1" applyFont="1" applyBorder="1" applyAlignment="1">
      <alignment horizontal="center" vertical="center"/>
    </xf>
    <xf numFmtId="0" fontId="10" fillId="0" borderId="0" xfId="1" applyFont="1" applyBorder="1" applyAlignment="1">
      <alignment horizontal="center" vertical="center"/>
    </xf>
    <xf numFmtId="49" fontId="10" fillId="0" borderId="0" xfId="1" applyNumberFormat="1" applyFont="1" applyAlignment="1">
      <alignment horizontal="center" vertical="center"/>
    </xf>
    <xf numFmtId="0" fontId="15" fillId="0" borderId="0" xfId="1" applyFont="1" applyAlignment="1">
      <alignment horizontal="center" vertical="center"/>
    </xf>
    <xf numFmtId="0" fontId="16" fillId="0" borderId="0" xfId="1" applyFont="1" applyAlignment="1">
      <alignment horizontal="center" vertical="center"/>
    </xf>
    <xf numFmtId="0" fontId="16" fillId="0" borderId="0" xfId="1" applyFont="1" applyBorder="1" applyAlignment="1">
      <alignment horizontal="center" vertical="center"/>
    </xf>
    <xf numFmtId="0" fontId="16" fillId="0" borderId="1" xfId="1" applyFont="1" applyBorder="1" applyAlignment="1">
      <alignment horizontal="center" vertical="center"/>
    </xf>
    <xf numFmtId="3" fontId="3" fillId="0" borderId="11" xfId="3" applyNumberFormat="1" applyFont="1" applyFill="1" applyBorder="1" applyAlignment="1">
      <alignment horizontal="center" vertical="center" wrapText="1"/>
    </xf>
    <xf numFmtId="0" fontId="17" fillId="0" borderId="0" xfId="1" applyFont="1" applyAlignment="1">
      <alignment horizontal="center" vertical="center"/>
    </xf>
    <xf numFmtId="0" fontId="17" fillId="0" borderId="13" xfId="1" applyFont="1" applyBorder="1" applyAlignment="1">
      <alignment horizontal="center" vertical="center"/>
    </xf>
    <xf numFmtId="3" fontId="3" fillId="0" borderId="1" xfId="3" applyNumberFormat="1" applyFont="1" applyFill="1" applyBorder="1" applyAlignment="1">
      <alignment horizontal="center" vertical="center" wrapText="1"/>
    </xf>
    <xf numFmtId="3" fontId="18" fillId="0" borderId="11" xfId="3" applyNumberFormat="1" applyFont="1" applyFill="1" applyBorder="1" applyAlignment="1">
      <alignment horizontal="center" vertical="center" wrapText="1"/>
    </xf>
    <xf numFmtId="0" fontId="15" fillId="0" borderId="13" xfId="1" applyFont="1" applyBorder="1" applyAlignment="1">
      <alignment horizontal="center" vertical="center"/>
    </xf>
    <xf numFmtId="0" fontId="2" fillId="0" borderId="19" xfId="1" applyFont="1" applyBorder="1" applyAlignment="1">
      <alignment vertical="center"/>
    </xf>
    <xf numFmtId="0" fontId="2" fillId="0" borderId="0" xfId="1" applyFont="1" applyBorder="1" applyAlignment="1">
      <alignment vertical="center"/>
    </xf>
    <xf numFmtId="0" fontId="2" fillId="0" borderId="18" xfId="1" applyFont="1" applyBorder="1" applyAlignment="1">
      <alignment vertical="center"/>
    </xf>
    <xf numFmtId="0" fontId="20" fillId="0" borderId="0" xfId="1" applyFont="1" applyAlignment="1">
      <alignment horizontal="center" vertical="center"/>
    </xf>
    <xf numFmtId="0" fontId="22" fillId="0" borderId="0" xfId="1" applyFont="1" applyBorder="1" applyAlignment="1">
      <alignment vertical="center"/>
    </xf>
    <xf numFmtId="0" fontId="7" fillId="0" borderId="6" xfId="1" applyFont="1" applyBorder="1" applyAlignment="1">
      <alignment horizontal="center" vertical="center" wrapText="1"/>
    </xf>
    <xf numFmtId="2" fontId="7" fillId="0" borderId="6" xfId="1" applyNumberFormat="1" applyFont="1" applyBorder="1" applyAlignment="1">
      <alignment horizontal="center" vertical="center" wrapText="1"/>
    </xf>
    <xf numFmtId="0" fontId="7" fillId="0" borderId="7" xfId="1" applyFont="1" applyBorder="1" applyAlignment="1">
      <alignment horizontal="center" vertical="center" wrapText="1"/>
    </xf>
    <xf numFmtId="2" fontId="7" fillId="0" borderId="0" xfId="1" applyNumberFormat="1" applyFont="1" applyFill="1" applyBorder="1" applyAlignment="1">
      <alignment horizontal="center" vertical="center" wrapText="1"/>
    </xf>
    <xf numFmtId="0" fontId="20" fillId="0" borderId="4" xfId="1" applyFont="1" applyBorder="1" applyAlignment="1">
      <alignment horizontal="center" vertical="center" wrapText="1"/>
    </xf>
    <xf numFmtId="165" fontId="11" fillId="0" borderId="0" xfId="1" applyNumberFormat="1" applyFont="1">
      <alignment vertical="center"/>
    </xf>
    <xf numFmtId="165" fontId="7" fillId="0" borderId="6" xfId="1" applyNumberFormat="1" applyFont="1" applyBorder="1" applyAlignment="1">
      <alignment horizontal="center" vertical="center" wrapText="1"/>
    </xf>
    <xf numFmtId="165" fontId="19" fillId="0" borderId="0" xfId="3" applyNumberFormat="1" applyFont="1" applyFill="1" applyBorder="1" applyAlignment="1">
      <alignment horizontal="center" vertical="center" wrapText="1"/>
    </xf>
    <xf numFmtId="165" fontId="2" fillId="0" borderId="0" xfId="1" applyNumberFormat="1" applyFont="1" applyBorder="1" applyAlignment="1">
      <alignment vertical="center"/>
    </xf>
    <xf numFmtId="165" fontId="21" fillId="0" borderId="0" xfId="1" applyNumberFormat="1" applyFont="1">
      <alignment vertical="center"/>
    </xf>
    <xf numFmtId="0" fontId="23" fillId="0" borderId="0" xfId="1" applyFont="1" applyAlignment="1">
      <alignment horizontal="left" vertical="center" wrapText="1"/>
    </xf>
    <xf numFmtId="0" fontId="10" fillId="0" borderId="0" xfId="1" applyFont="1" applyAlignment="1">
      <alignment horizontal="center" vertical="center" wrapText="1"/>
    </xf>
    <xf numFmtId="0" fontId="17" fillId="0" borderId="0" xfId="1" applyFont="1" applyAlignment="1">
      <alignment horizontal="left" vertical="center" wrapText="1"/>
    </xf>
    <xf numFmtId="0" fontId="8" fillId="0" borderId="5" xfId="1" applyFont="1" applyBorder="1" applyAlignment="1">
      <alignment horizontal="left" vertical="center" wrapText="1"/>
    </xf>
    <xf numFmtId="0" fontId="23" fillId="0" borderId="0" xfId="1" applyFont="1" applyBorder="1" applyAlignment="1">
      <alignment horizontal="left" vertical="center" wrapText="1"/>
    </xf>
    <xf numFmtId="0" fontId="25" fillId="0" borderId="0" xfId="1" applyFont="1">
      <alignment vertical="center"/>
    </xf>
    <xf numFmtId="0" fontId="25" fillId="0" borderId="0" xfId="1" applyFont="1" applyBorder="1">
      <alignment vertical="center"/>
    </xf>
    <xf numFmtId="0" fontId="26" fillId="0" borderId="0" xfId="1" applyFont="1" applyBorder="1" applyAlignment="1">
      <alignment horizontal="center" vertical="center" wrapText="1"/>
    </xf>
    <xf numFmtId="0" fontId="25" fillId="0" borderId="0" xfId="1" applyFont="1" applyAlignment="1">
      <alignment vertical="center" wrapText="1"/>
    </xf>
    <xf numFmtId="0" fontId="26" fillId="0" borderId="0" xfId="1" applyFont="1" applyBorder="1" applyAlignment="1">
      <alignment horizontal="right" vertical="center" wrapText="1"/>
    </xf>
    <xf numFmtId="0" fontId="26" fillId="0" borderId="0" xfId="1" applyFont="1" applyBorder="1" applyAlignment="1">
      <alignment vertical="center" wrapText="1"/>
    </xf>
    <xf numFmtId="0" fontId="8" fillId="0" borderId="9" xfId="1" applyFont="1" applyFill="1" applyBorder="1" applyAlignment="1">
      <alignment horizontal="left" vertical="center" wrapText="1"/>
    </xf>
    <xf numFmtId="0" fontId="7" fillId="0" borderId="4" xfId="2" applyFont="1" applyFill="1" applyBorder="1" applyAlignment="1">
      <alignment horizontal="center" vertical="center" wrapText="1"/>
    </xf>
    <xf numFmtId="49" fontId="3" fillId="0" borderId="4" xfId="2" applyNumberFormat="1" applyFont="1" applyFill="1" applyBorder="1" applyAlignment="1">
      <alignment horizontal="center" vertical="center" wrapText="1"/>
    </xf>
    <xf numFmtId="0" fontId="3" fillId="0" borderId="4" xfId="2" applyFont="1" applyFill="1" applyBorder="1" applyAlignment="1">
      <alignment horizontal="center" vertical="center" wrapText="1"/>
    </xf>
    <xf numFmtId="165" fontId="7" fillId="0" borderId="4" xfId="2" applyNumberFormat="1" applyFont="1" applyFill="1" applyBorder="1" applyAlignment="1">
      <alignment horizontal="center" vertical="center" wrapText="1"/>
    </xf>
    <xf numFmtId="165" fontId="3" fillId="0" borderId="10" xfId="2" applyNumberFormat="1" applyFont="1" applyFill="1" applyBorder="1" applyAlignment="1">
      <alignment horizontal="center" vertical="center" wrapText="1"/>
    </xf>
    <xf numFmtId="0" fontId="4" fillId="0" borderId="1" xfId="1" applyFont="1" applyFill="1" applyBorder="1" applyAlignment="1">
      <alignment horizontal="center" vertical="center"/>
    </xf>
    <xf numFmtId="0" fontId="3" fillId="0" borderId="1" xfId="1" applyFont="1" applyFill="1" applyBorder="1" applyAlignment="1">
      <alignment vertical="center" wrapText="1"/>
    </xf>
    <xf numFmtId="165" fontId="7" fillId="0" borderId="1" xfId="3" applyNumberFormat="1" applyFont="1" applyFill="1" applyBorder="1" applyAlignment="1">
      <alignment horizontal="center" vertical="center" wrapText="1"/>
    </xf>
    <xf numFmtId="165" fontId="7" fillId="0" borderId="9" xfId="3" applyNumberFormat="1" applyFont="1" applyFill="1" applyBorder="1" applyAlignment="1">
      <alignment horizontal="center" vertical="center" wrapText="1"/>
    </xf>
    <xf numFmtId="0" fontId="3" fillId="0" borderId="4" xfId="1" applyFont="1" applyFill="1" applyBorder="1" applyAlignment="1">
      <alignment vertical="center" wrapText="1"/>
    </xf>
    <xf numFmtId="165" fontId="7" fillId="0" borderId="4" xfId="3" applyNumberFormat="1" applyFont="1" applyFill="1" applyBorder="1" applyAlignment="1">
      <alignment horizontal="center" vertical="center" wrapText="1"/>
    </xf>
    <xf numFmtId="3" fontId="3" fillId="0" borderId="4" xfId="3" applyNumberFormat="1" applyFont="1" applyFill="1" applyBorder="1" applyAlignment="1">
      <alignment horizontal="center" vertical="center" wrapText="1"/>
    </xf>
    <xf numFmtId="0" fontId="3" fillId="0" borderId="11" xfId="1" applyFont="1" applyFill="1" applyBorder="1" applyAlignment="1">
      <alignment vertical="center" wrapText="1"/>
    </xf>
    <xf numFmtId="165" fontId="7" fillId="0" borderId="12" xfId="3" applyNumberFormat="1" applyFont="1" applyFill="1" applyBorder="1" applyAlignment="1">
      <alignment horizontal="center" vertical="center" wrapText="1"/>
    </xf>
    <xf numFmtId="0" fontId="8" fillId="0" borderId="9" xfId="1" applyFont="1" applyFill="1" applyBorder="1" applyAlignment="1">
      <alignment vertical="center" wrapText="1"/>
    </xf>
    <xf numFmtId="0" fontId="6" fillId="0" borderId="4" xfId="1" applyFont="1" applyFill="1" applyBorder="1" applyAlignment="1">
      <alignment horizontal="center" vertical="center" wrapText="1"/>
    </xf>
    <xf numFmtId="0" fontId="8" fillId="0" borderId="9" xfId="1" applyFont="1" applyFill="1" applyBorder="1" applyAlignment="1">
      <alignment horizontal="left" vertical="top" wrapText="1"/>
    </xf>
    <xf numFmtId="0" fontId="8" fillId="0" borderId="14" xfId="1" applyFont="1" applyFill="1" applyBorder="1" applyAlignment="1">
      <alignment horizontal="left" vertical="center" wrapText="1"/>
    </xf>
    <xf numFmtId="165" fontId="7" fillId="0" borderId="5" xfId="3" applyNumberFormat="1" applyFont="1" applyFill="1" applyBorder="1" applyAlignment="1">
      <alignment horizontal="center" vertical="center" wrapText="1"/>
    </xf>
    <xf numFmtId="0" fontId="8" fillId="0" borderId="15" xfId="1" applyFont="1" applyFill="1" applyBorder="1" applyAlignment="1">
      <alignment horizontal="left" vertical="center" wrapText="1"/>
    </xf>
    <xf numFmtId="0" fontId="8" fillId="0" borderId="1" xfId="1" applyFont="1" applyFill="1" applyBorder="1" applyAlignment="1">
      <alignment horizontal="left" vertical="center" wrapText="1"/>
    </xf>
    <xf numFmtId="0" fontId="3" fillId="0" borderId="1" xfId="2" applyFont="1" applyFill="1" applyBorder="1" applyAlignment="1">
      <alignment horizontal="center" vertical="center" wrapText="1"/>
    </xf>
    <xf numFmtId="0" fontId="24" fillId="0" borderId="0" xfId="1" applyFont="1" applyFill="1" applyAlignment="1">
      <alignment horizontal="left" vertical="center" wrapText="1"/>
    </xf>
    <xf numFmtId="0" fontId="3" fillId="0" borderId="0" xfId="1" applyFont="1" applyFill="1" applyAlignment="1">
      <alignment vertical="center" wrapText="1"/>
    </xf>
    <xf numFmtId="0" fontId="5" fillId="0" borderId="0" xfId="1" applyFont="1" applyFill="1" applyAlignment="1">
      <alignment horizontal="center" vertical="center" wrapText="1"/>
    </xf>
    <xf numFmtId="3" fontId="5" fillId="0" borderId="17" xfId="3" applyNumberFormat="1" applyFont="1" applyFill="1" applyBorder="1" applyAlignment="1">
      <alignment horizontal="center" vertical="center" wrapText="1"/>
    </xf>
    <xf numFmtId="0" fontId="4" fillId="0" borderId="25" xfId="1" applyFont="1" applyFill="1" applyBorder="1" applyAlignment="1">
      <alignment horizontal="center" vertical="center"/>
    </xf>
    <xf numFmtId="0" fontId="27" fillId="0" borderId="1" xfId="1" applyFont="1" applyBorder="1" applyAlignment="1">
      <alignment vertical="center" wrapText="1"/>
    </xf>
    <xf numFmtId="49" fontId="3" fillId="0" borderId="6" xfId="2" applyNumberFormat="1" applyFont="1" applyFill="1" applyBorder="1" applyAlignment="1">
      <alignment horizontal="center" vertical="center" wrapText="1"/>
    </xf>
    <xf numFmtId="0" fontId="3" fillId="0" borderId="6" xfId="2" applyFont="1" applyFill="1" applyBorder="1" applyAlignment="1">
      <alignment horizontal="center" vertical="center" wrapText="1"/>
    </xf>
    <xf numFmtId="165" fontId="7" fillId="0" borderId="11" xfId="3" applyNumberFormat="1" applyFont="1" applyFill="1" applyBorder="1" applyAlignment="1">
      <alignment horizontal="center" vertical="center" wrapText="1"/>
    </xf>
    <xf numFmtId="165" fontId="3" fillId="0" borderId="7" xfId="2" applyNumberFormat="1" applyFont="1" applyFill="1" applyBorder="1" applyAlignment="1">
      <alignment horizontal="center" vertical="center" wrapText="1"/>
    </xf>
    <xf numFmtId="49" fontId="3" fillId="0" borderId="1" xfId="2" applyNumberFormat="1" applyFont="1" applyFill="1" applyBorder="1" applyAlignment="1">
      <alignment horizontal="center" vertical="center" wrapText="1"/>
    </xf>
    <xf numFmtId="165" fontId="3" fillId="0" borderId="1" xfId="2" applyNumberFormat="1" applyFont="1" applyFill="1" applyBorder="1" applyAlignment="1">
      <alignment horizontal="center" vertical="center" wrapText="1"/>
    </xf>
    <xf numFmtId="0" fontId="6" fillId="0" borderId="1" xfId="1" applyFont="1" applyBorder="1" applyAlignment="1">
      <alignment horizontal="center" vertical="center" wrapText="1"/>
    </xf>
    <xf numFmtId="0" fontId="26" fillId="0" borderId="0" xfId="1" applyFont="1" applyBorder="1" applyAlignment="1">
      <alignment horizontal="right" vertical="center" wrapText="1"/>
    </xf>
    <xf numFmtId="165" fontId="7" fillId="0" borderId="15" xfId="3" applyNumberFormat="1" applyFont="1" applyFill="1" applyBorder="1" applyAlignment="1">
      <alignment horizontal="center" vertical="center" wrapText="1"/>
    </xf>
    <xf numFmtId="0" fontId="26" fillId="4" borderId="0" xfId="1" applyFont="1" applyFill="1" applyAlignment="1">
      <alignment vertical="center" wrapText="1"/>
    </xf>
    <xf numFmtId="0" fontId="9" fillId="2" borderId="8" xfId="1" applyFont="1" applyFill="1" applyBorder="1" applyAlignment="1">
      <alignment horizontal="center" vertical="center" wrapText="1"/>
    </xf>
    <xf numFmtId="0" fontId="9" fillId="2" borderId="20" xfId="1" applyFont="1" applyFill="1" applyBorder="1" applyAlignment="1">
      <alignment horizontal="center" vertical="center" wrapText="1"/>
    </xf>
    <xf numFmtId="0" fontId="9" fillId="2" borderId="21" xfId="1" applyFont="1" applyFill="1" applyBorder="1" applyAlignment="1">
      <alignment horizontal="center" vertical="center" wrapText="1"/>
    </xf>
    <xf numFmtId="0" fontId="9" fillId="2" borderId="16" xfId="1" applyFont="1" applyFill="1" applyBorder="1" applyAlignment="1">
      <alignment horizontal="center" vertical="center" wrapText="1"/>
    </xf>
    <xf numFmtId="0" fontId="9" fillId="2" borderId="25" xfId="1" applyFont="1" applyFill="1" applyBorder="1" applyAlignment="1">
      <alignment horizontal="center" vertical="center" wrapText="1"/>
    </xf>
    <xf numFmtId="0" fontId="13" fillId="0" borderId="0" xfId="1" applyFont="1" applyAlignment="1">
      <alignment horizontal="center" vertical="center"/>
    </xf>
    <xf numFmtId="0" fontId="14" fillId="3" borderId="2" xfId="1" applyFont="1" applyFill="1" applyBorder="1" applyAlignment="1">
      <alignment horizontal="center" vertical="center"/>
    </xf>
    <xf numFmtId="0" fontId="14" fillId="3" borderId="3" xfId="1" applyFont="1" applyFill="1" applyBorder="1" applyAlignment="1">
      <alignment horizontal="center" vertical="center"/>
    </xf>
    <xf numFmtId="0" fontId="14" fillId="3" borderId="22" xfId="1" applyFont="1" applyFill="1" applyBorder="1" applyAlignment="1">
      <alignment horizontal="center" vertical="center"/>
    </xf>
    <xf numFmtId="0" fontId="9" fillId="2" borderId="8" xfId="2" applyFont="1" applyFill="1" applyBorder="1" applyAlignment="1">
      <alignment horizontal="center" vertical="center" wrapText="1"/>
    </xf>
    <xf numFmtId="0" fontId="9" fillId="2" borderId="20" xfId="2" applyFont="1" applyFill="1" applyBorder="1" applyAlignment="1">
      <alignment horizontal="center" vertical="center" wrapText="1"/>
    </xf>
    <xf numFmtId="0" fontId="26" fillId="0" borderId="0" xfId="1" applyFont="1" applyBorder="1" applyAlignment="1">
      <alignment horizontal="center" vertical="center" wrapText="1"/>
    </xf>
    <xf numFmtId="0" fontId="23" fillId="0" borderId="24" xfId="1" applyFont="1" applyBorder="1" applyAlignment="1">
      <alignment horizontal="center" vertical="center"/>
    </xf>
    <xf numFmtId="0" fontId="26" fillId="0" borderId="0" xfId="1" applyFont="1" applyBorder="1" applyAlignment="1">
      <alignment horizontal="right" vertical="center" wrapText="1"/>
    </xf>
    <xf numFmtId="0" fontId="9" fillId="2" borderId="23" xfId="2" applyFont="1" applyFill="1" applyBorder="1" applyAlignment="1">
      <alignment horizontal="center" vertical="center" wrapText="1"/>
    </xf>
    <xf numFmtId="0" fontId="9" fillId="2" borderId="3" xfId="2" applyFont="1" applyFill="1" applyBorder="1" applyAlignment="1">
      <alignment horizontal="center" vertical="center" wrapText="1"/>
    </xf>
  </cellXfs>
  <cellStyles count="4">
    <cellStyle name="Обычный" xfId="0" builtinId="0"/>
    <cellStyle name="쉼표 [0] 2" xfId="3" xr:uid="{75184744-E6BF-4DE4-924B-6263605E12C6}"/>
    <cellStyle name="표준 2" xfId="1" xr:uid="{4EF006E8-A512-4FEB-B0CD-C539708A9B1F}"/>
    <cellStyle name="표준 4" xfId="2" xr:uid="{0200E580-B248-4043-A0B4-1D7E2BE74BCB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4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441960</xdr:colOff>
      <xdr:row>31</xdr:row>
      <xdr:rowOff>30480</xdr:rowOff>
    </xdr:from>
    <xdr:to>
      <xdr:col>2</xdr:col>
      <xdr:colOff>1135380</xdr:colOff>
      <xdr:row>31</xdr:row>
      <xdr:rowOff>982980</xdr:rowOff>
    </xdr:to>
    <xdr:pic>
      <xdr:nvPicPr>
        <xdr:cNvPr id="6" name="Рисунок 47" descr="10. Книга Возрождённое будущее.jpg">
          <a:extLst>
            <a:ext uri="{FF2B5EF4-FFF2-40B4-BE49-F238E27FC236}">
              <a16:creationId xmlns:a16="http://schemas.microsoft.com/office/drawing/2014/main" id="{BB294BF5-76ED-4DE5-847B-EB7260E56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35410140"/>
          <a:ext cx="69342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289560</xdr:colOff>
      <xdr:row>9</xdr:row>
      <xdr:rowOff>45720</xdr:rowOff>
    </xdr:from>
    <xdr:to>
      <xdr:col>2</xdr:col>
      <xdr:colOff>1203960</xdr:colOff>
      <xdr:row>9</xdr:row>
      <xdr:rowOff>1003300</xdr:rowOff>
    </xdr:to>
    <xdr:pic>
      <xdr:nvPicPr>
        <xdr:cNvPr id="8" name="Рисунок 1">
          <a:extLst>
            <a:ext uri="{FF2B5EF4-FFF2-40B4-BE49-F238E27FC236}">
              <a16:creationId xmlns:a16="http://schemas.microsoft.com/office/drawing/2014/main" id="{5DC9C3F2-8595-4839-A224-90246492A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" y="8473440"/>
          <a:ext cx="9144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124460</xdr:colOff>
      <xdr:row>9</xdr:row>
      <xdr:rowOff>1328420</xdr:rowOff>
    </xdr:from>
    <xdr:to>
      <xdr:col>2</xdr:col>
      <xdr:colOff>1333500</xdr:colOff>
      <xdr:row>11</xdr:row>
      <xdr:rowOff>80874</xdr:rowOff>
    </xdr:to>
    <xdr:pic>
      <xdr:nvPicPr>
        <xdr:cNvPr id="9" name="Рисунок 2">
          <a:extLst>
            <a:ext uri="{FF2B5EF4-FFF2-40B4-BE49-F238E27FC236}">
              <a16:creationId xmlns:a16="http://schemas.microsoft.com/office/drawing/2014/main" id="{B57B8C92-6464-4940-9E5D-A6ED41A0B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760" y="8542020"/>
          <a:ext cx="1209040" cy="1317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266700</xdr:colOff>
      <xdr:row>14</xdr:row>
      <xdr:rowOff>83820</xdr:rowOff>
    </xdr:from>
    <xdr:to>
      <xdr:col>2</xdr:col>
      <xdr:colOff>1280160</xdr:colOff>
      <xdr:row>15</xdr:row>
      <xdr:rowOff>50800</xdr:rowOff>
    </xdr:to>
    <xdr:pic>
      <xdr:nvPicPr>
        <xdr:cNvPr id="10" name="Рисунок 4">
          <a:extLst>
            <a:ext uri="{FF2B5EF4-FFF2-40B4-BE49-F238E27FC236}">
              <a16:creationId xmlns:a16="http://schemas.microsoft.com/office/drawing/2014/main" id="{CE1553FE-385B-4291-BBC6-0691211AD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9540" y="15765780"/>
          <a:ext cx="10134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243840</xdr:colOff>
      <xdr:row>15</xdr:row>
      <xdr:rowOff>15240</xdr:rowOff>
    </xdr:from>
    <xdr:to>
      <xdr:col>2</xdr:col>
      <xdr:colOff>1280160</xdr:colOff>
      <xdr:row>15</xdr:row>
      <xdr:rowOff>1127760</xdr:rowOff>
    </xdr:to>
    <xdr:pic>
      <xdr:nvPicPr>
        <xdr:cNvPr id="11" name="Рисунок 5">
          <a:extLst>
            <a:ext uri="{FF2B5EF4-FFF2-40B4-BE49-F238E27FC236}">
              <a16:creationId xmlns:a16="http://schemas.microsoft.com/office/drawing/2014/main" id="{D1BFCE12-4E22-499B-AF52-46112C2CB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680" y="16885920"/>
          <a:ext cx="103632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182880</xdr:colOff>
      <xdr:row>19</xdr:row>
      <xdr:rowOff>68580</xdr:rowOff>
    </xdr:from>
    <xdr:to>
      <xdr:col>2</xdr:col>
      <xdr:colOff>1280160</xdr:colOff>
      <xdr:row>19</xdr:row>
      <xdr:rowOff>1249680</xdr:rowOff>
    </xdr:to>
    <xdr:pic>
      <xdr:nvPicPr>
        <xdr:cNvPr id="12" name="Рисунок 6">
          <a:extLst>
            <a:ext uri="{FF2B5EF4-FFF2-40B4-BE49-F238E27FC236}">
              <a16:creationId xmlns:a16="http://schemas.microsoft.com/office/drawing/2014/main" id="{25FF306B-0211-4096-89C9-5AB0BC8DA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5720" y="23324820"/>
          <a:ext cx="10972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274320</xdr:colOff>
      <xdr:row>20</xdr:row>
      <xdr:rowOff>160020</xdr:rowOff>
    </xdr:from>
    <xdr:to>
      <xdr:col>2</xdr:col>
      <xdr:colOff>1257300</xdr:colOff>
      <xdr:row>20</xdr:row>
      <xdr:rowOff>1234440</xdr:rowOff>
    </xdr:to>
    <xdr:pic>
      <xdr:nvPicPr>
        <xdr:cNvPr id="13" name="Рисунок 7">
          <a:extLst>
            <a:ext uri="{FF2B5EF4-FFF2-40B4-BE49-F238E27FC236}">
              <a16:creationId xmlns:a16="http://schemas.microsoft.com/office/drawing/2014/main" id="{0B838259-429C-4225-8A1C-FAAAD9E58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7160" y="24696420"/>
          <a:ext cx="9829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</xdr:colOff>
      <xdr:row>25</xdr:row>
      <xdr:rowOff>83820</xdr:rowOff>
    </xdr:from>
    <xdr:to>
      <xdr:col>2</xdr:col>
      <xdr:colOff>1455420</xdr:colOff>
      <xdr:row>25</xdr:row>
      <xdr:rowOff>891540</xdr:rowOff>
    </xdr:to>
    <xdr:pic>
      <xdr:nvPicPr>
        <xdr:cNvPr id="14" name="Рисунок 1">
          <a:extLst>
            <a:ext uri="{FF2B5EF4-FFF2-40B4-BE49-F238E27FC236}">
              <a16:creationId xmlns:a16="http://schemas.microsoft.com/office/drawing/2014/main" id="{0503EC9B-D71B-421D-BDAB-9F646A6E4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0460" y="31600140"/>
          <a:ext cx="14478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</xdr:colOff>
      <xdr:row>23</xdr:row>
      <xdr:rowOff>30480</xdr:rowOff>
    </xdr:from>
    <xdr:to>
      <xdr:col>3</xdr:col>
      <xdr:colOff>0</xdr:colOff>
      <xdr:row>23</xdr:row>
      <xdr:rowOff>922020</xdr:rowOff>
    </xdr:to>
    <xdr:pic>
      <xdr:nvPicPr>
        <xdr:cNvPr id="15" name="Рисунок 2">
          <a:extLst>
            <a:ext uri="{FF2B5EF4-FFF2-40B4-BE49-F238E27FC236}">
              <a16:creationId xmlns:a16="http://schemas.microsoft.com/office/drawing/2014/main" id="{6EF92182-D1F0-4A0F-99E1-9BD4A6284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0460" y="29687520"/>
          <a:ext cx="147828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</xdr:colOff>
      <xdr:row>24</xdr:row>
      <xdr:rowOff>7620</xdr:rowOff>
    </xdr:from>
    <xdr:to>
      <xdr:col>2</xdr:col>
      <xdr:colOff>1447800</xdr:colOff>
      <xdr:row>24</xdr:row>
      <xdr:rowOff>906780</xdr:rowOff>
    </xdr:to>
    <xdr:pic>
      <xdr:nvPicPr>
        <xdr:cNvPr id="16" name="Рисунок 3">
          <a:extLst>
            <a:ext uri="{FF2B5EF4-FFF2-40B4-BE49-F238E27FC236}">
              <a16:creationId xmlns:a16="http://schemas.microsoft.com/office/drawing/2014/main" id="{0351F5BC-C2AE-4C9E-9962-99187F234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0460" y="30594300"/>
          <a:ext cx="144018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243840</xdr:colOff>
      <xdr:row>8</xdr:row>
      <xdr:rowOff>76200</xdr:rowOff>
    </xdr:from>
    <xdr:to>
      <xdr:col>2</xdr:col>
      <xdr:colOff>1257300</xdr:colOff>
      <xdr:row>8</xdr:row>
      <xdr:rowOff>1173480</xdr:rowOff>
    </xdr:to>
    <xdr:pic>
      <xdr:nvPicPr>
        <xdr:cNvPr id="17" name="Рисунок 1">
          <a:extLst>
            <a:ext uri="{FF2B5EF4-FFF2-40B4-BE49-F238E27FC236}">
              <a16:creationId xmlns:a16="http://schemas.microsoft.com/office/drawing/2014/main" id="{D2071928-4092-4D4D-AD4E-16F13C4C8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680" y="7261860"/>
          <a:ext cx="10134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243840</xdr:colOff>
      <xdr:row>7</xdr:row>
      <xdr:rowOff>114300</xdr:rowOff>
    </xdr:from>
    <xdr:to>
      <xdr:col>2</xdr:col>
      <xdr:colOff>1257300</xdr:colOff>
      <xdr:row>8</xdr:row>
      <xdr:rowOff>0</xdr:rowOff>
    </xdr:to>
    <xdr:pic>
      <xdr:nvPicPr>
        <xdr:cNvPr id="18" name="Рисунок 1">
          <a:extLst>
            <a:ext uri="{FF2B5EF4-FFF2-40B4-BE49-F238E27FC236}">
              <a16:creationId xmlns:a16="http://schemas.microsoft.com/office/drawing/2014/main" id="{8F8644C3-7912-4FBA-BFA6-1CAC88DB8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680" y="4434840"/>
          <a:ext cx="101346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419100</xdr:colOff>
      <xdr:row>12</xdr:row>
      <xdr:rowOff>76200</xdr:rowOff>
    </xdr:from>
    <xdr:to>
      <xdr:col>2</xdr:col>
      <xdr:colOff>1242060</xdr:colOff>
      <xdr:row>12</xdr:row>
      <xdr:rowOff>1249680</xdr:rowOff>
    </xdr:to>
    <xdr:pic>
      <xdr:nvPicPr>
        <xdr:cNvPr id="19" name="Рисунок 3">
          <a:extLst>
            <a:ext uri="{FF2B5EF4-FFF2-40B4-BE49-F238E27FC236}">
              <a16:creationId xmlns:a16="http://schemas.microsoft.com/office/drawing/2014/main" id="{5BC9ADA4-1A63-445F-9794-12E011087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1940" y="14127480"/>
          <a:ext cx="822960" cy="1173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388620</xdr:colOff>
      <xdr:row>32</xdr:row>
      <xdr:rowOff>38100</xdr:rowOff>
    </xdr:from>
    <xdr:to>
      <xdr:col>2</xdr:col>
      <xdr:colOff>1104900</xdr:colOff>
      <xdr:row>32</xdr:row>
      <xdr:rowOff>990600</xdr:rowOff>
    </xdr:to>
    <xdr:pic>
      <xdr:nvPicPr>
        <xdr:cNvPr id="20" name="Рисунок 48">
          <a:extLst>
            <a:ext uri="{FF2B5EF4-FFF2-40B4-BE49-F238E27FC236}">
              <a16:creationId xmlns:a16="http://schemas.microsoft.com/office/drawing/2014/main" id="{09265CAF-7DAA-4635-8A73-E2DB8EECA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1460" y="36454080"/>
          <a:ext cx="71628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330200</xdr:colOff>
      <xdr:row>26</xdr:row>
      <xdr:rowOff>152400</xdr:rowOff>
    </xdr:from>
    <xdr:to>
      <xdr:col>2</xdr:col>
      <xdr:colOff>1115060</xdr:colOff>
      <xdr:row>26</xdr:row>
      <xdr:rowOff>1203960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C4C7D062-5CB3-4B8B-839C-24FDC8F06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9500" y="34975800"/>
          <a:ext cx="78486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472440</xdr:colOff>
      <xdr:row>17</xdr:row>
      <xdr:rowOff>76200</xdr:rowOff>
    </xdr:from>
    <xdr:to>
      <xdr:col>2</xdr:col>
      <xdr:colOff>952500</xdr:colOff>
      <xdr:row>17</xdr:row>
      <xdr:rowOff>1127760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645A1DAB-014F-4FC5-B752-D61850655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5280" y="20116800"/>
          <a:ext cx="48006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457200</xdr:colOff>
      <xdr:row>33</xdr:row>
      <xdr:rowOff>76200</xdr:rowOff>
    </xdr:from>
    <xdr:to>
      <xdr:col>2</xdr:col>
      <xdr:colOff>1089660</xdr:colOff>
      <xdr:row>33</xdr:row>
      <xdr:rowOff>1005840</xdr:rowOff>
    </xdr:to>
    <xdr:pic>
      <xdr:nvPicPr>
        <xdr:cNvPr id="24" name="Рисунок 48" descr="4. Брошюра Природное земледелие и эффективные микроорганизмы.jpg">
          <a:extLst>
            <a:ext uri="{FF2B5EF4-FFF2-40B4-BE49-F238E27FC236}">
              <a16:creationId xmlns:a16="http://schemas.microsoft.com/office/drawing/2014/main" id="{6255303E-50E7-4E78-949A-29453315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0040" y="37528500"/>
          <a:ext cx="63246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266700</xdr:colOff>
      <xdr:row>35</xdr:row>
      <xdr:rowOff>38100</xdr:rowOff>
    </xdr:from>
    <xdr:to>
      <xdr:col>2</xdr:col>
      <xdr:colOff>1188720</xdr:colOff>
      <xdr:row>35</xdr:row>
      <xdr:rowOff>967740</xdr:rowOff>
    </xdr:to>
    <xdr:pic>
      <xdr:nvPicPr>
        <xdr:cNvPr id="25" name="Рисунок 2">
          <a:extLst>
            <a:ext uri="{FF2B5EF4-FFF2-40B4-BE49-F238E27FC236}">
              <a16:creationId xmlns:a16="http://schemas.microsoft.com/office/drawing/2014/main" id="{BAF6DC86-2251-4BE2-80D5-B372FDB95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9540" y="39563040"/>
          <a:ext cx="9220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34</xdr:row>
      <xdr:rowOff>76200</xdr:rowOff>
    </xdr:from>
    <xdr:to>
      <xdr:col>2</xdr:col>
      <xdr:colOff>1135380</xdr:colOff>
      <xdr:row>34</xdr:row>
      <xdr:rowOff>960120</xdr:rowOff>
    </xdr:to>
    <xdr:pic>
      <xdr:nvPicPr>
        <xdr:cNvPr id="26" name="Рисунок 3">
          <a:extLst>
            <a:ext uri="{FF2B5EF4-FFF2-40B4-BE49-F238E27FC236}">
              <a16:creationId xmlns:a16="http://schemas.microsoft.com/office/drawing/2014/main" id="{0946A950-0CE1-4F74-8D77-E531F1EAE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1440" y="3856482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500380</xdr:colOff>
      <xdr:row>11</xdr:row>
      <xdr:rowOff>114300</xdr:rowOff>
    </xdr:from>
    <xdr:to>
      <xdr:col>2</xdr:col>
      <xdr:colOff>1003300</xdr:colOff>
      <xdr:row>11</xdr:row>
      <xdr:rowOff>1059180</xdr:rowOff>
    </xdr:to>
    <xdr:pic>
      <xdr:nvPicPr>
        <xdr:cNvPr id="27" name="Рисунок 16">
          <a:extLst>
            <a:ext uri="{FF2B5EF4-FFF2-40B4-BE49-F238E27FC236}">
              <a16:creationId xmlns:a16="http://schemas.microsoft.com/office/drawing/2014/main" id="{5E3CE552-4DE6-40F0-B684-B112023E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9680" y="13601700"/>
          <a:ext cx="50292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449580</xdr:colOff>
      <xdr:row>21</xdr:row>
      <xdr:rowOff>45720</xdr:rowOff>
    </xdr:from>
    <xdr:to>
      <xdr:col>2</xdr:col>
      <xdr:colOff>1074420</xdr:colOff>
      <xdr:row>21</xdr:row>
      <xdr:rowOff>1684020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4FAA1914-BBD5-4939-A5D2-EA2F0EC74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2420" y="27630120"/>
          <a:ext cx="62484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287020</xdr:colOff>
      <xdr:row>27</xdr:row>
      <xdr:rowOff>99060</xdr:rowOff>
    </xdr:from>
    <xdr:to>
      <xdr:col>2</xdr:col>
      <xdr:colOff>1292860</xdr:colOff>
      <xdr:row>27</xdr:row>
      <xdr:rowOff>1341120</xdr:rowOff>
    </xdr:to>
    <xdr:pic>
      <xdr:nvPicPr>
        <xdr:cNvPr id="29" name="Рисунок 2">
          <a:extLst>
            <a:ext uri="{FF2B5EF4-FFF2-40B4-BE49-F238E27FC236}">
              <a16:creationId xmlns:a16="http://schemas.microsoft.com/office/drawing/2014/main" id="{AB252F0E-5DB8-4627-8EC3-4E7761AE1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6320" y="33487360"/>
          <a:ext cx="100584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420445</xdr:colOff>
      <xdr:row>28</xdr:row>
      <xdr:rowOff>38100</xdr:rowOff>
    </xdr:from>
    <xdr:ext cx="632460" cy="929640"/>
    <xdr:pic>
      <xdr:nvPicPr>
        <xdr:cNvPr id="41" name="Рисунок 1">
          <a:extLst>
            <a:ext uri="{FF2B5EF4-FFF2-40B4-BE49-F238E27FC236}">
              <a16:creationId xmlns:a16="http://schemas.microsoft.com/office/drawing/2014/main" id="{9C476612-5F17-4CFF-BA1E-C258D1068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3325" y="6515100"/>
          <a:ext cx="63246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419100</xdr:colOff>
      <xdr:row>29</xdr:row>
      <xdr:rowOff>30480</xdr:rowOff>
    </xdr:from>
    <xdr:ext cx="647700" cy="960120"/>
    <xdr:pic>
      <xdr:nvPicPr>
        <xdr:cNvPr id="42" name="Рисунок 2">
          <a:extLst>
            <a:ext uri="{FF2B5EF4-FFF2-40B4-BE49-F238E27FC236}">
              <a16:creationId xmlns:a16="http://schemas.microsoft.com/office/drawing/2014/main" id="{3E30F87F-5D6F-4041-B54C-A6BD79F3D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1980" y="7498080"/>
          <a:ext cx="6477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61016</xdr:colOff>
      <xdr:row>7</xdr:row>
      <xdr:rowOff>50800</xdr:rowOff>
    </xdr:from>
    <xdr:to>
      <xdr:col>2</xdr:col>
      <xdr:colOff>1655717</xdr:colOff>
      <xdr:row>7</xdr:row>
      <xdr:rowOff>2044700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3E5CF4C4-D8A2-42D0-810E-32B4573E5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0316" y="4686300"/>
          <a:ext cx="1594701" cy="1993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165101</xdr:colOff>
      <xdr:row>9</xdr:row>
      <xdr:rowOff>50800</xdr:rowOff>
    </xdr:from>
    <xdr:to>
      <xdr:col>2</xdr:col>
      <xdr:colOff>1495812</xdr:colOff>
      <xdr:row>10</xdr:row>
      <xdr:rowOff>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29846F7A-7DFE-4966-8030-CD8D3A56A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94401" y="7289800"/>
          <a:ext cx="1330711" cy="1993900"/>
        </a:xfrm>
        <a:prstGeom prst="rect">
          <a:avLst/>
        </a:prstGeom>
      </xdr:spPr>
    </xdr:pic>
    <xdr:clientData/>
  </xdr:twoCellAnchor>
  <xdr:twoCellAnchor editAs="oneCell">
    <xdr:from>
      <xdr:col>2</xdr:col>
      <xdr:colOff>152512</xdr:colOff>
      <xdr:row>13</xdr:row>
      <xdr:rowOff>50800</xdr:rowOff>
    </xdr:from>
    <xdr:to>
      <xdr:col>2</xdr:col>
      <xdr:colOff>1500176</xdr:colOff>
      <xdr:row>13</xdr:row>
      <xdr:rowOff>2070100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2177C15-C1F1-4FD3-967E-A79880273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1812" y="12090400"/>
          <a:ext cx="1347664" cy="2019300"/>
        </a:xfrm>
        <a:prstGeom prst="rect">
          <a:avLst/>
        </a:prstGeom>
      </xdr:spPr>
    </xdr:pic>
    <xdr:clientData/>
  </xdr:twoCellAnchor>
  <xdr:twoCellAnchor editAs="oneCell">
    <xdr:from>
      <xdr:col>2</xdr:col>
      <xdr:colOff>65504</xdr:colOff>
      <xdr:row>11</xdr:row>
      <xdr:rowOff>45865</xdr:rowOff>
    </xdr:from>
    <xdr:to>
      <xdr:col>2</xdr:col>
      <xdr:colOff>1676400</xdr:colOff>
      <xdr:row>11</xdr:row>
      <xdr:rowOff>2400300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3191CFE-EDD0-4F8E-A99B-F8C9CF224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94804" y="9799465"/>
          <a:ext cx="1610896" cy="23544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702391-0D22-4CF8-917A-728E057B54A0}">
  <sheetPr>
    <pageSetUpPr fitToPage="1"/>
  </sheetPr>
  <dimension ref="A1:IL40"/>
  <sheetViews>
    <sheetView tabSelected="1" topLeftCell="A22" zoomScale="60" zoomScaleNormal="60" zoomScaleSheetLayoutView="50" workbookViewId="0">
      <selection activeCell="B17" sqref="B17:I17"/>
    </sheetView>
  </sheetViews>
  <sheetFormatPr defaultColWidth="12" defaultRowHeight="25.2" x14ac:dyDescent="0.3"/>
  <cols>
    <col min="1" max="1" width="3.109375" style="2" customWidth="1"/>
    <col min="2" max="2" width="81.88671875" style="41" customWidth="1"/>
    <col min="3" max="3" width="21.6640625" style="2" customWidth="1"/>
    <col min="4" max="4" width="14.6640625" style="2" customWidth="1"/>
    <col min="5" max="5" width="16.44140625" style="4" customWidth="1"/>
    <col min="6" max="6" width="22" style="34" customWidth="1"/>
    <col min="7" max="7" width="18.77734375" style="5" customWidth="1"/>
    <col min="8" max="8" width="15.33203125" style="5" customWidth="1"/>
    <col min="9" max="9" width="17.109375" style="6" customWidth="1"/>
    <col min="10" max="10" width="21.44140625" style="2" customWidth="1"/>
    <col min="11" max="11" width="9" style="7" customWidth="1"/>
    <col min="12" max="12" width="9" style="2" customWidth="1"/>
    <col min="13" max="13" width="33.21875" style="2" customWidth="1"/>
    <col min="14" max="240" width="9" style="2" customWidth="1"/>
    <col min="241" max="241" width="12.6640625" style="2" customWidth="1"/>
    <col min="242" max="242" width="18.109375" style="2" customWidth="1"/>
    <col min="243" max="243" width="23.109375" style="2" customWidth="1"/>
    <col min="244" max="244" width="10.44140625" style="2" customWidth="1"/>
    <col min="245" max="245" width="9.44140625" style="2" customWidth="1"/>
    <col min="246" max="246" width="10.44140625" style="2" customWidth="1"/>
    <col min="247" max="254" width="12" style="2"/>
    <col min="255" max="255" width="3.109375" style="2" customWidth="1"/>
    <col min="256" max="256" width="50.44140625" style="2" customWidth="1"/>
    <col min="257" max="257" width="21.6640625" style="2" customWidth="1"/>
    <col min="258" max="258" width="14.6640625" style="2" customWidth="1"/>
    <col min="259" max="260" width="18.33203125" style="2" customWidth="1"/>
    <col min="261" max="261" width="16.6640625" style="2" customWidth="1"/>
    <col min="262" max="262" width="14.6640625" style="2" customWidth="1"/>
    <col min="263" max="263" width="14" style="2" customWidth="1"/>
    <col min="264" max="264" width="16.6640625" style="2" customWidth="1"/>
    <col min="265" max="265" width="15.44140625" style="2" customWidth="1"/>
    <col min="266" max="266" width="21.44140625" style="2" customWidth="1"/>
    <col min="267" max="268" width="9" style="2" customWidth="1"/>
    <col min="269" max="269" width="11.44140625" style="2" customWidth="1"/>
    <col min="270" max="496" width="9" style="2" customWidth="1"/>
    <col min="497" max="497" width="12.6640625" style="2" customWidth="1"/>
    <col min="498" max="498" width="18.109375" style="2" customWidth="1"/>
    <col min="499" max="499" width="23.109375" style="2" customWidth="1"/>
    <col min="500" max="500" width="10.44140625" style="2" customWidth="1"/>
    <col min="501" max="501" width="9.44140625" style="2" customWidth="1"/>
    <col min="502" max="502" width="10.44140625" style="2" customWidth="1"/>
    <col min="503" max="510" width="12" style="2"/>
    <col min="511" max="511" width="3.109375" style="2" customWidth="1"/>
    <col min="512" max="512" width="50.44140625" style="2" customWidth="1"/>
    <col min="513" max="513" width="21.6640625" style="2" customWidth="1"/>
    <col min="514" max="514" width="14.6640625" style="2" customWidth="1"/>
    <col min="515" max="516" width="18.33203125" style="2" customWidth="1"/>
    <col min="517" max="517" width="16.6640625" style="2" customWidth="1"/>
    <col min="518" max="518" width="14.6640625" style="2" customWidth="1"/>
    <col min="519" max="519" width="14" style="2" customWidth="1"/>
    <col min="520" max="520" width="16.6640625" style="2" customWidth="1"/>
    <col min="521" max="521" width="15.44140625" style="2" customWidth="1"/>
    <col min="522" max="522" width="21.44140625" style="2" customWidth="1"/>
    <col min="523" max="524" width="9" style="2" customWidth="1"/>
    <col min="525" max="525" width="11.44140625" style="2" customWidth="1"/>
    <col min="526" max="752" width="9" style="2" customWidth="1"/>
    <col min="753" max="753" width="12.6640625" style="2" customWidth="1"/>
    <col min="754" max="754" width="18.109375" style="2" customWidth="1"/>
    <col min="755" max="755" width="23.109375" style="2" customWidth="1"/>
    <col min="756" max="756" width="10.44140625" style="2" customWidth="1"/>
    <col min="757" max="757" width="9.44140625" style="2" customWidth="1"/>
    <col min="758" max="758" width="10.44140625" style="2" customWidth="1"/>
    <col min="759" max="766" width="12" style="2"/>
    <col min="767" max="767" width="3.109375" style="2" customWidth="1"/>
    <col min="768" max="768" width="50.44140625" style="2" customWidth="1"/>
    <col min="769" max="769" width="21.6640625" style="2" customWidth="1"/>
    <col min="770" max="770" width="14.6640625" style="2" customWidth="1"/>
    <col min="771" max="772" width="18.33203125" style="2" customWidth="1"/>
    <col min="773" max="773" width="16.6640625" style="2" customWidth="1"/>
    <col min="774" max="774" width="14.6640625" style="2" customWidth="1"/>
    <col min="775" max="775" width="14" style="2" customWidth="1"/>
    <col min="776" max="776" width="16.6640625" style="2" customWidth="1"/>
    <col min="777" max="777" width="15.44140625" style="2" customWidth="1"/>
    <col min="778" max="778" width="21.44140625" style="2" customWidth="1"/>
    <col min="779" max="780" width="9" style="2" customWidth="1"/>
    <col min="781" max="781" width="11.44140625" style="2" customWidth="1"/>
    <col min="782" max="1008" width="9" style="2" customWidth="1"/>
    <col min="1009" max="1009" width="12.6640625" style="2" customWidth="1"/>
    <col min="1010" max="1010" width="18.109375" style="2" customWidth="1"/>
    <col min="1011" max="1011" width="23.109375" style="2" customWidth="1"/>
    <col min="1012" max="1012" width="10.44140625" style="2" customWidth="1"/>
    <col min="1013" max="1013" width="9.44140625" style="2" customWidth="1"/>
    <col min="1014" max="1014" width="10.44140625" style="2" customWidth="1"/>
    <col min="1015" max="1022" width="12" style="2"/>
    <col min="1023" max="1023" width="3.109375" style="2" customWidth="1"/>
    <col min="1024" max="1024" width="50.44140625" style="2" customWidth="1"/>
    <col min="1025" max="1025" width="21.6640625" style="2" customWidth="1"/>
    <col min="1026" max="1026" width="14.6640625" style="2" customWidth="1"/>
    <col min="1027" max="1028" width="18.33203125" style="2" customWidth="1"/>
    <col min="1029" max="1029" width="16.6640625" style="2" customWidth="1"/>
    <col min="1030" max="1030" width="14.6640625" style="2" customWidth="1"/>
    <col min="1031" max="1031" width="14" style="2" customWidth="1"/>
    <col min="1032" max="1032" width="16.6640625" style="2" customWidth="1"/>
    <col min="1033" max="1033" width="15.44140625" style="2" customWidth="1"/>
    <col min="1034" max="1034" width="21.44140625" style="2" customWidth="1"/>
    <col min="1035" max="1036" width="9" style="2" customWidth="1"/>
    <col min="1037" max="1037" width="11.44140625" style="2" customWidth="1"/>
    <col min="1038" max="1264" width="9" style="2" customWidth="1"/>
    <col min="1265" max="1265" width="12.6640625" style="2" customWidth="1"/>
    <col min="1266" max="1266" width="18.109375" style="2" customWidth="1"/>
    <col min="1267" max="1267" width="23.109375" style="2" customWidth="1"/>
    <col min="1268" max="1268" width="10.44140625" style="2" customWidth="1"/>
    <col min="1269" max="1269" width="9.44140625" style="2" customWidth="1"/>
    <col min="1270" max="1270" width="10.44140625" style="2" customWidth="1"/>
    <col min="1271" max="1278" width="12" style="2"/>
    <col min="1279" max="1279" width="3.109375" style="2" customWidth="1"/>
    <col min="1280" max="1280" width="50.44140625" style="2" customWidth="1"/>
    <col min="1281" max="1281" width="21.6640625" style="2" customWidth="1"/>
    <col min="1282" max="1282" width="14.6640625" style="2" customWidth="1"/>
    <col min="1283" max="1284" width="18.33203125" style="2" customWidth="1"/>
    <col min="1285" max="1285" width="16.6640625" style="2" customWidth="1"/>
    <col min="1286" max="1286" width="14.6640625" style="2" customWidth="1"/>
    <col min="1287" max="1287" width="14" style="2" customWidth="1"/>
    <col min="1288" max="1288" width="16.6640625" style="2" customWidth="1"/>
    <col min="1289" max="1289" width="15.44140625" style="2" customWidth="1"/>
    <col min="1290" max="1290" width="21.44140625" style="2" customWidth="1"/>
    <col min="1291" max="1292" width="9" style="2" customWidth="1"/>
    <col min="1293" max="1293" width="11.44140625" style="2" customWidth="1"/>
    <col min="1294" max="1520" width="9" style="2" customWidth="1"/>
    <col min="1521" max="1521" width="12.6640625" style="2" customWidth="1"/>
    <col min="1522" max="1522" width="18.109375" style="2" customWidth="1"/>
    <col min="1523" max="1523" width="23.109375" style="2" customWidth="1"/>
    <col min="1524" max="1524" width="10.44140625" style="2" customWidth="1"/>
    <col min="1525" max="1525" width="9.44140625" style="2" customWidth="1"/>
    <col min="1526" max="1526" width="10.44140625" style="2" customWidth="1"/>
    <col min="1527" max="1534" width="12" style="2"/>
    <col min="1535" max="1535" width="3.109375" style="2" customWidth="1"/>
    <col min="1536" max="1536" width="50.44140625" style="2" customWidth="1"/>
    <col min="1537" max="1537" width="21.6640625" style="2" customWidth="1"/>
    <col min="1538" max="1538" width="14.6640625" style="2" customWidth="1"/>
    <col min="1539" max="1540" width="18.33203125" style="2" customWidth="1"/>
    <col min="1541" max="1541" width="16.6640625" style="2" customWidth="1"/>
    <col min="1542" max="1542" width="14.6640625" style="2" customWidth="1"/>
    <col min="1543" max="1543" width="14" style="2" customWidth="1"/>
    <col min="1544" max="1544" width="16.6640625" style="2" customWidth="1"/>
    <col min="1545" max="1545" width="15.44140625" style="2" customWidth="1"/>
    <col min="1546" max="1546" width="21.44140625" style="2" customWidth="1"/>
    <col min="1547" max="1548" width="9" style="2" customWidth="1"/>
    <col min="1549" max="1549" width="11.44140625" style="2" customWidth="1"/>
    <col min="1550" max="1776" width="9" style="2" customWidth="1"/>
    <col min="1777" max="1777" width="12.6640625" style="2" customWidth="1"/>
    <col min="1778" max="1778" width="18.109375" style="2" customWidth="1"/>
    <col min="1779" max="1779" width="23.109375" style="2" customWidth="1"/>
    <col min="1780" max="1780" width="10.44140625" style="2" customWidth="1"/>
    <col min="1781" max="1781" width="9.44140625" style="2" customWidth="1"/>
    <col min="1782" max="1782" width="10.44140625" style="2" customWidth="1"/>
    <col min="1783" max="1790" width="12" style="2"/>
    <col min="1791" max="1791" width="3.109375" style="2" customWidth="1"/>
    <col min="1792" max="1792" width="50.44140625" style="2" customWidth="1"/>
    <col min="1793" max="1793" width="21.6640625" style="2" customWidth="1"/>
    <col min="1794" max="1794" width="14.6640625" style="2" customWidth="1"/>
    <col min="1795" max="1796" width="18.33203125" style="2" customWidth="1"/>
    <col min="1797" max="1797" width="16.6640625" style="2" customWidth="1"/>
    <col min="1798" max="1798" width="14.6640625" style="2" customWidth="1"/>
    <col min="1799" max="1799" width="14" style="2" customWidth="1"/>
    <col min="1800" max="1800" width="16.6640625" style="2" customWidth="1"/>
    <col min="1801" max="1801" width="15.44140625" style="2" customWidth="1"/>
    <col min="1802" max="1802" width="21.44140625" style="2" customWidth="1"/>
    <col min="1803" max="1804" width="9" style="2" customWidth="1"/>
    <col min="1805" max="1805" width="11.44140625" style="2" customWidth="1"/>
    <col min="1806" max="2032" width="9" style="2" customWidth="1"/>
    <col min="2033" max="2033" width="12.6640625" style="2" customWidth="1"/>
    <col min="2034" max="2034" width="18.109375" style="2" customWidth="1"/>
    <col min="2035" max="2035" width="23.109375" style="2" customWidth="1"/>
    <col min="2036" max="2036" width="10.44140625" style="2" customWidth="1"/>
    <col min="2037" max="2037" width="9.44140625" style="2" customWidth="1"/>
    <col min="2038" max="2038" width="10.44140625" style="2" customWidth="1"/>
    <col min="2039" max="2046" width="12" style="2"/>
    <col min="2047" max="2047" width="3.109375" style="2" customWidth="1"/>
    <col min="2048" max="2048" width="50.44140625" style="2" customWidth="1"/>
    <col min="2049" max="2049" width="21.6640625" style="2" customWidth="1"/>
    <col min="2050" max="2050" width="14.6640625" style="2" customWidth="1"/>
    <col min="2051" max="2052" width="18.33203125" style="2" customWidth="1"/>
    <col min="2053" max="2053" width="16.6640625" style="2" customWidth="1"/>
    <col min="2054" max="2054" width="14.6640625" style="2" customWidth="1"/>
    <col min="2055" max="2055" width="14" style="2" customWidth="1"/>
    <col min="2056" max="2056" width="16.6640625" style="2" customWidth="1"/>
    <col min="2057" max="2057" width="15.44140625" style="2" customWidth="1"/>
    <col min="2058" max="2058" width="21.44140625" style="2" customWidth="1"/>
    <col min="2059" max="2060" width="9" style="2" customWidth="1"/>
    <col min="2061" max="2061" width="11.44140625" style="2" customWidth="1"/>
    <col min="2062" max="2288" width="9" style="2" customWidth="1"/>
    <col min="2289" max="2289" width="12.6640625" style="2" customWidth="1"/>
    <col min="2290" max="2290" width="18.109375" style="2" customWidth="1"/>
    <col min="2291" max="2291" width="23.109375" style="2" customWidth="1"/>
    <col min="2292" max="2292" width="10.44140625" style="2" customWidth="1"/>
    <col min="2293" max="2293" width="9.44140625" style="2" customWidth="1"/>
    <col min="2294" max="2294" width="10.44140625" style="2" customWidth="1"/>
    <col min="2295" max="2302" width="12" style="2"/>
    <col min="2303" max="2303" width="3.109375" style="2" customWidth="1"/>
    <col min="2304" max="2304" width="50.44140625" style="2" customWidth="1"/>
    <col min="2305" max="2305" width="21.6640625" style="2" customWidth="1"/>
    <col min="2306" max="2306" width="14.6640625" style="2" customWidth="1"/>
    <col min="2307" max="2308" width="18.33203125" style="2" customWidth="1"/>
    <col min="2309" max="2309" width="16.6640625" style="2" customWidth="1"/>
    <col min="2310" max="2310" width="14.6640625" style="2" customWidth="1"/>
    <col min="2311" max="2311" width="14" style="2" customWidth="1"/>
    <col min="2312" max="2312" width="16.6640625" style="2" customWidth="1"/>
    <col min="2313" max="2313" width="15.44140625" style="2" customWidth="1"/>
    <col min="2314" max="2314" width="21.44140625" style="2" customWidth="1"/>
    <col min="2315" max="2316" width="9" style="2" customWidth="1"/>
    <col min="2317" max="2317" width="11.44140625" style="2" customWidth="1"/>
    <col min="2318" max="2544" width="9" style="2" customWidth="1"/>
    <col min="2545" max="2545" width="12.6640625" style="2" customWidth="1"/>
    <col min="2546" max="2546" width="18.109375" style="2" customWidth="1"/>
    <col min="2547" max="2547" width="23.109375" style="2" customWidth="1"/>
    <col min="2548" max="2548" width="10.44140625" style="2" customWidth="1"/>
    <col min="2549" max="2549" width="9.44140625" style="2" customWidth="1"/>
    <col min="2550" max="2550" width="10.44140625" style="2" customWidth="1"/>
    <col min="2551" max="2558" width="12" style="2"/>
    <col min="2559" max="2559" width="3.109375" style="2" customWidth="1"/>
    <col min="2560" max="2560" width="50.44140625" style="2" customWidth="1"/>
    <col min="2561" max="2561" width="21.6640625" style="2" customWidth="1"/>
    <col min="2562" max="2562" width="14.6640625" style="2" customWidth="1"/>
    <col min="2563" max="2564" width="18.33203125" style="2" customWidth="1"/>
    <col min="2565" max="2565" width="16.6640625" style="2" customWidth="1"/>
    <col min="2566" max="2566" width="14.6640625" style="2" customWidth="1"/>
    <col min="2567" max="2567" width="14" style="2" customWidth="1"/>
    <col min="2568" max="2568" width="16.6640625" style="2" customWidth="1"/>
    <col min="2569" max="2569" width="15.44140625" style="2" customWidth="1"/>
    <col min="2570" max="2570" width="21.44140625" style="2" customWidth="1"/>
    <col min="2571" max="2572" width="9" style="2" customWidth="1"/>
    <col min="2573" max="2573" width="11.44140625" style="2" customWidth="1"/>
    <col min="2574" max="2800" width="9" style="2" customWidth="1"/>
    <col min="2801" max="2801" width="12.6640625" style="2" customWidth="1"/>
    <col min="2802" max="2802" width="18.109375" style="2" customWidth="1"/>
    <col min="2803" max="2803" width="23.109375" style="2" customWidth="1"/>
    <col min="2804" max="2804" width="10.44140625" style="2" customWidth="1"/>
    <col min="2805" max="2805" width="9.44140625" style="2" customWidth="1"/>
    <col min="2806" max="2806" width="10.44140625" style="2" customWidth="1"/>
    <col min="2807" max="2814" width="12" style="2"/>
    <col min="2815" max="2815" width="3.109375" style="2" customWidth="1"/>
    <col min="2816" max="2816" width="50.44140625" style="2" customWidth="1"/>
    <col min="2817" max="2817" width="21.6640625" style="2" customWidth="1"/>
    <col min="2818" max="2818" width="14.6640625" style="2" customWidth="1"/>
    <col min="2819" max="2820" width="18.33203125" style="2" customWidth="1"/>
    <col min="2821" max="2821" width="16.6640625" style="2" customWidth="1"/>
    <col min="2822" max="2822" width="14.6640625" style="2" customWidth="1"/>
    <col min="2823" max="2823" width="14" style="2" customWidth="1"/>
    <col min="2824" max="2824" width="16.6640625" style="2" customWidth="1"/>
    <col min="2825" max="2825" width="15.44140625" style="2" customWidth="1"/>
    <col min="2826" max="2826" width="21.44140625" style="2" customWidth="1"/>
    <col min="2827" max="2828" width="9" style="2" customWidth="1"/>
    <col min="2829" max="2829" width="11.44140625" style="2" customWidth="1"/>
    <col min="2830" max="3056" width="9" style="2" customWidth="1"/>
    <col min="3057" max="3057" width="12.6640625" style="2" customWidth="1"/>
    <col min="3058" max="3058" width="18.109375" style="2" customWidth="1"/>
    <col min="3059" max="3059" width="23.109375" style="2" customWidth="1"/>
    <col min="3060" max="3060" width="10.44140625" style="2" customWidth="1"/>
    <col min="3061" max="3061" width="9.44140625" style="2" customWidth="1"/>
    <col min="3062" max="3062" width="10.44140625" style="2" customWidth="1"/>
    <col min="3063" max="3070" width="12" style="2"/>
    <col min="3071" max="3071" width="3.109375" style="2" customWidth="1"/>
    <col min="3072" max="3072" width="50.44140625" style="2" customWidth="1"/>
    <col min="3073" max="3073" width="21.6640625" style="2" customWidth="1"/>
    <col min="3074" max="3074" width="14.6640625" style="2" customWidth="1"/>
    <col min="3075" max="3076" width="18.33203125" style="2" customWidth="1"/>
    <col min="3077" max="3077" width="16.6640625" style="2" customWidth="1"/>
    <col min="3078" max="3078" width="14.6640625" style="2" customWidth="1"/>
    <col min="3079" max="3079" width="14" style="2" customWidth="1"/>
    <col min="3080" max="3080" width="16.6640625" style="2" customWidth="1"/>
    <col min="3081" max="3081" width="15.44140625" style="2" customWidth="1"/>
    <col min="3082" max="3082" width="21.44140625" style="2" customWidth="1"/>
    <col min="3083" max="3084" width="9" style="2" customWidth="1"/>
    <col min="3085" max="3085" width="11.44140625" style="2" customWidth="1"/>
    <col min="3086" max="3312" width="9" style="2" customWidth="1"/>
    <col min="3313" max="3313" width="12.6640625" style="2" customWidth="1"/>
    <col min="3314" max="3314" width="18.109375" style="2" customWidth="1"/>
    <col min="3315" max="3315" width="23.109375" style="2" customWidth="1"/>
    <col min="3316" max="3316" width="10.44140625" style="2" customWidth="1"/>
    <col min="3317" max="3317" width="9.44140625" style="2" customWidth="1"/>
    <col min="3318" max="3318" width="10.44140625" style="2" customWidth="1"/>
    <col min="3319" max="3326" width="12" style="2"/>
    <col min="3327" max="3327" width="3.109375" style="2" customWidth="1"/>
    <col min="3328" max="3328" width="50.44140625" style="2" customWidth="1"/>
    <col min="3329" max="3329" width="21.6640625" style="2" customWidth="1"/>
    <col min="3330" max="3330" width="14.6640625" style="2" customWidth="1"/>
    <col min="3331" max="3332" width="18.33203125" style="2" customWidth="1"/>
    <col min="3333" max="3333" width="16.6640625" style="2" customWidth="1"/>
    <col min="3334" max="3334" width="14.6640625" style="2" customWidth="1"/>
    <col min="3335" max="3335" width="14" style="2" customWidth="1"/>
    <col min="3336" max="3336" width="16.6640625" style="2" customWidth="1"/>
    <col min="3337" max="3337" width="15.44140625" style="2" customWidth="1"/>
    <col min="3338" max="3338" width="21.44140625" style="2" customWidth="1"/>
    <col min="3339" max="3340" width="9" style="2" customWidth="1"/>
    <col min="3341" max="3341" width="11.44140625" style="2" customWidth="1"/>
    <col min="3342" max="3568" width="9" style="2" customWidth="1"/>
    <col min="3569" max="3569" width="12.6640625" style="2" customWidth="1"/>
    <col min="3570" max="3570" width="18.109375" style="2" customWidth="1"/>
    <col min="3571" max="3571" width="23.109375" style="2" customWidth="1"/>
    <col min="3572" max="3572" width="10.44140625" style="2" customWidth="1"/>
    <col min="3573" max="3573" width="9.44140625" style="2" customWidth="1"/>
    <col min="3574" max="3574" width="10.44140625" style="2" customWidth="1"/>
    <col min="3575" max="3582" width="12" style="2"/>
    <col min="3583" max="3583" width="3.109375" style="2" customWidth="1"/>
    <col min="3584" max="3584" width="50.44140625" style="2" customWidth="1"/>
    <col min="3585" max="3585" width="21.6640625" style="2" customWidth="1"/>
    <col min="3586" max="3586" width="14.6640625" style="2" customWidth="1"/>
    <col min="3587" max="3588" width="18.33203125" style="2" customWidth="1"/>
    <col min="3589" max="3589" width="16.6640625" style="2" customWidth="1"/>
    <col min="3590" max="3590" width="14.6640625" style="2" customWidth="1"/>
    <col min="3591" max="3591" width="14" style="2" customWidth="1"/>
    <col min="3592" max="3592" width="16.6640625" style="2" customWidth="1"/>
    <col min="3593" max="3593" width="15.44140625" style="2" customWidth="1"/>
    <col min="3594" max="3594" width="21.44140625" style="2" customWidth="1"/>
    <col min="3595" max="3596" width="9" style="2" customWidth="1"/>
    <col min="3597" max="3597" width="11.44140625" style="2" customWidth="1"/>
    <col min="3598" max="3824" width="9" style="2" customWidth="1"/>
    <col min="3825" max="3825" width="12.6640625" style="2" customWidth="1"/>
    <col min="3826" max="3826" width="18.109375" style="2" customWidth="1"/>
    <col min="3827" max="3827" width="23.109375" style="2" customWidth="1"/>
    <col min="3828" max="3828" width="10.44140625" style="2" customWidth="1"/>
    <col min="3829" max="3829" width="9.44140625" style="2" customWidth="1"/>
    <col min="3830" max="3830" width="10.44140625" style="2" customWidth="1"/>
    <col min="3831" max="3838" width="12" style="2"/>
    <col min="3839" max="3839" width="3.109375" style="2" customWidth="1"/>
    <col min="3840" max="3840" width="50.44140625" style="2" customWidth="1"/>
    <col min="3841" max="3841" width="21.6640625" style="2" customWidth="1"/>
    <col min="3842" max="3842" width="14.6640625" style="2" customWidth="1"/>
    <col min="3843" max="3844" width="18.33203125" style="2" customWidth="1"/>
    <col min="3845" max="3845" width="16.6640625" style="2" customWidth="1"/>
    <col min="3846" max="3846" width="14.6640625" style="2" customWidth="1"/>
    <col min="3847" max="3847" width="14" style="2" customWidth="1"/>
    <col min="3848" max="3848" width="16.6640625" style="2" customWidth="1"/>
    <col min="3849" max="3849" width="15.44140625" style="2" customWidth="1"/>
    <col min="3850" max="3850" width="21.44140625" style="2" customWidth="1"/>
    <col min="3851" max="3852" width="9" style="2" customWidth="1"/>
    <col min="3853" max="3853" width="11.44140625" style="2" customWidth="1"/>
    <col min="3854" max="4080" width="9" style="2" customWidth="1"/>
    <col min="4081" max="4081" width="12.6640625" style="2" customWidth="1"/>
    <col min="4082" max="4082" width="18.109375" style="2" customWidth="1"/>
    <col min="4083" max="4083" width="23.109375" style="2" customWidth="1"/>
    <col min="4084" max="4084" width="10.44140625" style="2" customWidth="1"/>
    <col min="4085" max="4085" width="9.44140625" style="2" customWidth="1"/>
    <col min="4086" max="4086" width="10.44140625" style="2" customWidth="1"/>
    <col min="4087" max="4094" width="12" style="2"/>
    <col min="4095" max="4095" width="3.109375" style="2" customWidth="1"/>
    <col min="4096" max="4096" width="50.44140625" style="2" customWidth="1"/>
    <col min="4097" max="4097" width="21.6640625" style="2" customWidth="1"/>
    <col min="4098" max="4098" width="14.6640625" style="2" customWidth="1"/>
    <col min="4099" max="4100" width="18.33203125" style="2" customWidth="1"/>
    <col min="4101" max="4101" width="16.6640625" style="2" customWidth="1"/>
    <col min="4102" max="4102" width="14.6640625" style="2" customWidth="1"/>
    <col min="4103" max="4103" width="14" style="2" customWidth="1"/>
    <col min="4104" max="4104" width="16.6640625" style="2" customWidth="1"/>
    <col min="4105" max="4105" width="15.44140625" style="2" customWidth="1"/>
    <col min="4106" max="4106" width="21.44140625" style="2" customWidth="1"/>
    <col min="4107" max="4108" width="9" style="2" customWidth="1"/>
    <col min="4109" max="4109" width="11.44140625" style="2" customWidth="1"/>
    <col min="4110" max="4336" width="9" style="2" customWidth="1"/>
    <col min="4337" max="4337" width="12.6640625" style="2" customWidth="1"/>
    <col min="4338" max="4338" width="18.109375" style="2" customWidth="1"/>
    <col min="4339" max="4339" width="23.109375" style="2" customWidth="1"/>
    <col min="4340" max="4340" width="10.44140625" style="2" customWidth="1"/>
    <col min="4341" max="4341" width="9.44140625" style="2" customWidth="1"/>
    <col min="4342" max="4342" width="10.44140625" style="2" customWidth="1"/>
    <col min="4343" max="4350" width="12" style="2"/>
    <col min="4351" max="4351" width="3.109375" style="2" customWidth="1"/>
    <col min="4352" max="4352" width="50.44140625" style="2" customWidth="1"/>
    <col min="4353" max="4353" width="21.6640625" style="2" customWidth="1"/>
    <col min="4354" max="4354" width="14.6640625" style="2" customWidth="1"/>
    <col min="4355" max="4356" width="18.33203125" style="2" customWidth="1"/>
    <col min="4357" max="4357" width="16.6640625" style="2" customWidth="1"/>
    <col min="4358" max="4358" width="14.6640625" style="2" customWidth="1"/>
    <col min="4359" max="4359" width="14" style="2" customWidth="1"/>
    <col min="4360" max="4360" width="16.6640625" style="2" customWidth="1"/>
    <col min="4361" max="4361" width="15.44140625" style="2" customWidth="1"/>
    <col min="4362" max="4362" width="21.44140625" style="2" customWidth="1"/>
    <col min="4363" max="4364" width="9" style="2" customWidth="1"/>
    <col min="4365" max="4365" width="11.44140625" style="2" customWidth="1"/>
    <col min="4366" max="4592" width="9" style="2" customWidth="1"/>
    <col min="4593" max="4593" width="12.6640625" style="2" customWidth="1"/>
    <col min="4594" max="4594" width="18.109375" style="2" customWidth="1"/>
    <col min="4595" max="4595" width="23.109375" style="2" customWidth="1"/>
    <col min="4596" max="4596" width="10.44140625" style="2" customWidth="1"/>
    <col min="4597" max="4597" width="9.44140625" style="2" customWidth="1"/>
    <col min="4598" max="4598" width="10.44140625" style="2" customWidth="1"/>
    <col min="4599" max="4606" width="12" style="2"/>
    <col min="4607" max="4607" width="3.109375" style="2" customWidth="1"/>
    <col min="4608" max="4608" width="50.44140625" style="2" customWidth="1"/>
    <col min="4609" max="4609" width="21.6640625" style="2" customWidth="1"/>
    <col min="4610" max="4610" width="14.6640625" style="2" customWidth="1"/>
    <col min="4611" max="4612" width="18.33203125" style="2" customWidth="1"/>
    <col min="4613" max="4613" width="16.6640625" style="2" customWidth="1"/>
    <col min="4614" max="4614" width="14.6640625" style="2" customWidth="1"/>
    <col min="4615" max="4615" width="14" style="2" customWidth="1"/>
    <col min="4616" max="4616" width="16.6640625" style="2" customWidth="1"/>
    <col min="4617" max="4617" width="15.44140625" style="2" customWidth="1"/>
    <col min="4618" max="4618" width="21.44140625" style="2" customWidth="1"/>
    <col min="4619" max="4620" width="9" style="2" customWidth="1"/>
    <col min="4621" max="4621" width="11.44140625" style="2" customWidth="1"/>
    <col min="4622" max="4848" width="9" style="2" customWidth="1"/>
    <col min="4849" max="4849" width="12.6640625" style="2" customWidth="1"/>
    <col min="4850" max="4850" width="18.109375" style="2" customWidth="1"/>
    <col min="4851" max="4851" width="23.109375" style="2" customWidth="1"/>
    <col min="4852" max="4852" width="10.44140625" style="2" customWidth="1"/>
    <col min="4853" max="4853" width="9.44140625" style="2" customWidth="1"/>
    <col min="4854" max="4854" width="10.44140625" style="2" customWidth="1"/>
    <col min="4855" max="4862" width="12" style="2"/>
    <col min="4863" max="4863" width="3.109375" style="2" customWidth="1"/>
    <col min="4864" max="4864" width="50.44140625" style="2" customWidth="1"/>
    <col min="4865" max="4865" width="21.6640625" style="2" customWidth="1"/>
    <col min="4866" max="4866" width="14.6640625" style="2" customWidth="1"/>
    <col min="4867" max="4868" width="18.33203125" style="2" customWidth="1"/>
    <col min="4869" max="4869" width="16.6640625" style="2" customWidth="1"/>
    <col min="4870" max="4870" width="14.6640625" style="2" customWidth="1"/>
    <col min="4871" max="4871" width="14" style="2" customWidth="1"/>
    <col min="4872" max="4872" width="16.6640625" style="2" customWidth="1"/>
    <col min="4873" max="4873" width="15.44140625" style="2" customWidth="1"/>
    <col min="4874" max="4874" width="21.44140625" style="2" customWidth="1"/>
    <col min="4875" max="4876" width="9" style="2" customWidth="1"/>
    <col min="4877" max="4877" width="11.44140625" style="2" customWidth="1"/>
    <col min="4878" max="5104" width="9" style="2" customWidth="1"/>
    <col min="5105" max="5105" width="12.6640625" style="2" customWidth="1"/>
    <col min="5106" max="5106" width="18.109375" style="2" customWidth="1"/>
    <col min="5107" max="5107" width="23.109375" style="2" customWidth="1"/>
    <col min="5108" max="5108" width="10.44140625" style="2" customWidth="1"/>
    <col min="5109" max="5109" width="9.44140625" style="2" customWidth="1"/>
    <col min="5110" max="5110" width="10.44140625" style="2" customWidth="1"/>
    <col min="5111" max="5118" width="12" style="2"/>
    <col min="5119" max="5119" width="3.109375" style="2" customWidth="1"/>
    <col min="5120" max="5120" width="50.44140625" style="2" customWidth="1"/>
    <col min="5121" max="5121" width="21.6640625" style="2" customWidth="1"/>
    <col min="5122" max="5122" width="14.6640625" style="2" customWidth="1"/>
    <col min="5123" max="5124" width="18.33203125" style="2" customWidth="1"/>
    <col min="5125" max="5125" width="16.6640625" style="2" customWidth="1"/>
    <col min="5126" max="5126" width="14.6640625" style="2" customWidth="1"/>
    <col min="5127" max="5127" width="14" style="2" customWidth="1"/>
    <col min="5128" max="5128" width="16.6640625" style="2" customWidth="1"/>
    <col min="5129" max="5129" width="15.44140625" style="2" customWidth="1"/>
    <col min="5130" max="5130" width="21.44140625" style="2" customWidth="1"/>
    <col min="5131" max="5132" width="9" style="2" customWidth="1"/>
    <col min="5133" max="5133" width="11.44140625" style="2" customWidth="1"/>
    <col min="5134" max="5360" width="9" style="2" customWidth="1"/>
    <col min="5361" max="5361" width="12.6640625" style="2" customWidth="1"/>
    <col min="5362" max="5362" width="18.109375" style="2" customWidth="1"/>
    <col min="5363" max="5363" width="23.109375" style="2" customWidth="1"/>
    <col min="5364" max="5364" width="10.44140625" style="2" customWidth="1"/>
    <col min="5365" max="5365" width="9.44140625" style="2" customWidth="1"/>
    <col min="5366" max="5366" width="10.44140625" style="2" customWidth="1"/>
    <col min="5367" max="5374" width="12" style="2"/>
    <col min="5375" max="5375" width="3.109375" style="2" customWidth="1"/>
    <col min="5376" max="5376" width="50.44140625" style="2" customWidth="1"/>
    <col min="5377" max="5377" width="21.6640625" style="2" customWidth="1"/>
    <col min="5378" max="5378" width="14.6640625" style="2" customWidth="1"/>
    <col min="5379" max="5380" width="18.33203125" style="2" customWidth="1"/>
    <col min="5381" max="5381" width="16.6640625" style="2" customWidth="1"/>
    <col min="5382" max="5382" width="14.6640625" style="2" customWidth="1"/>
    <col min="5383" max="5383" width="14" style="2" customWidth="1"/>
    <col min="5384" max="5384" width="16.6640625" style="2" customWidth="1"/>
    <col min="5385" max="5385" width="15.44140625" style="2" customWidth="1"/>
    <col min="5386" max="5386" width="21.44140625" style="2" customWidth="1"/>
    <col min="5387" max="5388" width="9" style="2" customWidth="1"/>
    <col min="5389" max="5389" width="11.44140625" style="2" customWidth="1"/>
    <col min="5390" max="5616" width="9" style="2" customWidth="1"/>
    <col min="5617" max="5617" width="12.6640625" style="2" customWidth="1"/>
    <col min="5618" max="5618" width="18.109375" style="2" customWidth="1"/>
    <col min="5619" max="5619" width="23.109375" style="2" customWidth="1"/>
    <col min="5620" max="5620" width="10.44140625" style="2" customWidth="1"/>
    <col min="5621" max="5621" width="9.44140625" style="2" customWidth="1"/>
    <col min="5622" max="5622" width="10.44140625" style="2" customWidth="1"/>
    <col min="5623" max="5630" width="12" style="2"/>
    <col min="5631" max="5631" width="3.109375" style="2" customWidth="1"/>
    <col min="5632" max="5632" width="50.44140625" style="2" customWidth="1"/>
    <col min="5633" max="5633" width="21.6640625" style="2" customWidth="1"/>
    <col min="5634" max="5634" width="14.6640625" style="2" customWidth="1"/>
    <col min="5635" max="5636" width="18.33203125" style="2" customWidth="1"/>
    <col min="5637" max="5637" width="16.6640625" style="2" customWidth="1"/>
    <col min="5638" max="5638" width="14.6640625" style="2" customWidth="1"/>
    <col min="5639" max="5639" width="14" style="2" customWidth="1"/>
    <col min="5640" max="5640" width="16.6640625" style="2" customWidth="1"/>
    <col min="5641" max="5641" width="15.44140625" style="2" customWidth="1"/>
    <col min="5642" max="5642" width="21.44140625" style="2" customWidth="1"/>
    <col min="5643" max="5644" width="9" style="2" customWidth="1"/>
    <col min="5645" max="5645" width="11.44140625" style="2" customWidth="1"/>
    <col min="5646" max="5872" width="9" style="2" customWidth="1"/>
    <col min="5873" max="5873" width="12.6640625" style="2" customWidth="1"/>
    <col min="5874" max="5874" width="18.109375" style="2" customWidth="1"/>
    <col min="5875" max="5875" width="23.109375" style="2" customWidth="1"/>
    <col min="5876" max="5876" width="10.44140625" style="2" customWidth="1"/>
    <col min="5877" max="5877" width="9.44140625" style="2" customWidth="1"/>
    <col min="5878" max="5878" width="10.44140625" style="2" customWidth="1"/>
    <col min="5879" max="5886" width="12" style="2"/>
    <col min="5887" max="5887" width="3.109375" style="2" customWidth="1"/>
    <col min="5888" max="5888" width="50.44140625" style="2" customWidth="1"/>
    <col min="5889" max="5889" width="21.6640625" style="2" customWidth="1"/>
    <col min="5890" max="5890" width="14.6640625" style="2" customWidth="1"/>
    <col min="5891" max="5892" width="18.33203125" style="2" customWidth="1"/>
    <col min="5893" max="5893" width="16.6640625" style="2" customWidth="1"/>
    <col min="5894" max="5894" width="14.6640625" style="2" customWidth="1"/>
    <col min="5895" max="5895" width="14" style="2" customWidth="1"/>
    <col min="5896" max="5896" width="16.6640625" style="2" customWidth="1"/>
    <col min="5897" max="5897" width="15.44140625" style="2" customWidth="1"/>
    <col min="5898" max="5898" width="21.44140625" style="2" customWidth="1"/>
    <col min="5899" max="5900" width="9" style="2" customWidth="1"/>
    <col min="5901" max="5901" width="11.44140625" style="2" customWidth="1"/>
    <col min="5902" max="6128" width="9" style="2" customWidth="1"/>
    <col min="6129" max="6129" width="12.6640625" style="2" customWidth="1"/>
    <col min="6130" max="6130" width="18.109375" style="2" customWidth="1"/>
    <col min="6131" max="6131" width="23.109375" style="2" customWidth="1"/>
    <col min="6132" max="6132" width="10.44140625" style="2" customWidth="1"/>
    <col min="6133" max="6133" width="9.44140625" style="2" customWidth="1"/>
    <col min="6134" max="6134" width="10.44140625" style="2" customWidth="1"/>
    <col min="6135" max="6142" width="12" style="2"/>
    <col min="6143" max="6143" width="3.109375" style="2" customWidth="1"/>
    <col min="6144" max="6144" width="50.44140625" style="2" customWidth="1"/>
    <col min="6145" max="6145" width="21.6640625" style="2" customWidth="1"/>
    <col min="6146" max="6146" width="14.6640625" style="2" customWidth="1"/>
    <col min="6147" max="6148" width="18.33203125" style="2" customWidth="1"/>
    <col min="6149" max="6149" width="16.6640625" style="2" customWidth="1"/>
    <col min="6150" max="6150" width="14.6640625" style="2" customWidth="1"/>
    <col min="6151" max="6151" width="14" style="2" customWidth="1"/>
    <col min="6152" max="6152" width="16.6640625" style="2" customWidth="1"/>
    <col min="6153" max="6153" width="15.44140625" style="2" customWidth="1"/>
    <col min="6154" max="6154" width="21.44140625" style="2" customWidth="1"/>
    <col min="6155" max="6156" width="9" style="2" customWidth="1"/>
    <col min="6157" max="6157" width="11.44140625" style="2" customWidth="1"/>
    <col min="6158" max="6384" width="9" style="2" customWidth="1"/>
    <col min="6385" max="6385" width="12.6640625" style="2" customWidth="1"/>
    <col min="6386" max="6386" width="18.109375" style="2" customWidth="1"/>
    <col min="6387" max="6387" width="23.109375" style="2" customWidth="1"/>
    <col min="6388" max="6388" width="10.44140625" style="2" customWidth="1"/>
    <col min="6389" max="6389" width="9.44140625" style="2" customWidth="1"/>
    <col min="6390" max="6390" width="10.44140625" style="2" customWidth="1"/>
    <col min="6391" max="6398" width="12" style="2"/>
    <col min="6399" max="6399" width="3.109375" style="2" customWidth="1"/>
    <col min="6400" max="6400" width="50.44140625" style="2" customWidth="1"/>
    <col min="6401" max="6401" width="21.6640625" style="2" customWidth="1"/>
    <col min="6402" max="6402" width="14.6640625" style="2" customWidth="1"/>
    <col min="6403" max="6404" width="18.33203125" style="2" customWidth="1"/>
    <col min="6405" max="6405" width="16.6640625" style="2" customWidth="1"/>
    <col min="6406" max="6406" width="14.6640625" style="2" customWidth="1"/>
    <col min="6407" max="6407" width="14" style="2" customWidth="1"/>
    <col min="6408" max="6408" width="16.6640625" style="2" customWidth="1"/>
    <col min="6409" max="6409" width="15.44140625" style="2" customWidth="1"/>
    <col min="6410" max="6410" width="21.44140625" style="2" customWidth="1"/>
    <col min="6411" max="6412" width="9" style="2" customWidth="1"/>
    <col min="6413" max="6413" width="11.44140625" style="2" customWidth="1"/>
    <col min="6414" max="6640" width="9" style="2" customWidth="1"/>
    <col min="6641" max="6641" width="12.6640625" style="2" customWidth="1"/>
    <col min="6642" max="6642" width="18.109375" style="2" customWidth="1"/>
    <col min="6643" max="6643" width="23.109375" style="2" customWidth="1"/>
    <col min="6644" max="6644" width="10.44140625" style="2" customWidth="1"/>
    <col min="6645" max="6645" width="9.44140625" style="2" customWidth="1"/>
    <col min="6646" max="6646" width="10.44140625" style="2" customWidth="1"/>
    <col min="6647" max="6654" width="12" style="2"/>
    <col min="6655" max="6655" width="3.109375" style="2" customWidth="1"/>
    <col min="6656" max="6656" width="50.44140625" style="2" customWidth="1"/>
    <col min="6657" max="6657" width="21.6640625" style="2" customWidth="1"/>
    <col min="6658" max="6658" width="14.6640625" style="2" customWidth="1"/>
    <col min="6659" max="6660" width="18.33203125" style="2" customWidth="1"/>
    <col min="6661" max="6661" width="16.6640625" style="2" customWidth="1"/>
    <col min="6662" max="6662" width="14.6640625" style="2" customWidth="1"/>
    <col min="6663" max="6663" width="14" style="2" customWidth="1"/>
    <col min="6664" max="6664" width="16.6640625" style="2" customWidth="1"/>
    <col min="6665" max="6665" width="15.44140625" style="2" customWidth="1"/>
    <col min="6666" max="6666" width="21.44140625" style="2" customWidth="1"/>
    <col min="6667" max="6668" width="9" style="2" customWidth="1"/>
    <col min="6669" max="6669" width="11.44140625" style="2" customWidth="1"/>
    <col min="6670" max="6896" width="9" style="2" customWidth="1"/>
    <col min="6897" max="6897" width="12.6640625" style="2" customWidth="1"/>
    <col min="6898" max="6898" width="18.109375" style="2" customWidth="1"/>
    <col min="6899" max="6899" width="23.109375" style="2" customWidth="1"/>
    <col min="6900" max="6900" width="10.44140625" style="2" customWidth="1"/>
    <col min="6901" max="6901" width="9.44140625" style="2" customWidth="1"/>
    <col min="6902" max="6902" width="10.44140625" style="2" customWidth="1"/>
    <col min="6903" max="6910" width="12" style="2"/>
    <col min="6911" max="6911" width="3.109375" style="2" customWidth="1"/>
    <col min="6912" max="6912" width="50.44140625" style="2" customWidth="1"/>
    <col min="6913" max="6913" width="21.6640625" style="2" customWidth="1"/>
    <col min="6914" max="6914" width="14.6640625" style="2" customWidth="1"/>
    <col min="6915" max="6916" width="18.33203125" style="2" customWidth="1"/>
    <col min="6917" max="6917" width="16.6640625" style="2" customWidth="1"/>
    <col min="6918" max="6918" width="14.6640625" style="2" customWidth="1"/>
    <col min="6919" max="6919" width="14" style="2" customWidth="1"/>
    <col min="6920" max="6920" width="16.6640625" style="2" customWidth="1"/>
    <col min="6921" max="6921" width="15.44140625" style="2" customWidth="1"/>
    <col min="6922" max="6922" width="21.44140625" style="2" customWidth="1"/>
    <col min="6923" max="6924" width="9" style="2" customWidth="1"/>
    <col min="6925" max="6925" width="11.44140625" style="2" customWidth="1"/>
    <col min="6926" max="7152" width="9" style="2" customWidth="1"/>
    <col min="7153" max="7153" width="12.6640625" style="2" customWidth="1"/>
    <col min="7154" max="7154" width="18.109375" style="2" customWidth="1"/>
    <col min="7155" max="7155" width="23.109375" style="2" customWidth="1"/>
    <col min="7156" max="7156" width="10.44140625" style="2" customWidth="1"/>
    <col min="7157" max="7157" width="9.44140625" style="2" customWidth="1"/>
    <col min="7158" max="7158" width="10.44140625" style="2" customWidth="1"/>
    <col min="7159" max="7166" width="12" style="2"/>
    <col min="7167" max="7167" width="3.109375" style="2" customWidth="1"/>
    <col min="7168" max="7168" width="50.44140625" style="2" customWidth="1"/>
    <col min="7169" max="7169" width="21.6640625" style="2" customWidth="1"/>
    <col min="7170" max="7170" width="14.6640625" style="2" customWidth="1"/>
    <col min="7171" max="7172" width="18.33203125" style="2" customWidth="1"/>
    <col min="7173" max="7173" width="16.6640625" style="2" customWidth="1"/>
    <col min="7174" max="7174" width="14.6640625" style="2" customWidth="1"/>
    <col min="7175" max="7175" width="14" style="2" customWidth="1"/>
    <col min="7176" max="7176" width="16.6640625" style="2" customWidth="1"/>
    <col min="7177" max="7177" width="15.44140625" style="2" customWidth="1"/>
    <col min="7178" max="7178" width="21.44140625" style="2" customWidth="1"/>
    <col min="7179" max="7180" width="9" style="2" customWidth="1"/>
    <col min="7181" max="7181" width="11.44140625" style="2" customWidth="1"/>
    <col min="7182" max="7408" width="9" style="2" customWidth="1"/>
    <col min="7409" max="7409" width="12.6640625" style="2" customWidth="1"/>
    <col min="7410" max="7410" width="18.109375" style="2" customWidth="1"/>
    <col min="7411" max="7411" width="23.109375" style="2" customWidth="1"/>
    <col min="7412" max="7412" width="10.44140625" style="2" customWidth="1"/>
    <col min="7413" max="7413" width="9.44140625" style="2" customWidth="1"/>
    <col min="7414" max="7414" width="10.44140625" style="2" customWidth="1"/>
    <col min="7415" max="7422" width="12" style="2"/>
    <col min="7423" max="7423" width="3.109375" style="2" customWidth="1"/>
    <col min="7424" max="7424" width="50.44140625" style="2" customWidth="1"/>
    <col min="7425" max="7425" width="21.6640625" style="2" customWidth="1"/>
    <col min="7426" max="7426" width="14.6640625" style="2" customWidth="1"/>
    <col min="7427" max="7428" width="18.33203125" style="2" customWidth="1"/>
    <col min="7429" max="7429" width="16.6640625" style="2" customWidth="1"/>
    <col min="7430" max="7430" width="14.6640625" style="2" customWidth="1"/>
    <col min="7431" max="7431" width="14" style="2" customWidth="1"/>
    <col min="7432" max="7432" width="16.6640625" style="2" customWidth="1"/>
    <col min="7433" max="7433" width="15.44140625" style="2" customWidth="1"/>
    <col min="7434" max="7434" width="21.44140625" style="2" customWidth="1"/>
    <col min="7435" max="7436" width="9" style="2" customWidth="1"/>
    <col min="7437" max="7437" width="11.44140625" style="2" customWidth="1"/>
    <col min="7438" max="7664" width="9" style="2" customWidth="1"/>
    <col min="7665" max="7665" width="12.6640625" style="2" customWidth="1"/>
    <col min="7666" max="7666" width="18.109375" style="2" customWidth="1"/>
    <col min="7667" max="7667" width="23.109375" style="2" customWidth="1"/>
    <col min="7668" max="7668" width="10.44140625" style="2" customWidth="1"/>
    <col min="7669" max="7669" width="9.44140625" style="2" customWidth="1"/>
    <col min="7670" max="7670" width="10.44140625" style="2" customWidth="1"/>
    <col min="7671" max="7678" width="12" style="2"/>
    <col min="7679" max="7679" width="3.109375" style="2" customWidth="1"/>
    <col min="7680" max="7680" width="50.44140625" style="2" customWidth="1"/>
    <col min="7681" max="7681" width="21.6640625" style="2" customWidth="1"/>
    <col min="7682" max="7682" width="14.6640625" style="2" customWidth="1"/>
    <col min="7683" max="7684" width="18.33203125" style="2" customWidth="1"/>
    <col min="7685" max="7685" width="16.6640625" style="2" customWidth="1"/>
    <col min="7686" max="7686" width="14.6640625" style="2" customWidth="1"/>
    <col min="7687" max="7687" width="14" style="2" customWidth="1"/>
    <col min="7688" max="7688" width="16.6640625" style="2" customWidth="1"/>
    <col min="7689" max="7689" width="15.44140625" style="2" customWidth="1"/>
    <col min="7690" max="7690" width="21.44140625" style="2" customWidth="1"/>
    <col min="7691" max="7692" width="9" style="2" customWidth="1"/>
    <col min="7693" max="7693" width="11.44140625" style="2" customWidth="1"/>
    <col min="7694" max="7920" width="9" style="2" customWidth="1"/>
    <col min="7921" max="7921" width="12.6640625" style="2" customWidth="1"/>
    <col min="7922" max="7922" width="18.109375" style="2" customWidth="1"/>
    <col min="7923" max="7923" width="23.109375" style="2" customWidth="1"/>
    <col min="7924" max="7924" width="10.44140625" style="2" customWidth="1"/>
    <col min="7925" max="7925" width="9.44140625" style="2" customWidth="1"/>
    <col min="7926" max="7926" width="10.44140625" style="2" customWidth="1"/>
    <col min="7927" max="7934" width="12" style="2"/>
    <col min="7935" max="7935" width="3.109375" style="2" customWidth="1"/>
    <col min="7936" max="7936" width="50.44140625" style="2" customWidth="1"/>
    <col min="7937" max="7937" width="21.6640625" style="2" customWidth="1"/>
    <col min="7938" max="7938" width="14.6640625" style="2" customWidth="1"/>
    <col min="7939" max="7940" width="18.33203125" style="2" customWidth="1"/>
    <col min="7941" max="7941" width="16.6640625" style="2" customWidth="1"/>
    <col min="7942" max="7942" width="14.6640625" style="2" customWidth="1"/>
    <col min="7943" max="7943" width="14" style="2" customWidth="1"/>
    <col min="7944" max="7944" width="16.6640625" style="2" customWidth="1"/>
    <col min="7945" max="7945" width="15.44140625" style="2" customWidth="1"/>
    <col min="7946" max="7946" width="21.44140625" style="2" customWidth="1"/>
    <col min="7947" max="7948" width="9" style="2" customWidth="1"/>
    <col min="7949" max="7949" width="11.44140625" style="2" customWidth="1"/>
    <col min="7950" max="8176" width="9" style="2" customWidth="1"/>
    <col min="8177" max="8177" width="12.6640625" style="2" customWidth="1"/>
    <col min="8178" max="8178" width="18.109375" style="2" customWidth="1"/>
    <col min="8179" max="8179" width="23.109375" style="2" customWidth="1"/>
    <col min="8180" max="8180" width="10.44140625" style="2" customWidth="1"/>
    <col min="8181" max="8181" width="9.44140625" style="2" customWidth="1"/>
    <col min="8182" max="8182" width="10.44140625" style="2" customWidth="1"/>
    <col min="8183" max="8190" width="12" style="2"/>
    <col min="8191" max="8191" width="3.109375" style="2" customWidth="1"/>
    <col min="8192" max="8192" width="50.44140625" style="2" customWidth="1"/>
    <col min="8193" max="8193" width="21.6640625" style="2" customWidth="1"/>
    <col min="8194" max="8194" width="14.6640625" style="2" customWidth="1"/>
    <col min="8195" max="8196" width="18.33203125" style="2" customWidth="1"/>
    <col min="8197" max="8197" width="16.6640625" style="2" customWidth="1"/>
    <col min="8198" max="8198" width="14.6640625" style="2" customWidth="1"/>
    <col min="8199" max="8199" width="14" style="2" customWidth="1"/>
    <col min="8200" max="8200" width="16.6640625" style="2" customWidth="1"/>
    <col min="8201" max="8201" width="15.44140625" style="2" customWidth="1"/>
    <col min="8202" max="8202" width="21.44140625" style="2" customWidth="1"/>
    <col min="8203" max="8204" width="9" style="2" customWidth="1"/>
    <col min="8205" max="8205" width="11.44140625" style="2" customWidth="1"/>
    <col min="8206" max="8432" width="9" style="2" customWidth="1"/>
    <col min="8433" max="8433" width="12.6640625" style="2" customWidth="1"/>
    <col min="8434" max="8434" width="18.109375" style="2" customWidth="1"/>
    <col min="8435" max="8435" width="23.109375" style="2" customWidth="1"/>
    <col min="8436" max="8436" width="10.44140625" style="2" customWidth="1"/>
    <col min="8437" max="8437" width="9.44140625" style="2" customWidth="1"/>
    <col min="8438" max="8438" width="10.44140625" style="2" customWidth="1"/>
    <col min="8439" max="8446" width="12" style="2"/>
    <col min="8447" max="8447" width="3.109375" style="2" customWidth="1"/>
    <col min="8448" max="8448" width="50.44140625" style="2" customWidth="1"/>
    <col min="8449" max="8449" width="21.6640625" style="2" customWidth="1"/>
    <col min="8450" max="8450" width="14.6640625" style="2" customWidth="1"/>
    <col min="8451" max="8452" width="18.33203125" style="2" customWidth="1"/>
    <col min="8453" max="8453" width="16.6640625" style="2" customWidth="1"/>
    <col min="8454" max="8454" width="14.6640625" style="2" customWidth="1"/>
    <col min="8455" max="8455" width="14" style="2" customWidth="1"/>
    <col min="8456" max="8456" width="16.6640625" style="2" customWidth="1"/>
    <col min="8457" max="8457" width="15.44140625" style="2" customWidth="1"/>
    <col min="8458" max="8458" width="21.44140625" style="2" customWidth="1"/>
    <col min="8459" max="8460" width="9" style="2" customWidth="1"/>
    <col min="8461" max="8461" width="11.44140625" style="2" customWidth="1"/>
    <col min="8462" max="8688" width="9" style="2" customWidth="1"/>
    <col min="8689" max="8689" width="12.6640625" style="2" customWidth="1"/>
    <col min="8690" max="8690" width="18.109375" style="2" customWidth="1"/>
    <col min="8691" max="8691" width="23.109375" style="2" customWidth="1"/>
    <col min="8692" max="8692" width="10.44140625" style="2" customWidth="1"/>
    <col min="8693" max="8693" width="9.44140625" style="2" customWidth="1"/>
    <col min="8694" max="8694" width="10.44140625" style="2" customWidth="1"/>
    <col min="8695" max="8702" width="12" style="2"/>
    <col min="8703" max="8703" width="3.109375" style="2" customWidth="1"/>
    <col min="8704" max="8704" width="50.44140625" style="2" customWidth="1"/>
    <col min="8705" max="8705" width="21.6640625" style="2" customWidth="1"/>
    <col min="8706" max="8706" width="14.6640625" style="2" customWidth="1"/>
    <col min="8707" max="8708" width="18.33203125" style="2" customWidth="1"/>
    <col min="8709" max="8709" width="16.6640625" style="2" customWidth="1"/>
    <col min="8710" max="8710" width="14.6640625" style="2" customWidth="1"/>
    <col min="8711" max="8711" width="14" style="2" customWidth="1"/>
    <col min="8712" max="8712" width="16.6640625" style="2" customWidth="1"/>
    <col min="8713" max="8713" width="15.44140625" style="2" customWidth="1"/>
    <col min="8714" max="8714" width="21.44140625" style="2" customWidth="1"/>
    <col min="8715" max="8716" width="9" style="2" customWidth="1"/>
    <col min="8717" max="8717" width="11.44140625" style="2" customWidth="1"/>
    <col min="8718" max="8944" width="9" style="2" customWidth="1"/>
    <col min="8945" max="8945" width="12.6640625" style="2" customWidth="1"/>
    <col min="8946" max="8946" width="18.109375" style="2" customWidth="1"/>
    <col min="8947" max="8947" width="23.109375" style="2" customWidth="1"/>
    <col min="8948" max="8948" width="10.44140625" style="2" customWidth="1"/>
    <col min="8949" max="8949" width="9.44140625" style="2" customWidth="1"/>
    <col min="8950" max="8950" width="10.44140625" style="2" customWidth="1"/>
    <col min="8951" max="8958" width="12" style="2"/>
    <col min="8959" max="8959" width="3.109375" style="2" customWidth="1"/>
    <col min="8960" max="8960" width="50.44140625" style="2" customWidth="1"/>
    <col min="8961" max="8961" width="21.6640625" style="2" customWidth="1"/>
    <col min="8962" max="8962" width="14.6640625" style="2" customWidth="1"/>
    <col min="8963" max="8964" width="18.33203125" style="2" customWidth="1"/>
    <col min="8965" max="8965" width="16.6640625" style="2" customWidth="1"/>
    <col min="8966" max="8966" width="14.6640625" style="2" customWidth="1"/>
    <col min="8967" max="8967" width="14" style="2" customWidth="1"/>
    <col min="8968" max="8968" width="16.6640625" style="2" customWidth="1"/>
    <col min="8969" max="8969" width="15.44140625" style="2" customWidth="1"/>
    <col min="8970" max="8970" width="21.44140625" style="2" customWidth="1"/>
    <col min="8971" max="8972" width="9" style="2" customWidth="1"/>
    <col min="8973" max="8973" width="11.44140625" style="2" customWidth="1"/>
    <col min="8974" max="9200" width="9" style="2" customWidth="1"/>
    <col min="9201" max="9201" width="12.6640625" style="2" customWidth="1"/>
    <col min="9202" max="9202" width="18.109375" style="2" customWidth="1"/>
    <col min="9203" max="9203" width="23.109375" style="2" customWidth="1"/>
    <col min="9204" max="9204" width="10.44140625" style="2" customWidth="1"/>
    <col min="9205" max="9205" width="9.44140625" style="2" customWidth="1"/>
    <col min="9206" max="9206" width="10.44140625" style="2" customWidth="1"/>
    <col min="9207" max="9214" width="12" style="2"/>
    <col min="9215" max="9215" width="3.109375" style="2" customWidth="1"/>
    <col min="9216" max="9216" width="50.44140625" style="2" customWidth="1"/>
    <col min="9217" max="9217" width="21.6640625" style="2" customWidth="1"/>
    <col min="9218" max="9218" width="14.6640625" style="2" customWidth="1"/>
    <col min="9219" max="9220" width="18.33203125" style="2" customWidth="1"/>
    <col min="9221" max="9221" width="16.6640625" style="2" customWidth="1"/>
    <col min="9222" max="9222" width="14.6640625" style="2" customWidth="1"/>
    <col min="9223" max="9223" width="14" style="2" customWidth="1"/>
    <col min="9224" max="9224" width="16.6640625" style="2" customWidth="1"/>
    <col min="9225" max="9225" width="15.44140625" style="2" customWidth="1"/>
    <col min="9226" max="9226" width="21.44140625" style="2" customWidth="1"/>
    <col min="9227" max="9228" width="9" style="2" customWidth="1"/>
    <col min="9229" max="9229" width="11.44140625" style="2" customWidth="1"/>
    <col min="9230" max="9456" width="9" style="2" customWidth="1"/>
    <col min="9457" max="9457" width="12.6640625" style="2" customWidth="1"/>
    <col min="9458" max="9458" width="18.109375" style="2" customWidth="1"/>
    <col min="9459" max="9459" width="23.109375" style="2" customWidth="1"/>
    <col min="9460" max="9460" width="10.44140625" style="2" customWidth="1"/>
    <col min="9461" max="9461" width="9.44140625" style="2" customWidth="1"/>
    <col min="9462" max="9462" width="10.44140625" style="2" customWidth="1"/>
    <col min="9463" max="9470" width="12" style="2"/>
    <col min="9471" max="9471" width="3.109375" style="2" customWidth="1"/>
    <col min="9472" max="9472" width="50.44140625" style="2" customWidth="1"/>
    <col min="9473" max="9473" width="21.6640625" style="2" customWidth="1"/>
    <col min="9474" max="9474" width="14.6640625" style="2" customWidth="1"/>
    <col min="9475" max="9476" width="18.33203125" style="2" customWidth="1"/>
    <col min="9477" max="9477" width="16.6640625" style="2" customWidth="1"/>
    <col min="9478" max="9478" width="14.6640625" style="2" customWidth="1"/>
    <col min="9479" max="9479" width="14" style="2" customWidth="1"/>
    <col min="9480" max="9480" width="16.6640625" style="2" customWidth="1"/>
    <col min="9481" max="9481" width="15.44140625" style="2" customWidth="1"/>
    <col min="9482" max="9482" width="21.44140625" style="2" customWidth="1"/>
    <col min="9483" max="9484" width="9" style="2" customWidth="1"/>
    <col min="9485" max="9485" width="11.44140625" style="2" customWidth="1"/>
    <col min="9486" max="9712" width="9" style="2" customWidth="1"/>
    <col min="9713" max="9713" width="12.6640625" style="2" customWidth="1"/>
    <col min="9714" max="9714" width="18.109375" style="2" customWidth="1"/>
    <col min="9715" max="9715" width="23.109375" style="2" customWidth="1"/>
    <col min="9716" max="9716" width="10.44140625" style="2" customWidth="1"/>
    <col min="9717" max="9717" width="9.44140625" style="2" customWidth="1"/>
    <col min="9718" max="9718" width="10.44140625" style="2" customWidth="1"/>
    <col min="9719" max="9726" width="12" style="2"/>
    <col min="9727" max="9727" width="3.109375" style="2" customWidth="1"/>
    <col min="9728" max="9728" width="50.44140625" style="2" customWidth="1"/>
    <col min="9729" max="9729" width="21.6640625" style="2" customWidth="1"/>
    <col min="9730" max="9730" width="14.6640625" style="2" customWidth="1"/>
    <col min="9731" max="9732" width="18.33203125" style="2" customWidth="1"/>
    <col min="9733" max="9733" width="16.6640625" style="2" customWidth="1"/>
    <col min="9734" max="9734" width="14.6640625" style="2" customWidth="1"/>
    <col min="9735" max="9735" width="14" style="2" customWidth="1"/>
    <col min="9736" max="9736" width="16.6640625" style="2" customWidth="1"/>
    <col min="9737" max="9737" width="15.44140625" style="2" customWidth="1"/>
    <col min="9738" max="9738" width="21.44140625" style="2" customWidth="1"/>
    <col min="9739" max="9740" width="9" style="2" customWidth="1"/>
    <col min="9741" max="9741" width="11.44140625" style="2" customWidth="1"/>
    <col min="9742" max="9968" width="9" style="2" customWidth="1"/>
    <col min="9969" max="9969" width="12.6640625" style="2" customWidth="1"/>
    <col min="9970" max="9970" width="18.109375" style="2" customWidth="1"/>
    <col min="9971" max="9971" width="23.109375" style="2" customWidth="1"/>
    <col min="9972" max="9972" width="10.44140625" style="2" customWidth="1"/>
    <col min="9973" max="9973" width="9.44140625" style="2" customWidth="1"/>
    <col min="9974" max="9974" width="10.44140625" style="2" customWidth="1"/>
    <col min="9975" max="9982" width="12" style="2"/>
    <col min="9983" max="9983" width="3.109375" style="2" customWidth="1"/>
    <col min="9984" max="9984" width="50.44140625" style="2" customWidth="1"/>
    <col min="9985" max="9985" width="21.6640625" style="2" customWidth="1"/>
    <col min="9986" max="9986" width="14.6640625" style="2" customWidth="1"/>
    <col min="9987" max="9988" width="18.33203125" style="2" customWidth="1"/>
    <col min="9989" max="9989" width="16.6640625" style="2" customWidth="1"/>
    <col min="9990" max="9990" width="14.6640625" style="2" customWidth="1"/>
    <col min="9991" max="9991" width="14" style="2" customWidth="1"/>
    <col min="9992" max="9992" width="16.6640625" style="2" customWidth="1"/>
    <col min="9993" max="9993" width="15.44140625" style="2" customWidth="1"/>
    <col min="9994" max="9994" width="21.44140625" style="2" customWidth="1"/>
    <col min="9995" max="9996" width="9" style="2" customWidth="1"/>
    <col min="9997" max="9997" width="11.44140625" style="2" customWidth="1"/>
    <col min="9998" max="10224" width="9" style="2" customWidth="1"/>
    <col min="10225" max="10225" width="12.6640625" style="2" customWidth="1"/>
    <col min="10226" max="10226" width="18.109375" style="2" customWidth="1"/>
    <col min="10227" max="10227" width="23.109375" style="2" customWidth="1"/>
    <col min="10228" max="10228" width="10.44140625" style="2" customWidth="1"/>
    <col min="10229" max="10229" width="9.44140625" style="2" customWidth="1"/>
    <col min="10230" max="10230" width="10.44140625" style="2" customWidth="1"/>
    <col min="10231" max="10238" width="12" style="2"/>
    <col min="10239" max="10239" width="3.109375" style="2" customWidth="1"/>
    <col min="10240" max="10240" width="50.44140625" style="2" customWidth="1"/>
    <col min="10241" max="10241" width="21.6640625" style="2" customWidth="1"/>
    <col min="10242" max="10242" width="14.6640625" style="2" customWidth="1"/>
    <col min="10243" max="10244" width="18.33203125" style="2" customWidth="1"/>
    <col min="10245" max="10245" width="16.6640625" style="2" customWidth="1"/>
    <col min="10246" max="10246" width="14.6640625" style="2" customWidth="1"/>
    <col min="10247" max="10247" width="14" style="2" customWidth="1"/>
    <col min="10248" max="10248" width="16.6640625" style="2" customWidth="1"/>
    <col min="10249" max="10249" width="15.44140625" style="2" customWidth="1"/>
    <col min="10250" max="10250" width="21.44140625" style="2" customWidth="1"/>
    <col min="10251" max="10252" width="9" style="2" customWidth="1"/>
    <col min="10253" max="10253" width="11.44140625" style="2" customWidth="1"/>
    <col min="10254" max="10480" width="9" style="2" customWidth="1"/>
    <col min="10481" max="10481" width="12.6640625" style="2" customWidth="1"/>
    <col min="10482" max="10482" width="18.109375" style="2" customWidth="1"/>
    <col min="10483" max="10483" width="23.109375" style="2" customWidth="1"/>
    <col min="10484" max="10484" width="10.44140625" style="2" customWidth="1"/>
    <col min="10485" max="10485" width="9.44140625" style="2" customWidth="1"/>
    <col min="10486" max="10486" width="10.44140625" style="2" customWidth="1"/>
    <col min="10487" max="10494" width="12" style="2"/>
    <col min="10495" max="10495" width="3.109375" style="2" customWidth="1"/>
    <col min="10496" max="10496" width="50.44140625" style="2" customWidth="1"/>
    <col min="10497" max="10497" width="21.6640625" style="2" customWidth="1"/>
    <col min="10498" max="10498" width="14.6640625" style="2" customWidth="1"/>
    <col min="10499" max="10500" width="18.33203125" style="2" customWidth="1"/>
    <col min="10501" max="10501" width="16.6640625" style="2" customWidth="1"/>
    <col min="10502" max="10502" width="14.6640625" style="2" customWidth="1"/>
    <col min="10503" max="10503" width="14" style="2" customWidth="1"/>
    <col min="10504" max="10504" width="16.6640625" style="2" customWidth="1"/>
    <col min="10505" max="10505" width="15.44140625" style="2" customWidth="1"/>
    <col min="10506" max="10506" width="21.44140625" style="2" customWidth="1"/>
    <col min="10507" max="10508" width="9" style="2" customWidth="1"/>
    <col min="10509" max="10509" width="11.44140625" style="2" customWidth="1"/>
    <col min="10510" max="10736" width="9" style="2" customWidth="1"/>
    <col min="10737" max="10737" width="12.6640625" style="2" customWidth="1"/>
    <col min="10738" max="10738" width="18.109375" style="2" customWidth="1"/>
    <col min="10739" max="10739" width="23.109375" style="2" customWidth="1"/>
    <col min="10740" max="10740" width="10.44140625" style="2" customWidth="1"/>
    <col min="10741" max="10741" width="9.44140625" style="2" customWidth="1"/>
    <col min="10742" max="10742" width="10.44140625" style="2" customWidth="1"/>
    <col min="10743" max="10750" width="12" style="2"/>
    <col min="10751" max="10751" width="3.109375" style="2" customWidth="1"/>
    <col min="10752" max="10752" width="50.44140625" style="2" customWidth="1"/>
    <col min="10753" max="10753" width="21.6640625" style="2" customWidth="1"/>
    <col min="10754" max="10754" width="14.6640625" style="2" customWidth="1"/>
    <col min="10755" max="10756" width="18.33203125" style="2" customWidth="1"/>
    <col min="10757" max="10757" width="16.6640625" style="2" customWidth="1"/>
    <col min="10758" max="10758" width="14.6640625" style="2" customWidth="1"/>
    <col min="10759" max="10759" width="14" style="2" customWidth="1"/>
    <col min="10760" max="10760" width="16.6640625" style="2" customWidth="1"/>
    <col min="10761" max="10761" width="15.44140625" style="2" customWidth="1"/>
    <col min="10762" max="10762" width="21.44140625" style="2" customWidth="1"/>
    <col min="10763" max="10764" width="9" style="2" customWidth="1"/>
    <col min="10765" max="10765" width="11.44140625" style="2" customWidth="1"/>
    <col min="10766" max="10992" width="9" style="2" customWidth="1"/>
    <col min="10993" max="10993" width="12.6640625" style="2" customWidth="1"/>
    <col min="10994" max="10994" width="18.109375" style="2" customWidth="1"/>
    <col min="10995" max="10995" width="23.109375" style="2" customWidth="1"/>
    <col min="10996" max="10996" width="10.44140625" style="2" customWidth="1"/>
    <col min="10997" max="10997" width="9.44140625" style="2" customWidth="1"/>
    <col min="10998" max="10998" width="10.44140625" style="2" customWidth="1"/>
    <col min="10999" max="11006" width="12" style="2"/>
    <col min="11007" max="11007" width="3.109375" style="2" customWidth="1"/>
    <col min="11008" max="11008" width="50.44140625" style="2" customWidth="1"/>
    <col min="11009" max="11009" width="21.6640625" style="2" customWidth="1"/>
    <col min="11010" max="11010" width="14.6640625" style="2" customWidth="1"/>
    <col min="11011" max="11012" width="18.33203125" style="2" customWidth="1"/>
    <col min="11013" max="11013" width="16.6640625" style="2" customWidth="1"/>
    <col min="11014" max="11014" width="14.6640625" style="2" customWidth="1"/>
    <col min="11015" max="11015" width="14" style="2" customWidth="1"/>
    <col min="11016" max="11016" width="16.6640625" style="2" customWidth="1"/>
    <col min="11017" max="11017" width="15.44140625" style="2" customWidth="1"/>
    <col min="11018" max="11018" width="21.44140625" style="2" customWidth="1"/>
    <col min="11019" max="11020" width="9" style="2" customWidth="1"/>
    <col min="11021" max="11021" width="11.44140625" style="2" customWidth="1"/>
    <col min="11022" max="11248" width="9" style="2" customWidth="1"/>
    <col min="11249" max="11249" width="12.6640625" style="2" customWidth="1"/>
    <col min="11250" max="11250" width="18.109375" style="2" customWidth="1"/>
    <col min="11251" max="11251" width="23.109375" style="2" customWidth="1"/>
    <col min="11252" max="11252" width="10.44140625" style="2" customWidth="1"/>
    <col min="11253" max="11253" width="9.44140625" style="2" customWidth="1"/>
    <col min="11254" max="11254" width="10.44140625" style="2" customWidth="1"/>
    <col min="11255" max="11262" width="12" style="2"/>
    <col min="11263" max="11263" width="3.109375" style="2" customWidth="1"/>
    <col min="11264" max="11264" width="50.44140625" style="2" customWidth="1"/>
    <col min="11265" max="11265" width="21.6640625" style="2" customWidth="1"/>
    <col min="11266" max="11266" width="14.6640625" style="2" customWidth="1"/>
    <col min="11267" max="11268" width="18.33203125" style="2" customWidth="1"/>
    <col min="11269" max="11269" width="16.6640625" style="2" customWidth="1"/>
    <col min="11270" max="11270" width="14.6640625" style="2" customWidth="1"/>
    <col min="11271" max="11271" width="14" style="2" customWidth="1"/>
    <col min="11272" max="11272" width="16.6640625" style="2" customWidth="1"/>
    <col min="11273" max="11273" width="15.44140625" style="2" customWidth="1"/>
    <col min="11274" max="11274" width="21.44140625" style="2" customWidth="1"/>
    <col min="11275" max="11276" width="9" style="2" customWidth="1"/>
    <col min="11277" max="11277" width="11.44140625" style="2" customWidth="1"/>
    <col min="11278" max="11504" width="9" style="2" customWidth="1"/>
    <col min="11505" max="11505" width="12.6640625" style="2" customWidth="1"/>
    <col min="11506" max="11506" width="18.109375" style="2" customWidth="1"/>
    <col min="11507" max="11507" width="23.109375" style="2" customWidth="1"/>
    <col min="11508" max="11508" width="10.44140625" style="2" customWidth="1"/>
    <col min="11509" max="11509" width="9.44140625" style="2" customWidth="1"/>
    <col min="11510" max="11510" width="10.44140625" style="2" customWidth="1"/>
    <col min="11511" max="11518" width="12" style="2"/>
    <col min="11519" max="11519" width="3.109375" style="2" customWidth="1"/>
    <col min="11520" max="11520" width="50.44140625" style="2" customWidth="1"/>
    <col min="11521" max="11521" width="21.6640625" style="2" customWidth="1"/>
    <col min="11522" max="11522" width="14.6640625" style="2" customWidth="1"/>
    <col min="11523" max="11524" width="18.33203125" style="2" customWidth="1"/>
    <col min="11525" max="11525" width="16.6640625" style="2" customWidth="1"/>
    <col min="11526" max="11526" width="14.6640625" style="2" customWidth="1"/>
    <col min="11527" max="11527" width="14" style="2" customWidth="1"/>
    <col min="11528" max="11528" width="16.6640625" style="2" customWidth="1"/>
    <col min="11529" max="11529" width="15.44140625" style="2" customWidth="1"/>
    <col min="11530" max="11530" width="21.44140625" style="2" customWidth="1"/>
    <col min="11531" max="11532" width="9" style="2" customWidth="1"/>
    <col min="11533" max="11533" width="11.44140625" style="2" customWidth="1"/>
    <col min="11534" max="11760" width="9" style="2" customWidth="1"/>
    <col min="11761" max="11761" width="12.6640625" style="2" customWidth="1"/>
    <col min="11762" max="11762" width="18.109375" style="2" customWidth="1"/>
    <col min="11763" max="11763" width="23.109375" style="2" customWidth="1"/>
    <col min="11764" max="11764" width="10.44140625" style="2" customWidth="1"/>
    <col min="11765" max="11765" width="9.44140625" style="2" customWidth="1"/>
    <col min="11766" max="11766" width="10.44140625" style="2" customWidth="1"/>
    <col min="11767" max="11774" width="12" style="2"/>
    <col min="11775" max="11775" width="3.109375" style="2" customWidth="1"/>
    <col min="11776" max="11776" width="50.44140625" style="2" customWidth="1"/>
    <col min="11777" max="11777" width="21.6640625" style="2" customWidth="1"/>
    <col min="11778" max="11778" width="14.6640625" style="2" customWidth="1"/>
    <col min="11779" max="11780" width="18.33203125" style="2" customWidth="1"/>
    <col min="11781" max="11781" width="16.6640625" style="2" customWidth="1"/>
    <col min="11782" max="11782" width="14.6640625" style="2" customWidth="1"/>
    <col min="11783" max="11783" width="14" style="2" customWidth="1"/>
    <col min="11784" max="11784" width="16.6640625" style="2" customWidth="1"/>
    <col min="11785" max="11785" width="15.44140625" style="2" customWidth="1"/>
    <col min="11786" max="11786" width="21.44140625" style="2" customWidth="1"/>
    <col min="11787" max="11788" width="9" style="2" customWidth="1"/>
    <col min="11789" max="11789" width="11.44140625" style="2" customWidth="1"/>
    <col min="11790" max="12016" width="9" style="2" customWidth="1"/>
    <col min="12017" max="12017" width="12.6640625" style="2" customWidth="1"/>
    <col min="12018" max="12018" width="18.109375" style="2" customWidth="1"/>
    <col min="12019" max="12019" width="23.109375" style="2" customWidth="1"/>
    <col min="12020" max="12020" width="10.44140625" style="2" customWidth="1"/>
    <col min="12021" max="12021" width="9.44140625" style="2" customWidth="1"/>
    <col min="12022" max="12022" width="10.44140625" style="2" customWidth="1"/>
    <col min="12023" max="12030" width="12" style="2"/>
    <col min="12031" max="12031" width="3.109375" style="2" customWidth="1"/>
    <col min="12032" max="12032" width="50.44140625" style="2" customWidth="1"/>
    <col min="12033" max="12033" width="21.6640625" style="2" customWidth="1"/>
    <col min="12034" max="12034" width="14.6640625" style="2" customWidth="1"/>
    <col min="12035" max="12036" width="18.33203125" style="2" customWidth="1"/>
    <col min="12037" max="12037" width="16.6640625" style="2" customWidth="1"/>
    <col min="12038" max="12038" width="14.6640625" style="2" customWidth="1"/>
    <col min="12039" max="12039" width="14" style="2" customWidth="1"/>
    <col min="12040" max="12040" width="16.6640625" style="2" customWidth="1"/>
    <col min="12041" max="12041" width="15.44140625" style="2" customWidth="1"/>
    <col min="12042" max="12042" width="21.44140625" style="2" customWidth="1"/>
    <col min="12043" max="12044" width="9" style="2" customWidth="1"/>
    <col min="12045" max="12045" width="11.44140625" style="2" customWidth="1"/>
    <col min="12046" max="12272" width="9" style="2" customWidth="1"/>
    <col min="12273" max="12273" width="12.6640625" style="2" customWidth="1"/>
    <col min="12274" max="12274" width="18.109375" style="2" customWidth="1"/>
    <col min="12275" max="12275" width="23.109375" style="2" customWidth="1"/>
    <col min="12276" max="12276" width="10.44140625" style="2" customWidth="1"/>
    <col min="12277" max="12277" width="9.44140625" style="2" customWidth="1"/>
    <col min="12278" max="12278" width="10.44140625" style="2" customWidth="1"/>
    <col min="12279" max="12286" width="12" style="2"/>
    <col min="12287" max="12287" width="3.109375" style="2" customWidth="1"/>
    <col min="12288" max="12288" width="50.44140625" style="2" customWidth="1"/>
    <col min="12289" max="12289" width="21.6640625" style="2" customWidth="1"/>
    <col min="12290" max="12290" width="14.6640625" style="2" customWidth="1"/>
    <col min="12291" max="12292" width="18.33203125" style="2" customWidth="1"/>
    <col min="12293" max="12293" width="16.6640625" style="2" customWidth="1"/>
    <col min="12294" max="12294" width="14.6640625" style="2" customWidth="1"/>
    <col min="12295" max="12295" width="14" style="2" customWidth="1"/>
    <col min="12296" max="12296" width="16.6640625" style="2" customWidth="1"/>
    <col min="12297" max="12297" width="15.44140625" style="2" customWidth="1"/>
    <col min="12298" max="12298" width="21.44140625" style="2" customWidth="1"/>
    <col min="12299" max="12300" width="9" style="2" customWidth="1"/>
    <col min="12301" max="12301" width="11.44140625" style="2" customWidth="1"/>
    <col min="12302" max="12528" width="9" style="2" customWidth="1"/>
    <col min="12529" max="12529" width="12.6640625" style="2" customWidth="1"/>
    <col min="12530" max="12530" width="18.109375" style="2" customWidth="1"/>
    <col min="12531" max="12531" width="23.109375" style="2" customWidth="1"/>
    <col min="12532" max="12532" width="10.44140625" style="2" customWidth="1"/>
    <col min="12533" max="12533" width="9.44140625" style="2" customWidth="1"/>
    <col min="12534" max="12534" width="10.44140625" style="2" customWidth="1"/>
    <col min="12535" max="12542" width="12" style="2"/>
    <col min="12543" max="12543" width="3.109375" style="2" customWidth="1"/>
    <col min="12544" max="12544" width="50.44140625" style="2" customWidth="1"/>
    <col min="12545" max="12545" width="21.6640625" style="2" customWidth="1"/>
    <col min="12546" max="12546" width="14.6640625" style="2" customWidth="1"/>
    <col min="12547" max="12548" width="18.33203125" style="2" customWidth="1"/>
    <col min="12549" max="12549" width="16.6640625" style="2" customWidth="1"/>
    <col min="12550" max="12550" width="14.6640625" style="2" customWidth="1"/>
    <col min="12551" max="12551" width="14" style="2" customWidth="1"/>
    <col min="12552" max="12552" width="16.6640625" style="2" customWidth="1"/>
    <col min="12553" max="12553" width="15.44140625" style="2" customWidth="1"/>
    <col min="12554" max="12554" width="21.44140625" style="2" customWidth="1"/>
    <col min="12555" max="12556" width="9" style="2" customWidth="1"/>
    <col min="12557" max="12557" width="11.44140625" style="2" customWidth="1"/>
    <col min="12558" max="12784" width="9" style="2" customWidth="1"/>
    <col min="12785" max="12785" width="12.6640625" style="2" customWidth="1"/>
    <col min="12786" max="12786" width="18.109375" style="2" customWidth="1"/>
    <col min="12787" max="12787" width="23.109375" style="2" customWidth="1"/>
    <col min="12788" max="12788" width="10.44140625" style="2" customWidth="1"/>
    <col min="12789" max="12789" width="9.44140625" style="2" customWidth="1"/>
    <col min="12790" max="12790" width="10.44140625" style="2" customWidth="1"/>
    <col min="12791" max="12798" width="12" style="2"/>
    <col min="12799" max="12799" width="3.109375" style="2" customWidth="1"/>
    <col min="12800" max="12800" width="50.44140625" style="2" customWidth="1"/>
    <col min="12801" max="12801" width="21.6640625" style="2" customWidth="1"/>
    <col min="12802" max="12802" width="14.6640625" style="2" customWidth="1"/>
    <col min="12803" max="12804" width="18.33203125" style="2" customWidth="1"/>
    <col min="12805" max="12805" width="16.6640625" style="2" customWidth="1"/>
    <col min="12806" max="12806" width="14.6640625" style="2" customWidth="1"/>
    <col min="12807" max="12807" width="14" style="2" customWidth="1"/>
    <col min="12808" max="12808" width="16.6640625" style="2" customWidth="1"/>
    <col min="12809" max="12809" width="15.44140625" style="2" customWidth="1"/>
    <col min="12810" max="12810" width="21.44140625" style="2" customWidth="1"/>
    <col min="12811" max="12812" width="9" style="2" customWidth="1"/>
    <col min="12813" max="12813" width="11.44140625" style="2" customWidth="1"/>
    <col min="12814" max="13040" width="9" style="2" customWidth="1"/>
    <col min="13041" max="13041" width="12.6640625" style="2" customWidth="1"/>
    <col min="13042" max="13042" width="18.109375" style="2" customWidth="1"/>
    <col min="13043" max="13043" width="23.109375" style="2" customWidth="1"/>
    <col min="13044" max="13044" width="10.44140625" style="2" customWidth="1"/>
    <col min="13045" max="13045" width="9.44140625" style="2" customWidth="1"/>
    <col min="13046" max="13046" width="10.44140625" style="2" customWidth="1"/>
    <col min="13047" max="13054" width="12" style="2"/>
    <col min="13055" max="13055" width="3.109375" style="2" customWidth="1"/>
    <col min="13056" max="13056" width="50.44140625" style="2" customWidth="1"/>
    <col min="13057" max="13057" width="21.6640625" style="2" customWidth="1"/>
    <col min="13058" max="13058" width="14.6640625" style="2" customWidth="1"/>
    <col min="13059" max="13060" width="18.33203125" style="2" customWidth="1"/>
    <col min="13061" max="13061" width="16.6640625" style="2" customWidth="1"/>
    <col min="13062" max="13062" width="14.6640625" style="2" customWidth="1"/>
    <col min="13063" max="13063" width="14" style="2" customWidth="1"/>
    <col min="13064" max="13064" width="16.6640625" style="2" customWidth="1"/>
    <col min="13065" max="13065" width="15.44140625" style="2" customWidth="1"/>
    <col min="13066" max="13066" width="21.44140625" style="2" customWidth="1"/>
    <col min="13067" max="13068" width="9" style="2" customWidth="1"/>
    <col min="13069" max="13069" width="11.44140625" style="2" customWidth="1"/>
    <col min="13070" max="13296" width="9" style="2" customWidth="1"/>
    <col min="13297" max="13297" width="12.6640625" style="2" customWidth="1"/>
    <col min="13298" max="13298" width="18.109375" style="2" customWidth="1"/>
    <col min="13299" max="13299" width="23.109375" style="2" customWidth="1"/>
    <col min="13300" max="13300" width="10.44140625" style="2" customWidth="1"/>
    <col min="13301" max="13301" width="9.44140625" style="2" customWidth="1"/>
    <col min="13302" max="13302" width="10.44140625" style="2" customWidth="1"/>
    <col min="13303" max="13310" width="12" style="2"/>
    <col min="13311" max="13311" width="3.109375" style="2" customWidth="1"/>
    <col min="13312" max="13312" width="50.44140625" style="2" customWidth="1"/>
    <col min="13313" max="13313" width="21.6640625" style="2" customWidth="1"/>
    <col min="13314" max="13314" width="14.6640625" style="2" customWidth="1"/>
    <col min="13315" max="13316" width="18.33203125" style="2" customWidth="1"/>
    <col min="13317" max="13317" width="16.6640625" style="2" customWidth="1"/>
    <col min="13318" max="13318" width="14.6640625" style="2" customWidth="1"/>
    <col min="13319" max="13319" width="14" style="2" customWidth="1"/>
    <col min="13320" max="13320" width="16.6640625" style="2" customWidth="1"/>
    <col min="13321" max="13321" width="15.44140625" style="2" customWidth="1"/>
    <col min="13322" max="13322" width="21.44140625" style="2" customWidth="1"/>
    <col min="13323" max="13324" width="9" style="2" customWidth="1"/>
    <col min="13325" max="13325" width="11.44140625" style="2" customWidth="1"/>
    <col min="13326" max="13552" width="9" style="2" customWidth="1"/>
    <col min="13553" max="13553" width="12.6640625" style="2" customWidth="1"/>
    <col min="13554" max="13554" width="18.109375" style="2" customWidth="1"/>
    <col min="13555" max="13555" width="23.109375" style="2" customWidth="1"/>
    <col min="13556" max="13556" width="10.44140625" style="2" customWidth="1"/>
    <col min="13557" max="13557" width="9.44140625" style="2" customWidth="1"/>
    <col min="13558" max="13558" width="10.44140625" style="2" customWidth="1"/>
    <col min="13559" max="13566" width="12" style="2"/>
    <col min="13567" max="13567" width="3.109375" style="2" customWidth="1"/>
    <col min="13568" max="13568" width="50.44140625" style="2" customWidth="1"/>
    <col min="13569" max="13569" width="21.6640625" style="2" customWidth="1"/>
    <col min="13570" max="13570" width="14.6640625" style="2" customWidth="1"/>
    <col min="13571" max="13572" width="18.33203125" style="2" customWidth="1"/>
    <col min="13573" max="13573" width="16.6640625" style="2" customWidth="1"/>
    <col min="13574" max="13574" width="14.6640625" style="2" customWidth="1"/>
    <col min="13575" max="13575" width="14" style="2" customWidth="1"/>
    <col min="13576" max="13576" width="16.6640625" style="2" customWidth="1"/>
    <col min="13577" max="13577" width="15.44140625" style="2" customWidth="1"/>
    <col min="13578" max="13578" width="21.44140625" style="2" customWidth="1"/>
    <col min="13579" max="13580" width="9" style="2" customWidth="1"/>
    <col min="13581" max="13581" width="11.44140625" style="2" customWidth="1"/>
    <col min="13582" max="13808" width="9" style="2" customWidth="1"/>
    <col min="13809" max="13809" width="12.6640625" style="2" customWidth="1"/>
    <col min="13810" max="13810" width="18.109375" style="2" customWidth="1"/>
    <col min="13811" max="13811" width="23.109375" style="2" customWidth="1"/>
    <col min="13812" max="13812" width="10.44140625" style="2" customWidth="1"/>
    <col min="13813" max="13813" width="9.44140625" style="2" customWidth="1"/>
    <col min="13814" max="13814" width="10.44140625" style="2" customWidth="1"/>
    <col min="13815" max="13822" width="12" style="2"/>
    <col min="13823" max="13823" width="3.109375" style="2" customWidth="1"/>
    <col min="13824" max="13824" width="50.44140625" style="2" customWidth="1"/>
    <col min="13825" max="13825" width="21.6640625" style="2" customWidth="1"/>
    <col min="13826" max="13826" width="14.6640625" style="2" customWidth="1"/>
    <col min="13827" max="13828" width="18.33203125" style="2" customWidth="1"/>
    <col min="13829" max="13829" width="16.6640625" style="2" customWidth="1"/>
    <col min="13830" max="13830" width="14.6640625" style="2" customWidth="1"/>
    <col min="13831" max="13831" width="14" style="2" customWidth="1"/>
    <col min="13832" max="13832" width="16.6640625" style="2" customWidth="1"/>
    <col min="13833" max="13833" width="15.44140625" style="2" customWidth="1"/>
    <col min="13834" max="13834" width="21.44140625" style="2" customWidth="1"/>
    <col min="13835" max="13836" width="9" style="2" customWidth="1"/>
    <col min="13837" max="13837" width="11.44140625" style="2" customWidth="1"/>
    <col min="13838" max="14064" width="9" style="2" customWidth="1"/>
    <col min="14065" max="14065" width="12.6640625" style="2" customWidth="1"/>
    <col min="14066" max="14066" width="18.109375" style="2" customWidth="1"/>
    <col min="14067" max="14067" width="23.109375" style="2" customWidth="1"/>
    <col min="14068" max="14068" width="10.44140625" style="2" customWidth="1"/>
    <col min="14069" max="14069" width="9.44140625" style="2" customWidth="1"/>
    <col min="14070" max="14070" width="10.44140625" style="2" customWidth="1"/>
    <col min="14071" max="14078" width="12" style="2"/>
    <col min="14079" max="14079" width="3.109375" style="2" customWidth="1"/>
    <col min="14080" max="14080" width="50.44140625" style="2" customWidth="1"/>
    <col min="14081" max="14081" width="21.6640625" style="2" customWidth="1"/>
    <col min="14082" max="14082" width="14.6640625" style="2" customWidth="1"/>
    <col min="14083" max="14084" width="18.33203125" style="2" customWidth="1"/>
    <col min="14085" max="14085" width="16.6640625" style="2" customWidth="1"/>
    <col min="14086" max="14086" width="14.6640625" style="2" customWidth="1"/>
    <col min="14087" max="14087" width="14" style="2" customWidth="1"/>
    <col min="14088" max="14088" width="16.6640625" style="2" customWidth="1"/>
    <col min="14089" max="14089" width="15.44140625" style="2" customWidth="1"/>
    <col min="14090" max="14090" width="21.44140625" style="2" customWidth="1"/>
    <col min="14091" max="14092" width="9" style="2" customWidth="1"/>
    <col min="14093" max="14093" width="11.44140625" style="2" customWidth="1"/>
    <col min="14094" max="14320" width="9" style="2" customWidth="1"/>
    <col min="14321" max="14321" width="12.6640625" style="2" customWidth="1"/>
    <col min="14322" max="14322" width="18.109375" style="2" customWidth="1"/>
    <col min="14323" max="14323" width="23.109375" style="2" customWidth="1"/>
    <col min="14324" max="14324" width="10.44140625" style="2" customWidth="1"/>
    <col min="14325" max="14325" width="9.44140625" style="2" customWidth="1"/>
    <col min="14326" max="14326" width="10.44140625" style="2" customWidth="1"/>
    <col min="14327" max="14334" width="12" style="2"/>
    <col min="14335" max="14335" width="3.109375" style="2" customWidth="1"/>
    <col min="14336" max="14336" width="50.44140625" style="2" customWidth="1"/>
    <col min="14337" max="14337" width="21.6640625" style="2" customWidth="1"/>
    <col min="14338" max="14338" width="14.6640625" style="2" customWidth="1"/>
    <col min="14339" max="14340" width="18.33203125" style="2" customWidth="1"/>
    <col min="14341" max="14341" width="16.6640625" style="2" customWidth="1"/>
    <col min="14342" max="14342" width="14.6640625" style="2" customWidth="1"/>
    <col min="14343" max="14343" width="14" style="2" customWidth="1"/>
    <col min="14344" max="14344" width="16.6640625" style="2" customWidth="1"/>
    <col min="14345" max="14345" width="15.44140625" style="2" customWidth="1"/>
    <col min="14346" max="14346" width="21.44140625" style="2" customWidth="1"/>
    <col min="14347" max="14348" width="9" style="2" customWidth="1"/>
    <col min="14349" max="14349" width="11.44140625" style="2" customWidth="1"/>
    <col min="14350" max="14576" width="9" style="2" customWidth="1"/>
    <col min="14577" max="14577" width="12.6640625" style="2" customWidth="1"/>
    <col min="14578" max="14578" width="18.109375" style="2" customWidth="1"/>
    <col min="14579" max="14579" width="23.109375" style="2" customWidth="1"/>
    <col min="14580" max="14580" width="10.44140625" style="2" customWidth="1"/>
    <col min="14581" max="14581" width="9.44140625" style="2" customWidth="1"/>
    <col min="14582" max="14582" width="10.44140625" style="2" customWidth="1"/>
    <col min="14583" max="14590" width="12" style="2"/>
    <col min="14591" max="14591" width="3.109375" style="2" customWidth="1"/>
    <col min="14592" max="14592" width="50.44140625" style="2" customWidth="1"/>
    <col min="14593" max="14593" width="21.6640625" style="2" customWidth="1"/>
    <col min="14594" max="14594" width="14.6640625" style="2" customWidth="1"/>
    <col min="14595" max="14596" width="18.33203125" style="2" customWidth="1"/>
    <col min="14597" max="14597" width="16.6640625" style="2" customWidth="1"/>
    <col min="14598" max="14598" width="14.6640625" style="2" customWidth="1"/>
    <col min="14599" max="14599" width="14" style="2" customWidth="1"/>
    <col min="14600" max="14600" width="16.6640625" style="2" customWidth="1"/>
    <col min="14601" max="14601" width="15.44140625" style="2" customWidth="1"/>
    <col min="14602" max="14602" width="21.44140625" style="2" customWidth="1"/>
    <col min="14603" max="14604" width="9" style="2" customWidth="1"/>
    <col min="14605" max="14605" width="11.44140625" style="2" customWidth="1"/>
    <col min="14606" max="14832" width="9" style="2" customWidth="1"/>
    <col min="14833" max="14833" width="12.6640625" style="2" customWidth="1"/>
    <col min="14834" max="14834" width="18.109375" style="2" customWidth="1"/>
    <col min="14835" max="14835" width="23.109375" style="2" customWidth="1"/>
    <col min="14836" max="14836" width="10.44140625" style="2" customWidth="1"/>
    <col min="14837" max="14837" width="9.44140625" style="2" customWidth="1"/>
    <col min="14838" max="14838" width="10.44140625" style="2" customWidth="1"/>
    <col min="14839" max="14846" width="12" style="2"/>
    <col min="14847" max="14847" width="3.109375" style="2" customWidth="1"/>
    <col min="14848" max="14848" width="50.44140625" style="2" customWidth="1"/>
    <col min="14849" max="14849" width="21.6640625" style="2" customWidth="1"/>
    <col min="14850" max="14850" width="14.6640625" style="2" customWidth="1"/>
    <col min="14851" max="14852" width="18.33203125" style="2" customWidth="1"/>
    <col min="14853" max="14853" width="16.6640625" style="2" customWidth="1"/>
    <col min="14854" max="14854" width="14.6640625" style="2" customWidth="1"/>
    <col min="14855" max="14855" width="14" style="2" customWidth="1"/>
    <col min="14856" max="14856" width="16.6640625" style="2" customWidth="1"/>
    <col min="14857" max="14857" width="15.44140625" style="2" customWidth="1"/>
    <col min="14858" max="14858" width="21.44140625" style="2" customWidth="1"/>
    <col min="14859" max="14860" width="9" style="2" customWidth="1"/>
    <col min="14861" max="14861" width="11.44140625" style="2" customWidth="1"/>
    <col min="14862" max="15088" width="9" style="2" customWidth="1"/>
    <col min="15089" max="15089" width="12.6640625" style="2" customWidth="1"/>
    <col min="15090" max="15090" width="18.109375" style="2" customWidth="1"/>
    <col min="15091" max="15091" width="23.109375" style="2" customWidth="1"/>
    <col min="15092" max="15092" width="10.44140625" style="2" customWidth="1"/>
    <col min="15093" max="15093" width="9.44140625" style="2" customWidth="1"/>
    <col min="15094" max="15094" width="10.44140625" style="2" customWidth="1"/>
    <col min="15095" max="15102" width="12" style="2"/>
    <col min="15103" max="15103" width="3.109375" style="2" customWidth="1"/>
    <col min="15104" max="15104" width="50.44140625" style="2" customWidth="1"/>
    <col min="15105" max="15105" width="21.6640625" style="2" customWidth="1"/>
    <col min="15106" max="15106" width="14.6640625" style="2" customWidth="1"/>
    <col min="15107" max="15108" width="18.33203125" style="2" customWidth="1"/>
    <col min="15109" max="15109" width="16.6640625" style="2" customWidth="1"/>
    <col min="15110" max="15110" width="14.6640625" style="2" customWidth="1"/>
    <col min="15111" max="15111" width="14" style="2" customWidth="1"/>
    <col min="15112" max="15112" width="16.6640625" style="2" customWidth="1"/>
    <col min="15113" max="15113" width="15.44140625" style="2" customWidth="1"/>
    <col min="15114" max="15114" width="21.44140625" style="2" customWidth="1"/>
    <col min="15115" max="15116" width="9" style="2" customWidth="1"/>
    <col min="15117" max="15117" width="11.44140625" style="2" customWidth="1"/>
    <col min="15118" max="15344" width="9" style="2" customWidth="1"/>
    <col min="15345" max="15345" width="12.6640625" style="2" customWidth="1"/>
    <col min="15346" max="15346" width="18.109375" style="2" customWidth="1"/>
    <col min="15347" max="15347" width="23.109375" style="2" customWidth="1"/>
    <col min="15348" max="15348" width="10.44140625" style="2" customWidth="1"/>
    <col min="15349" max="15349" width="9.44140625" style="2" customWidth="1"/>
    <col min="15350" max="15350" width="10.44140625" style="2" customWidth="1"/>
    <col min="15351" max="15358" width="12" style="2"/>
    <col min="15359" max="15359" width="3.109375" style="2" customWidth="1"/>
    <col min="15360" max="15360" width="50.44140625" style="2" customWidth="1"/>
    <col min="15361" max="15361" width="21.6640625" style="2" customWidth="1"/>
    <col min="15362" max="15362" width="14.6640625" style="2" customWidth="1"/>
    <col min="15363" max="15364" width="18.33203125" style="2" customWidth="1"/>
    <col min="15365" max="15365" width="16.6640625" style="2" customWidth="1"/>
    <col min="15366" max="15366" width="14.6640625" style="2" customWidth="1"/>
    <col min="15367" max="15367" width="14" style="2" customWidth="1"/>
    <col min="15368" max="15368" width="16.6640625" style="2" customWidth="1"/>
    <col min="15369" max="15369" width="15.44140625" style="2" customWidth="1"/>
    <col min="15370" max="15370" width="21.44140625" style="2" customWidth="1"/>
    <col min="15371" max="15372" width="9" style="2" customWidth="1"/>
    <col min="15373" max="15373" width="11.44140625" style="2" customWidth="1"/>
    <col min="15374" max="15600" width="9" style="2" customWidth="1"/>
    <col min="15601" max="15601" width="12.6640625" style="2" customWidth="1"/>
    <col min="15602" max="15602" width="18.109375" style="2" customWidth="1"/>
    <col min="15603" max="15603" width="23.109375" style="2" customWidth="1"/>
    <col min="15604" max="15604" width="10.44140625" style="2" customWidth="1"/>
    <col min="15605" max="15605" width="9.44140625" style="2" customWidth="1"/>
    <col min="15606" max="15606" width="10.44140625" style="2" customWidth="1"/>
    <col min="15607" max="15614" width="12" style="2"/>
    <col min="15615" max="15615" width="3.109375" style="2" customWidth="1"/>
    <col min="15616" max="15616" width="50.44140625" style="2" customWidth="1"/>
    <col min="15617" max="15617" width="21.6640625" style="2" customWidth="1"/>
    <col min="15618" max="15618" width="14.6640625" style="2" customWidth="1"/>
    <col min="15619" max="15620" width="18.33203125" style="2" customWidth="1"/>
    <col min="15621" max="15621" width="16.6640625" style="2" customWidth="1"/>
    <col min="15622" max="15622" width="14.6640625" style="2" customWidth="1"/>
    <col min="15623" max="15623" width="14" style="2" customWidth="1"/>
    <col min="15624" max="15624" width="16.6640625" style="2" customWidth="1"/>
    <col min="15625" max="15625" width="15.44140625" style="2" customWidth="1"/>
    <col min="15626" max="15626" width="21.44140625" style="2" customWidth="1"/>
    <col min="15627" max="15628" width="9" style="2" customWidth="1"/>
    <col min="15629" max="15629" width="11.44140625" style="2" customWidth="1"/>
    <col min="15630" max="15856" width="9" style="2" customWidth="1"/>
    <col min="15857" max="15857" width="12.6640625" style="2" customWidth="1"/>
    <col min="15858" max="15858" width="18.109375" style="2" customWidth="1"/>
    <col min="15859" max="15859" width="23.109375" style="2" customWidth="1"/>
    <col min="15860" max="15860" width="10.44140625" style="2" customWidth="1"/>
    <col min="15861" max="15861" width="9.44140625" style="2" customWidth="1"/>
    <col min="15862" max="15862" width="10.44140625" style="2" customWidth="1"/>
    <col min="15863" max="15870" width="12" style="2"/>
    <col min="15871" max="15871" width="3.109375" style="2" customWidth="1"/>
    <col min="15872" max="15872" width="50.44140625" style="2" customWidth="1"/>
    <col min="15873" max="15873" width="21.6640625" style="2" customWidth="1"/>
    <col min="15874" max="15874" width="14.6640625" style="2" customWidth="1"/>
    <col min="15875" max="15876" width="18.33203125" style="2" customWidth="1"/>
    <col min="15877" max="15877" width="16.6640625" style="2" customWidth="1"/>
    <col min="15878" max="15878" width="14.6640625" style="2" customWidth="1"/>
    <col min="15879" max="15879" width="14" style="2" customWidth="1"/>
    <col min="15880" max="15880" width="16.6640625" style="2" customWidth="1"/>
    <col min="15881" max="15881" width="15.44140625" style="2" customWidth="1"/>
    <col min="15882" max="15882" width="21.44140625" style="2" customWidth="1"/>
    <col min="15883" max="15884" width="9" style="2" customWidth="1"/>
    <col min="15885" max="15885" width="11.44140625" style="2" customWidth="1"/>
    <col min="15886" max="16112" width="9" style="2" customWidth="1"/>
    <col min="16113" max="16113" width="12.6640625" style="2" customWidth="1"/>
    <col min="16114" max="16114" width="18.109375" style="2" customWidth="1"/>
    <col min="16115" max="16115" width="23.109375" style="2" customWidth="1"/>
    <col min="16116" max="16116" width="10.44140625" style="2" customWidth="1"/>
    <col min="16117" max="16117" width="9.44140625" style="2" customWidth="1"/>
    <col min="16118" max="16118" width="10.44140625" style="2" customWidth="1"/>
    <col min="16119" max="16126" width="12" style="2"/>
    <col min="16127" max="16127" width="3.109375" style="2" customWidth="1"/>
    <col min="16128" max="16128" width="50.44140625" style="2" customWidth="1"/>
    <col min="16129" max="16129" width="21.6640625" style="2" customWidth="1"/>
    <col min="16130" max="16130" width="14.6640625" style="2" customWidth="1"/>
    <col min="16131" max="16132" width="18.33203125" style="2" customWidth="1"/>
    <col min="16133" max="16133" width="16.6640625" style="2" customWidth="1"/>
    <col min="16134" max="16134" width="14.6640625" style="2" customWidth="1"/>
    <col min="16135" max="16135" width="14" style="2" customWidth="1"/>
    <col min="16136" max="16136" width="16.6640625" style="2" customWidth="1"/>
    <col min="16137" max="16137" width="15.44140625" style="2" customWidth="1"/>
    <col min="16138" max="16138" width="21.44140625" style="2" customWidth="1"/>
    <col min="16139" max="16140" width="9" style="2" customWidth="1"/>
    <col min="16141" max="16141" width="11.44140625" style="2" customWidth="1"/>
    <col min="16142" max="16368" width="9" style="2" customWidth="1"/>
    <col min="16369" max="16369" width="12.6640625" style="2" customWidth="1"/>
    <col min="16370" max="16370" width="18.109375" style="2" customWidth="1"/>
    <col min="16371" max="16371" width="23.109375" style="2" customWidth="1"/>
    <col min="16372" max="16372" width="10.44140625" style="2" customWidth="1"/>
    <col min="16373" max="16373" width="9.44140625" style="2" customWidth="1"/>
    <col min="16374" max="16374" width="10.44140625" style="2" customWidth="1"/>
    <col min="16375" max="16384" width="12" style="2"/>
  </cols>
  <sheetData>
    <row r="1" spans="1:15" ht="40.5" customHeight="1" x14ac:dyDescent="0.3">
      <c r="A1" s="94" t="s">
        <v>0</v>
      </c>
      <c r="B1" s="94"/>
      <c r="C1" s="94"/>
      <c r="D1" s="94"/>
      <c r="E1" s="94"/>
      <c r="F1" s="94"/>
      <c r="G1" s="94"/>
      <c r="H1" s="94"/>
      <c r="I1" s="94"/>
    </row>
    <row r="2" spans="1:15" s="44" customFormat="1" ht="96.6" customHeight="1" x14ac:dyDescent="0.3">
      <c r="B2" s="47" t="s">
        <v>69</v>
      </c>
      <c r="C2" s="44" t="s">
        <v>68</v>
      </c>
      <c r="D2" s="49"/>
      <c r="E2" s="102" t="s">
        <v>67</v>
      </c>
      <c r="F2" s="102"/>
      <c r="G2" s="102"/>
      <c r="H2" s="102"/>
      <c r="I2" s="102"/>
      <c r="J2" s="45"/>
      <c r="K2" s="45"/>
      <c r="L2" s="45"/>
      <c r="M2" s="100"/>
      <c r="N2" s="100"/>
      <c r="O2" s="100"/>
    </row>
    <row r="3" spans="1:15" s="44" customFormat="1" ht="19.8" customHeight="1" x14ac:dyDescent="0.3">
      <c r="D3" s="49"/>
      <c r="E3" s="48"/>
      <c r="F3" s="48"/>
      <c r="G3" s="48"/>
      <c r="H3" s="48"/>
      <c r="I3" s="48"/>
      <c r="J3" s="45"/>
      <c r="K3" s="45"/>
      <c r="L3" s="45"/>
      <c r="M3" s="46"/>
      <c r="N3" s="46"/>
      <c r="O3" s="46"/>
    </row>
    <row r="4" spans="1:15" thickBot="1" x14ac:dyDescent="0.35">
      <c r="B4" s="39" t="s">
        <v>49</v>
      </c>
      <c r="C4" s="101" t="s">
        <v>73</v>
      </c>
      <c r="D4" s="101"/>
      <c r="E4" s="101"/>
      <c r="F4" s="101"/>
      <c r="G4" s="101"/>
      <c r="H4" s="9"/>
      <c r="I4" s="10"/>
    </row>
    <row r="5" spans="1:15" ht="41.25" customHeight="1" thickBot="1" x14ac:dyDescent="0.35">
      <c r="A5" s="95" t="s">
        <v>1</v>
      </c>
      <c r="B5" s="96"/>
      <c r="C5" s="96"/>
      <c r="D5" s="96"/>
      <c r="E5" s="96"/>
      <c r="F5" s="96"/>
      <c r="G5" s="96"/>
      <c r="H5" s="96"/>
      <c r="I5" s="97"/>
    </row>
    <row r="6" spans="1:15" s="27" customFormat="1" ht="111" customHeight="1" thickBot="1" x14ac:dyDescent="0.35">
      <c r="A6" s="33" t="s">
        <v>2</v>
      </c>
      <c r="B6" s="42" t="s">
        <v>3</v>
      </c>
      <c r="C6" s="29" t="s">
        <v>4</v>
      </c>
      <c r="D6" s="29" t="s">
        <v>5</v>
      </c>
      <c r="E6" s="29" t="s">
        <v>54</v>
      </c>
      <c r="F6" s="35" t="s">
        <v>50</v>
      </c>
      <c r="G6" s="30" t="s">
        <v>51</v>
      </c>
      <c r="H6" s="31" t="s">
        <v>53</v>
      </c>
      <c r="I6" s="31" t="s">
        <v>52</v>
      </c>
      <c r="K6" s="32"/>
    </row>
    <row r="7" spans="1:15" s="3" customFormat="1" ht="30.6" customHeight="1" x14ac:dyDescent="0.3">
      <c r="A7" s="11"/>
      <c r="B7" s="98" t="s">
        <v>6</v>
      </c>
      <c r="C7" s="99"/>
      <c r="D7" s="99"/>
      <c r="E7" s="99"/>
      <c r="F7" s="99"/>
      <c r="G7" s="99"/>
      <c r="H7" s="99"/>
      <c r="I7" s="99"/>
      <c r="K7" s="12"/>
      <c r="M7" s="13"/>
    </row>
    <row r="8" spans="1:15" s="3" customFormat="1" ht="107.25" customHeight="1" x14ac:dyDescent="0.3">
      <c r="A8" s="11">
        <v>1</v>
      </c>
      <c r="B8" s="50" t="s">
        <v>55</v>
      </c>
      <c r="C8" s="51"/>
      <c r="D8" s="52" t="s">
        <v>7</v>
      </c>
      <c r="E8" s="53" t="s">
        <v>72</v>
      </c>
      <c r="F8" s="54">
        <v>400</v>
      </c>
      <c r="G8" s="53"/>
      <c r="H8" s="55">
        <f>F8*G8</f>
        <v>0</v>
      </c>
      <c r="I8" s="56">
        <f>G8*0.06</f>
        <v>0</v>
      </c>
      <c r="J8" s="1"/>
      <c r="K8" s="12"/>
      <c r="M8" s="40"/>
    </row>
    <row r="9" spans="1:15" s="3" customFormat="1" ht="96" customHeight="1" x14ac:dyDescent="0.3">
      <c r="A9" s="11">
        <v>3</v>
      </c>
      <c r="B9" s="50" t="s">
        <v>56</v>
      </c>
      <c r="C9" s="51"/>
      <c r="D9" s="52" t="s">
        <v>8</v>
      </c>
      <c r="E9" s="53">
        <v>12</v>
      </c>
      <c r="F9" s="54">
        <v>300</v>
      </c>
      <c r="G9" s="53"/>
      <c r="H9" s="55">
        <f t="shared" ref="H9:H36" si="0">F9*G9</f>
        <v>0</v>
      </c>
      <c r="I9" s="56">
        <f>G9*1.1</f>
        <v>0</v>
      </c>
      <c r="J9" s="1"/>
      <c r="K9" s="12"/>
    </row>
    <row r="10" spans="1:15" s="3" customFormat="1" ht="112.2" customHeight="1" x14ac:dyDescent="0.3">
      <c r="A10" s="11">
        <v>4</v>
      </c>
      <c r="B10" s="50" t="s">
        <v>57</v>
      </c>
      <c r="C10" s="51"/>
      <c r="D10" s="52" t="s">
        <v>9</v>
      </c>
      <c r="E10" s="53">
        <v>20</v>
      </c>
      <c r="F10" s="54">
        <v>170</v>
      </c>
      <c r="G10" s="53"/>
      <c r="H10" s="55">
        <f t="shared" si="0"/>
        <v>0</v>
      </c>
      <c r="I10" s="56">
        <f>G10*0.57</f>
        <v>0</v>
      </c>
      <c r="J10" s="14"/>
      <c r="K10" s="12"/>
    </row>
    <row r="11" spans="1:15" s="15" customFormat="1" ht="90" customHeight="1" x14ac:dyDescent="0.3">
      <c r="A11" s="11">
        <v>5</v>
      </c>
      <c r="B11" s="50" t="s">
        <v>59</v>
      </c>
      <c r="C11" s="57"/>
      <c r="D11" s="52" t="s">
        <v>10</v>
      </c>
      <c r="E11" s="53">
        <v>40</v>
      </c>
      <c r="F11" s="58">
        <v>105</v>
      </c>
      <c r="G11" s="21"/>
      <c r="H11" s="55">
        <f t="shared" si="0"/>
        <v>0</v>
      </c>
      <c r="I11" s="56">
        <f>G11*0.3</f>
        <v>0</v>
      </c>
      <c r="K11" s="16"/>
    </row>
    <row r="12" spans="1:15" s="15" customFormat="1" ht="101.4" customHeight="1" x14ac:dyDescent="0.3">
      <c r="A12" s="11">
        <v>8</v>
      </c>
      <c r="B12" s="50" t="s">
        <v>58</v>
      </c>
      <c r="C12" s="60"/>
      <c r="D12" s="52" t="s">
        <v>12</v>
      </c>
      <c r="E12" s="53">
        <v>40</v>
      </c>
      <c r="F12" s="61">
        <v>250</v>
      </c>
      <c r="G12" s="62"/>
      <c r="H12" s="55">
        <f t="shared" si="0"/>
        <v>0</v>
      </c>
      <c r="I12" s="56">
        <f>G12*0.14</f>
        <v>0</v>
      </c>
      <c r="K12" s="16"/>
    </row>
    <row r="13" spans="1:15" s="15" customFormat="1" ht="100.8" customHeight="1" thickBot="1" x14ac:dyDescent="0.35">
      <c r="A13" s="11">
        <v>9</v>
      </c>
      <c r="B13" s="50" t="s">
        <v>77</v>
      </c>
      <c r="C13" s="60"/>
      <c r="D13" s="52" t="s">
        <v>13</v>
      </c>
      <c r="E13" s="53">
        <v>10</v>
      </c>
      <c r="F13" s="61">
        <v>250</v>
      </c>
      <c r="G13" s="62"/>
      <c r="H13" s="55">
        <f t="shared" si="0"/>
        <v>0</v>
      </c>
      <c r="I13" s="56">
        <f>G13*0.28</f>
        <v>0</v>
      </c>
      <c r="K13" s="16"/>
    </row>
    <row r="14" spans="1:15" s="15" customFormat="1" ht="32.4" customHeight="1" x14ac:dyDescent="0.3">
      <c r="A14" s="17"/>
      <c r="B14" s="89" t="s">
        <v>14</v>
      </c>
      <c r="C14" s="90"/>
      <c r="D14" s="90"/>
      <c r="E14" s="90"/>
      <c r="F14" s="90"/>
      <c r="G14" s="90"/>
      <c r="H14" s="90"/>
      <c r="I14" s="90"/>
      <c r="K14" s="16"/>
    </row>
    <row r="15" spans="1:15" s="15" customFormat="1" ht="89.4" customHeight="1" x14ac:dyDescent="0.3">
      <c r="A15" s="17">
        <v>10</v>
      </c>
      <c r="B15" s="50" t="s">
        <v>15</v>
      </c>
      <c r="C15" s="57"/>
      <c r="D15" s="52" t="s">
        <v>16</v>
      </c>
      <c r="E15" s="53">
        <v>20</v>
      </c>
      <c r="F15" s="58">
        <v>180</v>
      </c>
      <c r="G15" s="21"/>
      <c r="H15" s="55">
        <f t="shared" si="0"/>
        <v>0</v>
      </c>
      <c r="I15" s="56">
        <f>G15*0.57</f>
        <v>0</v>
      </c>
      <c r="K15" s="16"/>
    </row>
    <row r="16" spans="1:15" s="15" customFormat="1" ht="93.75" customHeight="1" thickBot="1" x14ac:dyDescent="0.35">
      <c r="A16" s="17">
        <v>11</v>
      </c>
      <c r="B16" s="50" t="s">
        <v>17</v>
      </c>
      <c r="C16" s="57"/>
      <c r="D16" s="52" t="s">
        <v>18</v>
      </c>
      <c r="E16" s="53">
        <v>40</v>
      </c>
      <c r="F16" s="58">
        <v>115</v>
      </c>
      <c r="G16" s="21"/>
      <c r="H16" s="55">
        <f t="shared" si="0"/>
        <v>0</v>
      </c>
      <c r="I16" s="56">
        <f>G16*0.3</f>
        <v>0</v>
      </c>
      <c r="K16" s="16"/>
    </row>
    <row r="17" spans="1:11" s="15" customFormat="1" ht="37.200000000000003" customHeight="1" x14ac:dyDescent="0.3">
      <c r="A17" s="17"/>
      <c r="B17" s="89" t="s">
        <v>83</v>
      </c>
      <c r="C17" s="90"/>
      <c r="D17" s="90"/>
      <c r="E17" s="90"/>
      <c r="F17" s="90"/>
      <c r="G17" s="90"/>
      <c r="H17" s="90"/>
      <c r="I17" s="90"/>
      <c r="J17" s="19"/>
      <c r="K17" s="16"/>
    </row>
    <row r="18" spans="1:11" s="15" customFormat="1" ht="91.2" customHeight="1" thickBot="1" x14ac:dyDescent="0.35">
      <c r="A18" s="17">
        <v>13</v>
      </c>
      <c r="B18" s="50" t="s">
        <v>60</v>
      </c>
      <c r="C18" s="60"/>
      <c r="D18" s="52" t="s">
        <v>21</v>
      </c>
      <c r="E18" s="53">
        <v>12</v>
      </c>
      <c r="F18" s="54">
        <v>300</v>
      </c>
      <c r="G18" s="53"/>
      <c r="H18" s="55">
        <f t="shared" si="0"/>
        <v>0</v>
      </c>
      <c r="I18" s="56">
        <f>G18*1.1</f>
        <v>0</v>
      </c>
      <c r="J18" s="19"/>
      <c r="K18" s="16"/>
    </row>
    <row r="19" spans="1:11" s="15" customFormat="1" ht="31.8" customHeight="1" x14ac:dyDescent="0.3">
      <c r="A19" s="17"/>
      <c r="B19" s="89" t="s">
        <v>23</v>
      </c>
      <c r="C19" s="90"/>
      <c r="D19" s="90"/>
      <c r="E19" s="90"/>
      <c r="F19" s="90"/>
      <c r="G19" s="90"/>
      <c r="H19" s="90"/>
      <c r="I19" s="91"/>
      <c r="J19" s="20"/>
      <c r="K19" s="16"/>
    </row>
    <row r="20" spans="1:11" s="15" customFormat="1" ht="101.25" customHeight="1" x14ac:dyDescent="0.3">
      <c r="A20" s="17">
        <v>15</v>
      </c>
      <c r="B20" s="50" t="s">
        <v>61</v>
      </c>
      <c r="C20" s="66"/>
      <c r="D20" s="52" t="s">
        <v>24</v>
      </c>
      <c r="E20" s="53">
        <v>20</v>
      </c>
      <c r="F20" s="61">
        <v>180</v>
      </c>
      <c r="G20" s="62"/>
      <c r="H20" s="55">
        <f t="shared" si="0"/>
        <v>0</v>
      </c>
      <c r="I20" s="56">
        <f>G20*0.57</f>
        <v>0</v>
      </c>
      <c r="J20" s="20"/>
      <c r="K20" s="16"/>
    </row>
    <row r="21" spans="1:11" s="15" customFormat="1" ht="101.25" customHeight="1" x14ac:dyDescent="0.3">
      <c r="A21" s="17">
        <v>16</v>
      </c>
      <c r="B21" s="50" t="s">
        <v>62</v>
      </c>
      <c r="C21" s="66"/>
      <c r="D21" s="52" t="s">
        <v>25</v>
      </c>
      <c r="E21" s="53">
        <v>40</v>
      </c>
      <c r="F21" s="61">
        <v>115</v>
      </c>
      <c r="G21" s="62"/>
      <c r="H21" s="55">
        <f t="shared" si="0"/>
        <v>0</v>
      </c>
      <c r="I21" s="56">
        <f>G21*0.3</f>
        <v>0</v>
      </c>
      <c r="J21" s="20"/>
      <c r="K21" s="16"/>
    </row>
    <row r="22" spans="1:11" s="15" customFormat="1" ht="139.5" customHeight="1" thickBot="1" x14ac:dyDescent="0.35">
      <c r="A22" s="17"/>
      <c r="B22" s="68" t="s">
        <v>27</v>
      </c>
      <c r="C22" s="60"/>
      <c r="D22" s="52" t="s">
        <v>28</v>
      </c>
      <c r="E22" s="53">
        <v>20</v>
      </c>
      <c r="F22" s="69">
        <v>500</v>
      </c>
      <c r="G22" s="62"/>
      <c r="H22" s="55">
        <f t="shared" si="0"/>
        <v>0</v>
      </c>
      <c r="I22" s="56">
        <f>G22*11</f>
        <v>0</v>
      </c>
      <c r="J22" s="20"/>
      <c r="K22" s="16"/>
    </row>
    <row r="23" spans="1:11" s="15" customFormat="1" ht="30" customHeight="1" x14ac:dyDescent="0.3">
      <c r="A23" s="17"/>
      <c r="B23" s="89" t="s">
        <v>29</v>
      </c>
      <c r="C23" s="90"/>
      <c r="D23" s="90"/>
      <c r="E23" s="90"/>
      <c r="F23" s="90"/>
      <c r="G23" s="90"/>
      <c r="H23" s="90"/>
      <c r="I23" s="91"/>
      <c r="J23" s="20"/>
      <c r="K23" s="16"/>
    </row>
    <row r="24" spans="1:11" s="15" customFormat="1" ht="73.5" customHeight="1" x14ac:dyDescent="0.3">
      <c r="A24" s="17">
        <v>18</v>
      </c>
      <c r="B24" s="70" t="s">
        <v>30</v>
      </c>
      <c r="C24" s="57"/>
      <c r="D24" s="52" t="s">
        <v>31</v>
      </c>
      <c r="E24" s="53">
        <v>45</v>
      </c>
      <c r="F24" s="58">
        <v>151</v>
      </c>
      <c r="G24" s="21"/>
      <c r="H24" s="55">
        <f t="shared" si="0"/>
        <v>0</v>
      </c>
      <c r="I24" s="56">
        <f>G24*0.15</f>
        <v>0</v>
      </c>
      <c r="J24" s="20"/>
      <c r="K24" s="16"/>
    </row>
    <row r="25" spans="1:11" s="15" customFormat="1" ht="73.5" customHeight="1" x14ac:dyDescent="0.3">
      <c r="A25" s="17">
        <v>19</v>
      </c>
      <c r="B25" s="71" t="s">
        <v>71</v>
      </c>
      <c r="C25" s="57"/>
      <c r="D25" s="52" t="s">
        <v>32</v>
      </c>
      <c r="E25" s="53">
        <v>72</v>
      </c>
      <c r="F25" s="58">
        <v>140</v>
      </c>
      <c r="G25" s="21"/>
      <c r="H25" s="55">
        <f t="shared" si="0"/>
        <v>0</v>
      </c>
      <c r="I25" s="56">
        <f>G25*0.105</f>
        <v>0</v>
      </c>
      <c r="J25" s="20"/>
      <c r="K25" s="16"/>
    </row>
    <row r="26" spans="1:11" s="15" customFormat="1" ht="74.25" customHeight="1" x14ac:dyDescent="0.3">
      <c r="A26" s="17">
        <v>20</v>
      </c>
      <c r="B26" s="71" t="s">
        <v>33</v>
      </c>
      <c r="C26" s="63"/>
      <c r="D26" s="52" t="s">
        <v>34</v>
      </c>
      <c r="E26" s="53">
        <v>72</v>
      </c>
      <c r="F26" s="58">
        <v>140</v>
      </c>
      <c r="G26" s="22"/>
      <c r="H26" s="55">
        <f t="shared" si="0"/>
        <v>0</v>
      </c>
      <c r="I26" s="56">
        <f>G26*0.105</f>
        <v>0</v>
      </c>
      <c r="J26" s="20"/>
      <c r="K26" s="16"/>
    </row>
    <row r="27" spans="1:11" s="15" customFormat="1" ht="97.8" customHeight="1" x14ac:dyDescent="0.3">
      <c r="A27" s="17">
        <v>21</v>
      </c>
      <c r="B27" s="71" t="s">
        <v>70</v>
      </c>
      <c r="C27" s="63"/>
      <c r="D27" s="79" t="s">
        <v>35</v>
      </c>
      <c r="E27" s="80">
        <v>16</v>
      </c>
      <c r="F27" s="81">
        <v>273</v>
      </c>
      <c r="G27" s="18"/>
      <c r="H27" s="82">
        <f t="shared" si="0"/>
        <v>0</v>
      </c>
      <c r="I27" s="56">
        <f>G27*0.57</f>
        <v>0</v>
      </c>
      <c r="J27" s="20"/>
      <c r="K27" s="16"/>
    </row>
    <row r="28" spans="1:11" s="15" customFormat="1" ht="111.6" customHeight="1" x14ac:dyDescent="0.3">
      <c r="A28" s="17"/>
      <c r="B28" s="71" t="s">
        <v>36</v>
      </c>
      <c r="C28" s="57"/>
      <c r="D28" s="83" t="s">
        <v>37</v>
      </c>
      <c r="E28" s="72">
        <v>28</v>
      </c>
      <c r="F28" s="58">
        <v>295</v>
      </c>
      <c r="G28" s="21"/>
      <c r="H28" s="84">
        <f t="shared" si="0"/>
        <v>0</v>
      </c>
      <c r="I28" s="77"/>
      <c r="J28" s="20"/>
      <c r="K28" s="16"/>
    </row>
    <row r="29" spans="1:11" s="15" customFormat="1" ht="111.6" customHeight="1" x14ac:dyDescent="0.3">
      <c r="A29" s="17"/>
      <c r="B29" s="71" t="s">
        <v>75</v>
      </c>
      <c r="C29" s="85"/>
      <c r="D29" s="17"/>
      <c r="E29" s="83" t="s">
        <v>74</v>
      </c>
      <c r="F29" s="58">
        <v>400</v>
      </c>
      <c r="G29" s="21"/>
      <c r="H29" s="84">
        <f t="shared" si="0"/>
        <v>0</v>
      </c>
      <c r="I29" s="77"/>
      <c r="J29" s="20"/>
      <c r="K29" s="16"/>
    </row>
    <row r="30" spans="1:11" s="15" customFormat="1" ht="111.6" customHeight="1" thickBot="1" x14ac:dyDescent="0.35">
      <c r="A30" s="17"/>
      <c r="B30" s="71" t="s">
        <v>76</v>
      </c>
      <c r="C30" s="78"/>
      <c r="D30" s="17"/>
      <c r="E30" s="83" t="s">
        <v>74</v>
      </c>
      <c r="F30" s="58">
        <v>400</v>
      </c>
      <c r="G30" s="21"/>
      <c r="H30" s="84">
        <f t="shared" si="0"/>
        <v>0</v>
      </c>
      <c r="I30" s="77"/>
      <c r="J30" s="20"/>
      <c r="K30" s="16"/>
    </row>
    <row r="31" spans="1:11" s="15" customFormat="1" ht="29.25" customHeight="1" x14ac:dyDescent="0.3">
      <c r="A31" s="17"/>
      <c r="B31" s="92" t="s">
        <v>38</v>
      </c>
      <c r="C31" s="93"/>
      <c r="D31" s="93"/>
      <c r="E31" s="93"/>
      <c r="F31" s="93"/>
      <c r="G31" s="93"/>
      <c r="H31" s="93"/>
      <c r="I31" s="91"/>
      <c r="J31" s="20"/>
      <c r="K31" s="16"/>
    </row>
    <row r="32" spans="1:11" s="15" customFormat="1" ht="81.75" customHeight="1" x14ac:dyDescent="0.3">
      <c r="A32" s="17">
        <v>22</v>
      </c>
      <c r="B32" s="50" t="s">
        <v>39</v>
      </c>
      <c r="C32" s="57"/>
      <c r="D32" s="52" t="s">
        <v>40</v>
      </c>
      <c r="E32" s="53" t="s">
        <v>72</v>
      </c>
      <c r="F32" s="58">
        <v>225</v>
      </c>
      <c r="G32" s="21"/>
      <c r="H32" s="55">
        <f t="shared" si="0"/>
        <v>0</v>
      </c>
      <c r="I32" s="56">
        <f>G32*0.37</f>
        <v>0</v>
      </c>
      <c r="J32" s="20"/>
      <c r="K32" s="16"/>
    </row>
    <row r="33" spans="1:246" s="15" customFormat="1" ht="81.75" customHeight="1" x14ac:dyDescent="0.3">
      <c r="A33" s="17">
        <v>23</v>
      </c>
      <c r="B33" s="50" t="s">
        <v>41</v>
      </c>
      <c r="C33" s="57"/>
      <c r="D33" s="52" t="s">
        <v>42</v>
      </c>
      <c r="E33" s="53" t="s">
        <v>72</v>
      </c>
      <c r="F33" s="58">
        <v>13</v>
      </c>
      <c r="G33" s="21"/>
      <c r="H33" s="55">
        <f t="shared" si="0"/>
        <v>0</v>
      </c>
      <c r="I33" s="72">
        <f>G33*0.032</f>
        <v>0</v>
      </c>
      <c r="J33" s="20"/>
      <c r="K33" s="16"/>
    </row>
    <row r="34" spans="1:246" s="15" customFormat="1" ht="81.75" customHeight="1" x14ac:dyDescent="0.3">
      <c r="A34" s="17">
        <v>24</v>
      </c>
      <c r="B34" s="71" t="s">
        <v>43</v>
      </c>
      <c r="C34" s="57"/>
      <c r="D34" s="52" t="s">
        <v>37</v>
      </c>
      <c r="E34" s="53" t="s">
        <v>72</v>
      </c>
      <c r="F34" s="58">
        <v>70</v>
      </c>
      <c r="G34" s="21"/>
      <c r="H34" s="55">
        <f t="shared" si="0"/>
        <v>0</v>
      </c>
      <c r="I34" s="56">
        <f>G34*0.08</f>
        <v>0</v>
      </c>
      <c r="J34" s="20"/>
      <c r="K34" s="16"/>
    </row>
    <row r="35" spans="1:246" s="15" customFormat="1" ht="81.75" customHeight="1" x14ac:dyDescent="0.3">
      <c r="A35" s="17">
        <v>25</v>
      </c>
      <c r="B35" s="71" t="s">
        <v>44</v>
      </c>
      <c r="C35" s="57"/>
      <c r="D35" s="52" t="s">
        <v>45</v>
      </c>
      <c r="E35" s="53" t="s">
        <v>72</v>
      </c>
      <c r="F35" s="58">
        <v>400</v>
      </c>
      <c r="G35" s="21"/>
      <c r="H35" s="55">
        <f t="shared" si="0"/>
        <v>0</v>
      </c>
      <c r="I35" s="56">
        <f>G35*0.1</f>
        <v>0</v>
      </c>
      <c r="J35" s="20"/>
      <c r="K35" s="16"/>
    </row>
    <row r="36" spans="1:246" s="15" customFormat="1" ht="81.75" customHeight="1" x14ac:dyDescent="0.3">
      <c r="A36" s="17">
        <v>26</v>
      </c>
      <c r="B36" s="71" t="s">
        <v>46</v>
      </c>
      <c r="C36" s="57"/>
      <c r="D36" s="52" t="s">
        <v>47</v>
      </c>
      <c r="E36" s="53" t="s">
        <v>72</v>
      </c>
      <c r="F36" s="58">
        <v>250</v>
      </c>
      <c r="G36" s="21"/>
      <c r="H36" s="55">
        <f t="shared" si="0"/>
        <v>0</v>
      </c>
      <c r="I36" s="56">
        <f>G36*0.1</f>
        <v>0</v>
      </c>
      <c r="J36" s="20"/>
      <c r="K36" s="16"/>
    </row>
    <row r="37" spans="1:246" s="15" customFormat="1" ht="55.5" customHeight="1" thickBot="1" x14ac:dyDescent="0.35">
      <c r="B37" s="73"/>
      <c r="C37" s="74"/>
      <c r="D37" s="74"/>
      <c r="E37" s="74"/>
      <c r="F37" s="36"/>
      <c r="G37" s="75" t="s">
        <v>48</v>
      </c>
      <c r="H37" s="76">
        <f>SUM(H8:H36)</f>
        <v>0</v>
      </c>
      <c r="I37" s="76">
        <f>SUM(I8:I36)</f>
        <v>0</v>
      </c>
      <c r="J37" s="23"/>
      <c r="K37" s="16"/>
    </row>
    <row r="38" spans="1:246" s="26" customFormat="1" ht="25.5" customHeight="1" x14ac:dyDescent="0.3">
      <c r="A38" s="24"/>
      <c r="B38" s="43"/>
      <c r="C38" s="25"/>
      <c r="D38" s="28"/>
      <c r="E38" s="28"/>
      <c r="F38" s="37"/>
      <c r="G38" s="25"/>
      <c r="H38" s="25"/>
      <c r="I38" s="25"/>
      <c r="J38" s="25"/>
      <c r="K38" s="25"/>
      <c r="L38" s="25"/>
      <c r="M38" s="25"/>
      <c r="N38" s="25"/>
      <c r="O38" s="25"/>
      <c r="P38" s="25"/>
      <c r="Q38" s="25"/>
      <c r="R38" s="25"/>
      <c r="S38" s="25"/>
      <c r="T38" s="25"/>
      <c r="U38" s="25"/>
      <c r="V38" s="25"/>
      <c r="W38" s="25"/>
      <c r="X38" s="25"/>
      <c r="Y38" s="25"/>
      <c r="Z38" s="25"/>
      <c r="AA38" s="25"/>
      <c r="AB38" s="25"/>
      <c r="AC38" s="25"/>
      <c r="AD38" s="25"/>
      <c r="AE38" s="25"/>
      <c r="AF38" s="25"/>
      <c r="AG38" s="25"/>
      <c r="AH38" s="25"/>
      <c r="AI38" s="25"/>
      <c r="AJ38" s="25"/>
      <c r="AK38" s="25"/>
      <c r="AL38" s="25"/>
      <c r="AM38" s="25"/>
      <c r="AN38" s="25"/>
      <c r="AO38" s="25"/>
      <c r="AP38" s="25"/>
      <c r="AQ38" s="25"/>
      <c r="AR38" s="25"/>
      <c r="AS38" s="25"/>
      <c r="AT38" s="25"/>
      <c r="AU38" s="25"/>
      <c r="AV38" s="25"/>
      <c r="AW38" s="25"/>
      <c r="AX38" s="25"/>
      <c r="AY38" s="25"/>
      <c r="AZ38" s="25"/>
      <c r="BA38" s="25"/>
      <c r="BB38" s="25"/>
      <c r="BC38" s="25"/>
      <c r="BD38" s="25"/>
      <c r="BE38" s="25"/>
      <c r="BF38" s="25"/>
      <c r="BG38" s="25"/>
      <c r="BH38" s="25"/>
      <c r="BI38" s="25"/>
      <c r="BJ38" s="25"/>
      <c r="BK38" s="25"/>
      <c r="BL38" s="25"/>
      <c r="BM38" s="25"/>
      <c r="BN38" s="25"/>
      <c r="BO38" s="25"/>
      <c r="BP38" s="25"/>
      <c r="BQ38" s="25"/>
      <c r="BR38" s="25"/>
      <c r="BS38" s="25"/>
      <c r="BT38" s="25"/>
      <c r="BU38" s="25"/>
      <c r="BV38" s="25"/>
      <c r="BW38" s="25"/>
      <c r="BX38" s="25"/>
      <c r="BY38" s="25"/>
      <c r="BZ38" s="25"/>
      <c r="CA38" s="25"/>
      <c r="CB38" s="25"/>
      <c r="CC38" s="25"/>
      <c r="CD38" s="25"/>
      <c r="CE38" s="25"/>
      <c r="CF38" s="25"/>
      <c r="CG38" s="25"/>
      <c r="CH38" s="25"/>
      <c r="CI38" s="25"/>
      <c r="CJ38" s="25"/>
      <c r="CK38" s="25"/>
      <c r="CL38" s="25"/>
      <c r="CM38" s="25"/>
      <c r="CN38" s="25"/>
      <c r="CO38" s="25"/>
      <c r="CP38" s="25"/>
      <c r="CQ38" s="25"/>
      <c r="CR38" s="25"/>
      <c r="CS38" s="25"/>
      <c r="CT38" s="25"/>
      <c r="CU38" s="25"/>
      <c r="CV38" s="25"/>
      <c r="CW38" s="25"/>
      <c r="CX38" s="25"/>
      <c r="CY38" s="25"/>
      <c r="CZ38" s="25"/>
      <c r="DA38" s="25"/>
      <c r="DB38" s="25"/>
      <c r="DC38" s="25"/>
      <c r="DD38" s="25"/>
      <c r="DE38" s="25"/>
      <c r="DF38" s="25"/>
      <c r="DG38" s="25"/>
      <c r="DH38" s="25"/>
      <c r="DI38" s="25"/>
      <c r="DJ38" s="25"/>
      <c r="DK38" s="25"/>
      <c r="DL38" s="25"/>
      <c r="DM38" s="25"/>
      <c r="DN38" s="25"/>
      <c r="DO38" s="25"/>
      <c r="DP38" s="25"/>
      <c r="DQ38" s="25"/>
      <c r="DR38" s="25"/>
      <c r="DS38" s="25"/>
      <c r="DT38" s="25"/>
      <c r="DU38" s="25"/>
      <c r="DV38" s="25"/>
      <c r="DW38" s="25"/>
      <c r="DX38" s="25"/>
      <c r="DY38" s="25"/>
      <c r="DZ38" s="25"/>
      <c r="EA38" s="25"/>
      <c r="EB38" s="25"/>
      <c r="EC38" s="25"/>
      <c r="ED38" s="25"/>
      <c r="EE38" s="25"/>
      <c r="EF38" s="25"/>
      <c r="EG38" s="25"/>
      <c r="EH38" s="25"/>
      <c r="EI38" s="25"/>
      <c r="EJ38" s="25"/>
      <c r="EK38" s="25"/>
      <c r="EL38" s="25"/>
      <c r="EM38" s="25"/>
      <c r="EN38" s="25"/>
      <c r="EO38" s="25"/>
      <c r="EP38" s="25"/>
      <c r="EQ38" s="25"/>
      <c r="ER38" s="25"/>
      <c r="ES38" s="25"/>
      <c r="ET38" s="25"/>
      <c r="EU38" s="25"/>
      <c r="EV38" s="25"/>
      <c r="EW38" s="25"/>
      <c r="EX38" s="25"/>
      <c r="EY38" s="25"/>
      <c r="EZ38" s="25"/>
      <c r="FA38" s="25"/>
      <c r="FB38" s="25"/>
      <c r="FC38" s="25"/>
      <c r="FD38" s="25"/>
      <c r="FE38" s="25"/>
      <c r="FF38" s="25"/>
      <c r="FG38" s="25"/>
      <c r="FH38" s="25"/>
      <c r="FI38" s="25"/>
      <c r="FJ38" s="25"/>
      <c r="FK38" s="25"/>
      <c r="FL38" s="25"/>
      <c r="FM38" s="25"/>
      <c r="FN38" s="25"/>
      <c r="FO38" s="25"/>
      <c r="FP38" s="25"/>
      <c r="FQ38" s="25"/>
      <c r="FR38" s="25"/>
      <c r="FS38" s="25"/>
      <c r="FT38" s="25"/>
      <c r="FU38" s="25"/>
      <c r="FV38" s="25"/>
      <c r="FW38" s="25"/>
      <c r="FX38" s="25"/>
      <c r="FY38" s="25"/>
      <c r="FZ38" s="25"/>
      <c r="GA38" s="25"/>
      <c r="GB38" s="25"/>
      <c r="GC38" s="25"/>
      <c r="GD38" s="25"/>
      <c r="GE38" s="25"/>
      <c r="GF38" s="25"/>
      <c r="GG38" s="25"/>
      <c r="GH38" s="25"/>
      <c r="GI38" s="25"/>
      <c r="GJ38" s="25"/>
      <c r="GK38" s="25"/>
      <c r="GL38" s="25"/>
      <c r="GM38" s="25"/>
      <c r="GN38" s="25"/>
      <c r="GO38" s="25"/>
      <c r="GP38" s="25"/>
      <c r="GQ38" s="25"/>
      <c r="GR38" s="25"/>
      <c r="GS38" s="25"/>
      <c r="GT38" s="25"/>
      <c r="GU38" s="25"/>
      <c r="GV38" s="25"/>
      <c r="GW38" s="25"/>
      <c r="GX38" s="25"/>
      <c r="GY38" s="25"/>
      <c r="GZ38" s="25"/>
      <c r="HA38" s="25"/>
      <c r="HB38" s="25"/>
      <c r="HC38" s="25"/>
      <c r="HD38" s="25"/>
      <c r="HE38" s="25"/>
      <c r="HF38" s="25"/>
      <c r="HG38" s="25"/>
      <c r="HH38" s="25"/>
      <c r="HI38" s="25"/>
      <c r="HJ38" s="25"/>
      <c r="HK38" s="25"/>
      <c r="HL38" s="25"/>
      <c r="HM38" s="25"/>
      <c r="HN38" s="25"/>
      <c r="HO38" s="25"/>
      <c r="HP38" s="25"/>
      <c r="HQ38" s="25"/>
      <c r="HR38" s="25"/>
      <c r="HS38" s="25"/>
      <c r="HT38" s="25"/>
      <c r="HU38" s="25"/>
      <c r="HV38" s="25"/>
      <c r="HW38" s="25"/>
      <c r="HX38" s="25"/>
      <c r="HY38" s="25"/>
      <c r="HZ38" s="25"/>
      <c r="IA38" s="25"/>
      <c r="IB38" s="25"/>
      <c r="IC38" s="25"/>
      <c r="ID38" s="25"/>
      <c r="IE38" s="25"/>
      <c r="IF38" s="25"/>
      <c r="IG38" s="25"/>
      <c r="IH38" s="25"/>
      <c r="II38" s="25"/>
      <c r="IJ38" s="25"/>
      <c r="IK38" s="25"/>
      <c r="IL38" s="25"/>
    </row>
    <row r="39" spans="1:246" s="3" customFormat="1" x14ac:dyDescent="0.3">
      <c r="B39" s="41"/>
      <c r="C39" s="2"/>
      <c r="D39" s="2"/>
      <c r="E39" s="4"/>
      <c r="F39" s="34"/>
      <c r="G39" s="5"/>
      <c r="H39" s="5"/>
      <c r="I39" s="6"/>
      <c r="J39" s="2"/>
      <c r="K39" s="7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  <c r="AA39" s="2"/>
      <c r="AB39" s="2"/>
      <c r="AC39" s="2"/>
      <c r="AD39" s="2"/>
      <c r="AE39" s="2"/>
      <c r="AF39" s="2"/>
      <c r="AG39" s="2"/>
      <c r="AH39" s="2"/>
    </row>
    <row r="40" spans="1:246" x14ac:dyDescent="0.3">
      <c r="F40" s="38"/>
    </row>
  </sheetData>
  <mergeCells count="11">
    <mergeCell ref="M2:O2"/>
    <mergeCell ref="C4:G4"/>
    <mergeCell ref="E2:I2"/>
    <mergeCell ref="B17:I17"/>
    <mergeCell ref="B19:I19"/>
    <mergeCell ref="B23:I23"/>
    <mergeCell ref="B31:I31"/>
    <mergeCell ref="A1:I1"/>
    <mergeCell ref="A5:I5"/>
    <mergeCell ref="B7:I7"/>
    <mergeCell ref="B14:I14"/>
  </mergeCells>
  <printOptions horizontalCentered="1"/>
  <pageMargins left="0.25" right="0.25" top="0.75" bottom="0.75" header="0.3" footer="0.3"/>
  <pageSetup paperSize="9" scale="49" fitToHeight="0" orientation="portrait" horizontalDpi="4294967293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BF1CFA-E005-4A41-AE01-91A3E7DC3743}">
  <sheetPr>
    <tabColor rgb="FFFF0000"/>
    <pageSetUpPr fitToPage="1"/>
  </sheetPr>
  <dimension ref="A1:Q14"/>
  <sheetViews>
    <sheetView zoomScale="60" zoomScaleNormal="60" zoomScaleSheetLayoutView="50" workbookViewId="0">
      <selection activeCell="M6" sqref="M6"/>
    </sheetView>
  </sheetViews>
  <sheetFormatPr defaultColWidth="12" defaultRowHeight="25.2" x14ac:dyDescent="0.3"/>
  <cols>
    <col min="1" max="1" width="3.109375" style="2" customWidth="1"/>
    <col min="2" max="2" width="81.88671875" style="41" customWidth="1"/>
    <col min="3" max="3" width="26.6640625" style="2" customWidth="1"/>
    <col min="4" max="4" width="14.6640625" style="2" customWidth="1"/>
    <col min="5" max="8" width="22" style="34" customWidth="1"/>
    <col min="9" max="9" width="18.77734375" style="5" customWidth="1"/>
    <col min="10" max="10" width="15.33203125" style="5" customWidth="1"/>
    <col min="11" max="11" width="17.109375" style="6" customWidth="1"/>
    <col min="12" max="12" width="21.44140625" style="2" customWidth="1"/>
    <col min="13" max="13" width="9" style="7" customWidth="1"/>
    <col min="14" max="14" width="9" style="2" customWidth="1"/>
    <col min="15" max="15" width="33.21875" style="2" customWidth="1"/>
    <col min="16" max="242" width="9" style="2" customWidth="1"/>
    <col min="243" max="243" width="12.6640625" style="2" customWidth="1"/>
    <col min="244" max="244" width="18.109375" style="2" customWidth="1"/>
    <col min="245" max="245" width="23.109375" style="2" customWidth="1"/>
    <col min="246" max="246" width="10.44140625" style="2" customWidth="1"/>
    <col min="247" max="247" width="9.44140625" style="2" customWidth="1"/>
    <col min="248" max="248" width="10.44140625" style="2" customWidth="1"/>
    <col min="249" max="256" width="12" style="2"/>
    <col min="257" max="257" width="3.109375" style="2" customWidth="1"/>
    <col min="258" max="258" width="50.44140625" style="2" customWidth="1"/>
    <col min="259" max="259" width="21.6640625" style="2" customWidth="1"/>
    <col min="260" max="260" width="14.6640625" style="2" customWidth="1"/>
    <col min="261" max="262" width="18.33203125" style="2" customWidth="1"/>
    <col min="263" max="263" width="16.6640625" style="2" customWidth="1"/>
    <col min="264" max="264" width="14.6640625" style="2" customWidth="1"/>
    <col min="265" max="265" width="14" style="2" customWidth="1"/>
    <col min="266" max="266" width="16.6640625" style="2" customWidth="1"/>
    <col min="267" max="267" width="15.44140625" style="2" customWidth="1"/>
    <col min="268" max="268" width="21.44140625" style="2" customWidth="1"/>
    <col min="269" max="270" width="9" style="2" customWidth="1"/>
    <col min="271" max="271" width="11.44140625" style="2" customWidth="1"/>
    <col min="272" max="498" width="9" style="2" customWidth="1"/>
    <col min="499" max="499" width="12.6640625" style="2" customWidth="1"/>
    <col min="500" max="500" width="18.109375" style="2" customWidth="1"/>
    <col min="501" max="501" width="23.109375" style="2" customWidth="1"/>
    <col min="502" max="502" width="10.44140625" style="2" customWidth="1"/>
    <col min="503" max="503" width="9.44140625" style="2" customWidth="1"/>
    <col min="504" max="504" width="10.44140625" style="2" customWidth="1"/>
    <col min="505" max="512" width="12" style="2"/>
    <col min="513" max="513" width="3.109375" style="2" customWidth="1"/>
    <col min="514" max="514" width="50.44140625" style="2" customWidth="1"/>
    <col min="515" max="515" width="21.6640625" style="2" customWidth="1"/>
    <col min="516" max="516" width="14.6640625" style="2" customWidth="1"/>
    <col min="517" max="518" width="18.33203125" style="2" customWidth="1"/>
    <col min="519" max="519" width="16.6640625" style="2" customWidth="1"/>
    <col min="520" max="520" width="14.6640625" style="2" customWidth="1"/>
    <col min="521" max="521" width="14" style="2" customWidth="1"/>
    <col min="522" max="522" width="16.6640625" style="2" customWidth="1"/>
    <col min="523" max="523" width="15.44140625" style="2" customWidth="1"/>
    <col min="524" max="524" width="21.44140625" style="2" customWidth="1"/>
    <col min="525" max="526" width="9" style="2" customWidth="1"/>
    <col min="527" max="527" width="11.44140625" style="2" customWidth="1"/>
    <col min="528" max="754" width="9" style="2" customWidth="1"/>
    <col min="755" max="755" width="12.6640625" style="2" customWidth="1"/>
    <col min="756" max="756" width="18.109375" style="2" customWidth="1"/>
    <col min="757" max="757" width="23.109375" style="2" customWidth="1"/>
    <col min="758" max="758" width="10.44140625" style="2" customWidth="1"/>
    <col min="759" max="759" width="9.44140625" style="2" customWidth="1"/>
    <col min="760" max="760" width="10.44140625" style="2" customWidth="1"/>
    <col min="761" max="768" width="12" style="2"/>
    <col min="769" max="769" width="3.109375" style="2" customWidth="1"/>
    <col min="770" max="770" width="50.44140625" style="2" customWidth="1"/>
    <col min="771" max="771" width="21.6640625" style="2" customWidth="1"/>
    <col min="772" max="772" width="14.6640625" style="2" customWidth="1"/>
    <col min="773" max="774" width="18.33203125" style="2" customWidth="1"/>
    <col min="775" max="775" width="16.6640625" style="2" customWidth="1"/>
    <col min="776" max="776" width="14.6640625" style="2" customWidth="1"/>
    <col min="777" max="777" width="14" style="2" customWidth="1"/>
    <col min="778" max="778" width="16.6640625" style="2" customWidth="1"/>
    <col min="779" max="779" width="15.44140625" style="2" customWidth="1"/>
    <col min="780" max="780" width="21.44140625" style="2" customWidth="1"/>
    <col min="781" max="782" width="9" style="2" customWidth="1"/>
    <col min="783" max="783" width="11.44140625" style="2" customWidth="1"/>
    <col min="784" max="1010" width="9" style="2" customWidth="1"/>
    <col min="1011" max="1011" width="12.6640625" style="2" customWidth="1"/>
    <col min="1012" max="1012" width="18.109375" style="2" customWidth="1"/>
    <col min="1013" max="1013" width="23.109375" style="2" customWidth="1"/>
    <col min="1014" max="1014" width="10.44140625" style="2" customWidth="1"/>
    <col min="1015" max="1015" width="9.44140625" style="2" customWidth="1"/>
    <col min="1016" max="1016" width="10.44140625" style="2" customWidth="1"/>
    <col min="1017" max="1024" width="12" style="2"/>
    <col min="1025" max="1025" width="3.109375" style="2" customWidth="1"/>
    <col min="1026" max="1026" width="50.44140625" style="2" customWidth="1"/>
    <col min="1027" max="1027" width="21.6640625" style="2" customWidth="1"/>
    <col min="1028" max="1028" width="14.6640625" style="2" customWidth="1"/>
    <col min="1029" max="1030" width="18.33203125" style="2" customWidth="1"/>
    <col min="1031" max="1031" width="16.6640625" style="2" customWidth="1"/>
    <col min="1032" max="1032" width="14.6640625" style="2" customWidth="1"/>
    <col min="1033" max="1033" width="14" style="2" customWidth="1"/>
    <col min="1034" max="1034" width="16.6640625" style="2" customWidth="1"/>
    <col min="1035" max="1035" width="15.44140625" style="2" customWidth="1"/>
    <col min="1036" max="1036" width="21.44140625" style="2" customWidth="1"/>
    <col min="1037" max="1038" width="9" style="2" customWidth="1"/>
    <col min="1039" max="1039" width="11.44140625" style="2" customWidth="1"/>
    <col min="1040" max="1266" width="9" style="2" customWidth="1"/>
    <col min="1267" max="1267" width="12.6640625" style="2" customWidth="1"/>
    <col min="1268" max="1268" width="18.109375" style="2" customWidth="1"/>
    <col min="1269" max="1269" width="23.109375" style="2" customWidth="1"/>
    <col min="1270" max="1270" width="10.44140625" style="2" customWidth="1"/>
    <col min="1271" max="1271" width="9.44140625" style="2" customWidth="1"/>
    <col min="1272" max="1272" width="10.44140625" style="2" customWidth="1"/>
    <col min="1273" max="1280" width="12" style="2"/>
    <col min="1281" max="1281" width="3.109375" style="2" customWidth="1"/>
    <col min="1282" max="1282" width="50.44140625" style="2" customWidth="1"/>
    <col min="1283" max="1283" width="21.6640625" style="2" customWidth="1"/>
    <col min="1284" max="1284" width="14.6640625" style="2" customWidth="1"/>
    <col min="1285" max="1286" width="18.33203125" style="2" customWidth="1"/>
    <col min="1287" max="1287" width="16.6640625" style="2" customWidth="1"/>
    <col min="1288" max="1288" width="14.6640625" style="2" customWidth="1"/>
    <col min="1289" max="1289" width="14" style="2" customWidth="1"/>
    <col min="1290" max="1290" width="16.6640625" style="2" customWidth="1"/>
    <col min="1291" max="1291" width="15.44140625" style="2" customWidth="1"/>
    <col min="1292" max="1292" width="21.44140625" style="2" customWidth="1"/>
    <col min="1293" max="1294" width="9" style="2" customWidth="1"/>
    <col min="1295" max="1295" width="11.44140625" style="2" customWidth="1"/>
    <col min="1296" max="1522" width="9" style="2" customWidth="1"/>
    <col min="1523" max="1523" width="12.6640625" style="2" customWidth="1"/>
    <col min="1524" max="1524" width="18.109375" style="2" customWidth="1"/>
    <col min="1525" max="1525" width="23.109375" style="2" customWidth="1"/>
    <col min="1526" max="1526" width="10.44140625" style="2" customWidth="1"/>
    <col min="1527" max="1527" width="9.44140625" style="2" customWidth="1"/>
    <col min="1528" max="1528" width="10.44140625" style="2" customWidth="1"/>
    <col min="1529" max="1536" width="12" style="2"/>
    <col min="1537" max="1537" width="3.109375" style="2" customWidth="1"/>
    <col min="1538" max="1538" width="50.44140625" style="2" customWidth="1"/>
    <col min="1539" max="1539" width="21.6640625" style="2" customWidth="1"/>
    <col min="1540" max="1540" width="14.6640625" style="2" customWidth="1"/>
    <col min="1541" max="1542" width="18.33203125" style="2" customWidth="1"/>
    <col min="1543" max="1543" width="16.6640625" style="2" customWidth="1"/>
    <col min="1544" max="1544" width="14.6640625" style="2" customWidth="1"/>
    <col min="1545" max="1545" width="14" style="2" customWidth="1"/>
    <col min="1546" max="1546" width="16.6640625" style="2" customWidth="1"/>
    <col min="1547" max="1547" width="15.44140625" style="2" customWidth="1"/>
    <col min="1548" max="1548" width="21.44140625" style="2" customWidth="1"/>
    <col min="1549" max="1550" width="9" style="2" customWidth="1"/>
    <col min="1551" max="1551" width="11.44140625" style="2" customWidth="1"/>
    <col min="1552" max="1778" width="9" style="2" customWidth="1"/>
    <col min="1779" max="1779" width="12.6640625" style="2" customWidth="1"/>
    <col min="1780" max="1780" width="18.109375" style="2" customWidth="1"/>
    <col min="1781" max="1781" width="23.109375" style="2" customWidth="1"/>
    <col min="1782" max="1782" width="10.44140625" style="2" customWidth="1"/>
    <col min="1783" max="1783" width="9.44140625" style="2" customWidth="1"/>
    <col min="1784" max="1784" width="10.44140625" style="2" customWidth="1"/>
    <col min="1785" max="1792" width="12" style="2"/>
    <col min="1793" max="1793" width="3.109375" style="2" customWidth="1"/>
    <col min="1794" max="1794" width="50.44140625" style="2" customWidth="1"/>
    <col min="1795" max="1795" width="21.6640625" style="2" customWidth="1"/>
    <col min="1796" max="1796" width="14.6640625" style="2" customWidth="1"/>
    <col min="1797" max="1798" width="18.33203125" style="2" customWidth="1"/>
    <col min="1799" max="1799" width="16.6640625" style="2" customWidth="1"/>
    <col min="1800" max="1800" width="14.6640625" style="2" customWidth="1"/>
    <col min="1801" max="1801" width="14" style="2" customWidth="1"/>
    <col min="1802" max="1802" width="16.6640625" style="2" customWidth="1"/>
    <col min="1803" max="1803" width="15.44140625" style="2" customWidth="1"/>
    <col min="1804" max="1804" width="21.44140625" style="2" customWidth="1"/>
    <col min="1805" max="1806" width="9" style="2" customWidth="1"/>
    <col min="1807" max="1807" width="11.44140625" style="2" customWidth="1"/>
    <col min="1808" max="2034" width="9" style="2" customWidth="1"/>
    <col min="2035" max="2035" width="12.6640625" style="2" customWidth="1"/>
    <col min="2036" max="2036" width="18.109375" style="2" customWidth="1"/>
    <col min="2037" max="2037" width="23.109375" style="2" customWidth="1"/>
    <col min="2038" max="2038" width="10.44140625" style="2" customWidth="1"/>
    <col min="2039" max="2039" width="9.44140625" style="2" customWidth="1"/>
    <col min="2040" max="2040" width="10.44140625" style="2" customWidth="1"/>
    <col min="2041" max="2048" width="12" style="2"/>
    <col min="2049" max="2049" width="3.109375" style="2" customWidth="1"/>
    <col min="2050" max="2050" width="50.44140625" style="2" customWidth="1"/>
    <col min="2051" max="2051" width="21.6640625" style="2" customWidth="1"/>
    <col min="2052" max="2052" width="14.6640625" style="2" customWidth="1"/>
    <col min="2053" max="2054" width="18.33203125" style="2" customWidth="1"/>
    <col min="2055" max="2055" width="16.6640625" style="2" customWidth="1"/>
    <col min="2056" max="2056" width="14.6640625" style="2" customWidth="1"/>
    <col min="2057" max="2057" width="14" style="2" customWidth="1"/>
    <col min="2058" max="2058" width="16.6640625" style="2" customWidth="1"/>
    <col min="2059" max="2059" width="15.44140625" style="2" customWidth="1"/>
    <col min="2060" max="2060" width="21.44140625" style="2" customWidth="1"/>
    <col min="2061" max="2062" width="9" style="2" customWidth="1"/>
    <col min="2063" max="2063" width="11.44140625" style="2" customWidth="1"/>
    <col min="2064" max="2290" width="9" style="2" customWidth="1"/>
    <col min="2291" max="2291" width="12.6640625" style="2" customWidth="1"/>
    <col min="2292" max="2292" width="18.109375" style="2" customWidth="1"/>
    <col min="2293" max="2293" width="23.109375" style="2" customWidth="1"/>
    <col min="2294" max="2294" width="10.44140625" style="2" customWidth="1"/>
    <col min="2295" max="2295" width="9.44140625" style="2" customWidth="1"/>
    <col min="2296" max="2296" width="10.44140625" style="2" customWidth="1"/>
    <col min="2297" max="2304" width="12" style="2"/>
    <col min="2305" max="2305" width="3.109375" style="2" customWidth="1"/>
    <col min="2306" max="2306" width="50.44140625" style="2" customWidth="1"/>
    <col min="2307" max="2307" width="21.6640625" style="2" customWidth="1"/>
    <col min="2308" max="2308" width="14.6640625" style="2" customWidth="1"/>
    <col min="2309" max="2310" width="18.33203125" style="2" customWidth="1"/>
    <col min="2311" max="2311" width="16.6640625" style="2" customWidth="1"/>
    <col min="2312" max="2312" width="14.6640625" style="2" customWidth="1"/>
    <col min="2313" max="2313" width="14" style="2" customWidth="1"/>
    <col min="2314" max="2314" width="16.6640625" style="2" customWidth="1"/>
    <col min="2315" max="2315" width="15.44140625" style="2" customWidth="1"/>
    <col min="2316" max="2316" width="21.44140625" style="2" customWidth="1"/>
    <col min="2317" max="2318" width="9" style="2" customWidth="1"/>
    <col min="2319" max="2319" width="11.44140625" style="2" customWidth="1"/>
    <col min="2320" max="2546" width="9" style="2" customWidth="1"/>
    <col min="2547" max="2547" width="12.6640625" style="2" customWidth="1"/>
    <col min="2548" max="2548" width="18.109375" style="2" customWidth="1"/>
    <col min="2549" max="2549" width="23.109375" style="2" customWidth="1"/>
    <col min="2550" max="2550" width="10.44140625" style="2" customWidth="1"/>
    <col min="2551" max="2551" width="9.44140625" style="2" customWidth="1"/>
    <col min="2552" max="2552" width="10.44140625" style="2" customWidth="1"/>
    <col min="2553" max="2560" width="12" style="2"/>
    <col min="2561" max="2561" width="3.109375" style="2" customWidth="1"/>
    <col min="2562" max="2562" width="50.44140625" style="2" customWidth="1"/>
    <col min="2563" max="2563" width="21.6640625" style="2" customWidth="1"/>
    <col min="2564" max="2564" width="14.6640625" style="2" customWidth="1"/>
    <col min="2565" max="2566" width="18.33203125" style="2" customWidth="1"/>
    <col min="2567" max="2567" width="16.6640625" style="2" customWidth="1"/>
    <col min="2568" max="2568" width="14.6640625" style="2" customWidth="1"/>
    <col min="2569" max="2569" width="14" style="2" customWidth="1"/>
    <col min="2570" max="2570" width="16.6640625" style="2" customWidth="1"/>
    <col min="2571" max="2571" width="15.44140625" style="2" customWidth="1"/>
    <col min="2572" max="2572" width="21.44140625" style="2" customWidth="1"/>
    <col min="2573" max="2574" width="9" style="2" customWidth="1"/>
    <col min="2575" max="2575" width="11.44140625" style="2" customWidth="1"/>
    <col min="2576" max="2802" width="9" style="2" customWidth="1"/>
    <col min="2803" max="2803" width="12.6640625" style="2" customWidth="1"/>
    <col min="2804" max="2804" width="18.109375" style="2" customWidth="1"/>
    <col min="2805" max="2805" width="23.109375" style="2" customWidth="1"/>
    <col min="2806" max="2806" width="10.44140625" style="2" customWidth="1"/>
    <col min="2807" max="2807" width="9.44140625" style="2" customWidth="1"/>
    <col min="2808" max="2808" width="10.44140625" style="2" customWidth="1"/>
    <col min="2809" max="2816" width="12" style="2"/>
    <col min="2817" max="2817" width="3.109375" style="2" customWidth="1"/>
    <col min="2818" max="2818" width="50.44140625" style="2" customWidth="1"/>
    <col min="2819" max="2819" width="21.6640625" style="2" customWidth="1"/>
    <col min="2820" max="2820" width="14.6640625" style="2" customWidth="1"/>
    <col min="2821" max="2822" width="18.33203125" style="2" customWidth="1"/>
    <col min="2823" max="2823" width="16.6640625" style="2" customWidth="1"/>
    <col min="2824" max="2824" width="14.6640625" style="2" customWidth="1"/>
    <col min="2825" max="2825" width="14" style="2" customWidth="1"/>
    <col min="2826" max="2826" width="16.6640625" style="2" customWidth="1"/>
    <col min="2827" max="2827" width="15.44140625" style="2" customWidth="1"/>
    <col min="2828" max="2828" width="21.44140625" style="2" customWidth="1"/>
    <col min="2829" max="2830" width="9" style="2" customWidth="1"/>
    <col min="2831" max="2831" width="11.44140625" style="2" customWidth="1"/>
    <col min="2832" max="3058" width="9" style="2" customWidth="1"/>
    <col min="3059" max="3059" width="12.6640625" style="2" customWidth="1"/>
    <col min="3060" max="3060" width="18.109375" style="2" customWidth="1"/>
    <col min="3061" max="3061" width="23.109375" style="2" customWidth="1"/>
    <col min="3062" max="3062" width="10.44140625" style="2" customWidth="1"/>
    <col min="3063" max="3063" width="9.44140625" style="2" customWidth="1"/>
    <col min="3064" max="3064" width="10.44140625" style="2" customWidth="1"/>
    <col min="3065" max="3072" width="12" style="2"/>
    <col min="3073" max="3073" width="3.109375" style="2" customWidth="1"/>
    <col min="3074" max="3074" width="50.44140625" style="2" customWidth="1"/>
    <col min="3075" max="3075" width="21.6640625" style="2" customWidth="1"/>
    <col min="3076" max="3076" width="14.6640625" style="2" customWidth="1"/>
    <col min="3077" max="3078" width="18.33203125" style="2" customWidth="1"/>
    <col min="3079" max="3079" width="16.6640625" style="2" customWidth="1"/>
    <col min="3080" max="3080" width="14.6640625" style="2" customWidth="1"/>
    <col min="3081" max="3081" width="14" style="2" customWidth="1"/>
    <col min="3082" max="3082" width="16.6640625" style="2" customWidth="1"/>
    <col min="3083" max="3083" width="15.44140625" style="2" customWidth="1"/>
    <col min="3084" max="3084" width="21.44140625" style="2" customWidth="1"/>
    <col min="3085" max="3086" width="9" style="2" customWidth="1"/>
    <col min="3087" max="3087" width="11.44140625" style="2" customWidth="1"/>
    <col min="3088" max="3314" width="9" style="2" customWidth="1"/>
    <col min="3315" max="3315" width="12.6640625" style="2" customWidth="1"/>
    <col min="3316" max="3316" width="18.109375" style="2" customWidth="1"/>
    <col min="3317" max="3317" width="23.109375" style="2" customWidth="1"/>
    <col min="3318" max="3318" width="10.44140625" style="2" customWidth="1"/>
    <col min="3319" max="3319" width="9.44140625" style="2" customWidth="1"/>
    <col min="3320" max="3320" width="10.44140625" style="2" customWidth="1"/>
    <col min="3321" max="3328" width="12" style="2"/>
    <col min="3329" max="3329" width="3.109375" style="2" customWidth="1"/>
    <col min="3330" max="3330" width="50.44140625" style="2" customWidth="1"/>
    <col min="3331" max="3331" width="21.6640625" style="2" customWidth="1"/>
    <col min="3332" max="3332" width="14.6640625" style="2" customWidth="1"/>
    <col min="3333" max="3334" width="18.33203125" style="2" customWidth="1"/>
    <col min="3335" max="3335" width="16.6640625" style="2" customWidth="1"/>
    <col min="3336" max="3336" width="14.6640625" style="2" customWidth="1"/>
    <col min="3337" max="3337" width="14" style="2" customWidth="1"/>
    <col min="3338" max="3338" width="16.6640625" style="2" customWidth="1"/>
    <col min="3339" max="3339" width="15.44140625" style="2" customWidth="1"/>
    <col min="3340" max="3340" width="21.44140625" style="2" customWidth="1"/>
    <col min="3341" max="3342" width="9" style="2" customWidth="1"/>
    <col min="3343" max="3343" width="11.44140625" style="2" customWidth="1"/>
    <col min="3344" max="3570" width="9" style="2" customWidth="1"/>
    <col min="3571" max="3571" width="12.6640625" style="2" customWidth="1"/>
    <col min="3572" max="3572" width="18.109375" style="2" customWidth="1"/>
    <col min="3573" max="3573" width="23.109375" style="2" customWidth="1"/>
    <col min="3574" max="3574" width="10.44140625" style="2" customWidth="1"/>
    <col min="3575" max="3575" width="9.44140625" style="2" customWidth="1"/>
    <col min="3576" max="3576" width="10.44140625" style="2" customWidth="1"/>
    <col min="3577" max="3584" width="12" style="2"/>
    <col min="3585" max="3585" width="3.109375" style="2" customWidth="1"/>
    <col min="3586" max="3586" width="50.44140625" style="2" customWidth="1"/>
    <col min="3587" max="3587" width="21.6640625" style="2" customWidth="1"/>
    <col min="3588" max="3588" width="14.6640625" style="2" customWidth="1"/>
    <col min="3589" max="3590" width="18.33203125" style="2" customWidth="1"/>
    <col min="3591" max="3591" width="16.6640625" style="2" customWidth="1"/>
    <col min="3592" max="3592" width="14.6640625" style="2" customWidth="1"/>
    <col min="3593" max="3593" width="14" style="2" customWidth="1"/>
    <col min="3594" max="3594" width="16.6640625" style="2" customWidth="1"/>
    <col min="3595" max="3595" width="15.44140625" style="2" customWidth="1"/>
    <col min="3596" max="3596" width="21.44140625" style="2" customWidth="1"/>
    <col min="3597" max="3598" width="9" style="2" customWidth="1"/>
    <col min="3599" max="3599" width="11.44140625" style="2" customWidth="1"/>
    <col min="3600" max="3826" width="9" style="2" customWidth="1"/>
    <col min="3827" max="3827" width="12.6640625" style="2" customWidth="1"/>
    <col min="3828" max="3828" width="18.109375" style="2" customWidth="1"/>
    <col min="3829" max="3829" width="23.109375" style="2" customWidth="1"/>
    <col min="3830" max="3830" width="10.44140625" style="2" customWidth="1"/>
    <col min="3831" max="3831" width="9.44140625" style="2" customWidth="1"/>
    <col min="3832" max="3832" width="10.44140625" style="2" customWidth="1"/>
    <col min="3833" max="3840" width="12" style="2"/>
    <col min="3841" max="3841" width="3.109375" style="2" customWidth="1"/>
    <col min="3842" max="3842" width="50.44140625" style="2" customWidth="1"/>
    <col min="3843" max="3843" width="21.6640625" style="2" customWidth="1"/>
    <col min="3844" max="3844" width="14.6640625" style="2" customWidth="1"/>
    <col min="3845" max="3846" width="18.33203125" style="2" customWidth="1"/>
    <col min="3847" max="3847" width="16.6640625" style="2" customWidth="1"/>
    <col min="3848" max="3848" width="14.6640625" style="2" customWidth="1"/>
    <col min="3849" max="3849" width="14" style="2" customWidth="1"/>
    <col min="3850" max="3850" width="16.6640625" style="2" customWidth="1"/>
    <col min="3851" max="3851" width="15.44140625" style="2" customWidth="1"/>
    <col min="3852" max="3852" width="21.44140625" style="2" customWidth="1"/>
    <col min="3853" max="3854" width="9" style="2" customWidth="1"/>
    <col min="3855" max="3855" width="11.44140625" style="2" customWidth="1"/>
    <col min="3856" max="4082" width="9" style="2" customWidth="1"/>
    <col min="4083" max="4083" width="12.6640625" style="2" customWidth="1"/>
    <col min="4084" max="4084" width="18.109375" style="2" customWidth="1"/>
    <col min="4085" max="4085" width="23.109375" style="2" customWidth="1"/>
    <col min="4086" max="4086" width="10.44140625" style="2" customWidth="1"/>
    <col min="4087" max="4087" width="9.44140625" style="2" customWidth="1"/>
    <col min="4088" max="4088" width="10.44140625" style="2" customWidth="1"/>
    <col min="4089" max="4096" width="12" style="2"/>
    <col min="4097" max="4097" width="3.109375" style="2" customWidth="1"/>
    <col min="4098" max="4098" width="50.44140625" style="2" customWidth="1"/>
    <col min="4099" max="4099" width="21.6640625" style="2" customWidth="1"/>
    <col min="4100" max="4100" width="14.6640625" style="2" customWidth="1"/>
    <col min="4101" max="4102" width="18.33203125" style="2" customWidth="1"/>
    <col min="4103" max="4103" width="16.6640625" style="2" customWidth="1"/>
    <col min="4104" max="4104" width="14.6640625" style="2" customWidth="1"/>
    <col min="4105" max="4105" width="14" style="2" customWidth="1"/>
    <col min="4106" max="4106" width="16.6640625" style="2" customWidth="1"/>
    <col min="4107" max="4107" width="15.44140625" style="2" customWidth="1"/>
    <col min="4108" max="4108" width="21.44140625" style="2" customWidth="1"/>
    <col min="4109" max="4110" width="9" style="2" customWidth="1"/>
    <col min="4111" max="4111" width="11.44140625" style="2" customWidth="1"/>
    <col min="4112" max="4338" width="9" style="2" customWidth="1"/>
    <col min="4339" max="4339" width="12.6640625" style="2" customWidth="1"/>
    <col min="4340" max="4340" width="18.109375" style="2" customWidth="1"/>
    <col min="4341" max="4341" width="23.109375" style="2" customWidth="1"/>
    <col min="4342" max="4342" width="10.44140625" style="2" customWidth="1"/>
    <col min="4343" max="4343" width="9.44140625" style="2" customWidth="1"/>
    <col min="4344" max="4344" width="10.44140625" style="2" customWidth="1"/>
    <col min="4345" max="4352" width="12" style="2"/>
    <col min="4353" max="4353" width="3.109375" style="2" customWidth="1"/>
    <col min="4354" max="4354" width="50.44140625" style="2" customWidth="1"/>
    <col min="4355" max="4355" width="21.6640625" style="2" customWidth="1"/>
    <col min="4356" max="4356" width="14.6640625" style="2" customWidth="1"/>
    <col min="4357" max="4358" width="18.33203125" style="2" customWidth="1"/>
    <col min="4359" max="4359" width="16.6640625" style="2" customWidth="1"/>
    <col min="4360" max="4360" width="14.6640625" style="2" customWidth="1"/>
    <col min="4361" max="4361" width="14" style="2" customWidth="1"/>
    <col min="4362" max="4362" width="16.6640625" style="2" customWidth="1"/>
    <col min="4363" max="4363" width="15.44140625" style="2" customWidth="1"/>
    <col min="4364" max="4364" width="21.44140625" style="2" customWidth="1"/>
    <col min="4365" max="4366" width="9" style="2" customWidth="1"/>
    <col min="4367" max="4367" width="11.44140625" style="2" customWidth="1"/>
    <col min="4368" max="4594" width="9" style="2" customWidth="1"/>
    <col min="4595" max="4595" width="12.6640625" style="2" customWidth="1"/>
    <col min="4596" max="4596" width="18.109375" style="2" customWidth="1"/>
    <col min="4597" max="4597" width="23.109375" style="2" customWidth="1"/>
    <col min="4598" max="4598" width="10.44140625" style="2" customWidth="1"/>
    <col min="4599" max="4599" width="9.44140625" style="2" customWidth="1"/>
    <col min="4600" max="4600" width="10.44140625" style="2" customWidth="1"/>
    <col min="4601" max="4608" width="12" style="2"/>
    <col min="4609" max="4609" width="3.109375" style="2" customWidth="1"/>
    <col min="4610" max="4610" width="50.44140625" style="2" customWidth="1"/>
    <col min="4611" max="4611" width="21.6640625" style="2" customWidth="1"/>
    <col min="4612" max="4612" width="14.6640625" style="2" customWidth="1"/>
    <col min="4613" max="4614" width="18.33203125" style="2" customWidth="1"/>
    <col min="4615" max="4615" width="16.6640625" style="2" customWidth="1"/>
    <col min="4616" max="4616" width="14.6640625" style="2" customWidth="1"/>
    <col min="4617" max="4617" width="14" style="2" customWidth="1"/>
    <col min="4618" max="4618" width="16.6640625" style="2" customWidth="1"/>
    <col min="4619" max="4619" width="15.44140625" style="2" customWidth="1"/>
    <col min="4620" max="4620" width="21.44140625" style="2" customWidth="1"/>
    <col min="4621" max="4622" width="9" style="2" customWidth="1"/>
    <col min="4623" max="4623" width="11.44140625" style="2" customWidth="1"/>
    <col min="4624" max="4850" width="9" style="2" customWidth="1"/>
    <col min="4851" max="4851" width="12.6640625" style="2" customWidth="1"/>
    <col min="4852" max="4852" width="18.109375" style="2" customWidth="1"/>
    <col min="4853" max="4853" width="23.109375" style="2" customWidth="1"/>
    <col min="4854" max="4854" width="10.44140625" style="2" customWidth="1"/>
    <col min="4855" max="4855" width="9.44140625" style="2" customWidth="1"/>
    <col min="4856" max="4856" width="10.44140625" style="2" customWidth="1"/>
    <col min="4857" max="4864" width="12" style="2"/>
    <col min="4865" max="4865" width="3.109375" style="2" customWidth="1"/>
    <col min="4866" max="4866" width="50.44140625" style="2" customWidth="1"/>
    <col min="4867" max="4867" width="21.6640625" style="2" customWidth="1"/>
    <col min="4868" max="4868" width="14.6640625" style="2" customWidth="1"/>
    <col min="4869" max="4870" width="18.33203125" style="2" customWidth="1"/>
    <col min="4871" max="4871" width="16.6640625" style="2" customWidth="1"/>
    <col min="4872" max="4872" width="14.6640625" style="2" customWidth="1"/>
    <col min="4873" max="4873" width="14" style="2" customWidth="1"/>
    <col min="4874" max="4874" width="16.6640625" style="2" customWidth="1"/>
    <col min="4875" max="4875" width="15.44140625" style="2" customWidth="1"/>
    <col min="4876" max="4876" width="21.44140625" style="2" customWidth="1"/>
    <col min="4877" max="4878" width="9" style="2" customWidth="1"/>
    <col min="4879" max="4879" width="11.44140625" style="2" customWidth="1"/>
    <col min="4880" max="5106" width="9" style="2" customWidth="1"/>
    <col min="5107" max="5107" width="12.6640625" style="2" customWidth="1"/>
    <col min="5108" max="5108" width="18.109375" style="2" customWidth="1"/>
    <col min="5109" max="5109" width="23.109375" style="2" customWidth="1"/>
    <col min="5110" max="5110" width="10.44140625" style="2" customWidth="1"/>
    <col min="5111" max="5111" width="9.44140625" style="2" customWidth="1"/>
    <col min="5112" max="5112" width="10.44140625" style="2" customWidth="1"/>
    <col min="5113" max="5120" width="12" style="2"/>
    <col min="5121" max="5121" width="3.109375" style="2" customWidth="1"/>
    <col min="5122" max="5122" width="50.44140625" style="2" customWidth="1"/>
    <col min="5123" max="5123" width="21.6640625" style="2" customWidth="1"/>
    <col min="5124" max="5124" width="14.6640625" style="2" customWidth="1"/>
    <col min="5125" max="5126" width="18.33203125" style="2" customWidth="1"/>
    <col min="5127" max="5127" width="16.6640625" style="2" customWidth="1"/>
    <col min="5128" max="5128" width="14.6640625" style="2" customWidth="1"/>
    <col min="5129" max="5129" width="14" style="2" customWidth="1"/>
    <col min="5130" max="5130" width="16.6640625" style="2" customWidth="1"/>
    <col min="5131" max="5131" width="15.44140625" style="2" customWidth="1"/>
    <col min="5132" max="5132" width="21.44140625" style="2" customWidth="1"/>
    <col min="5133" max="5134" width="9" style="2" customWidth="1"/>
    <col min="5135" max="5135" width="11.44140625" style="2" customWidth="1"/>
    <col min="5136" max="5362" width="9" style="2" customWidth="1"/>
    <col min="5363" max="5363" width="12.6640625" style="2" customWidth="1"/>
    <col min="5364" max="5364" width="18.109375" style="2" customWidth="1"/>
    <col min="5365" max="5365" width="23.109375" style="2" customWidth="1"/>
    <col min="5366" max="5366" width="10.44140625" style="2" customWidth="1"/>
    <col min="5367" max="5367" width="9.44140625" style="2" customWidth="1"/>
    <col min="5368" max="5368" width="10.44140625" style="2" customWidth="1"/>
    <col min="5369" max="5376" width="12" style="2"/>
    <col min="5377" max="5377" width="3.109375" style="2" customWidth="1"/>
    <col min="5378" max="5378" width="50.44140625" style="2" customWidth="1"/>
    <col min="5379" max="5379" width="21.6640625" style="2" customWidth="1"/>
    <col min="5380" max="5380" width="14.6640625" style="2" customWidth="1"/>
    <col min="5381" max="5382" width="18.33203125" style="2" customWidth="1"/>
    <col min="5383" max="5383" width="16.6640625" style="2" customWidth="1"/>
    <col min="5384" max="5384" width="14.6640625" style="2" customWidth="1"/>
    <col min="5385" max="5385" width="14" style="2" customWidth="1"/>
    <col min="5386" max="5386" width="16.6640625" style="2" customWidth="1"/>
    <col min="5387" max="5387" width="15.44140625" style="2" customWidth="1"/>
    <col min="5388" max="5388" width="21.44140625" style="2" customWidth="1"/>
    <col min="5389" max="5390" width="9" style="2" customWidth="1"/>
    <col min="5391" max="5391" width="11.44140625" style="2" customWidth="1"/>
    <col min="5392" max="5618" width="9" style="2" customWidth="1"/>
    <col min="5619" max="5619" width="12.6640625" style="2" customWidth="1"/>
    <col min="5620" max="5620" width="18.109375" style="2" customWidth="1"/>
    <col min="5621" max="5621" width="23.109375" style="2" customWidth="1"/>
    <col min="5622" max="5622" width="10.44140625" style="2" customWidth="1"/>
    <col min="5623" max="5623" width="9.44140625" style="2" customWidth="1"/>
    <col min="5624" max="5624" width="10.44140625" style="2" customWidth="1"/>
    <col min="5625" max="5632" width="12" style="2"/>
    <col min="5633" max="5633" width="3.109375" style="2" customWidth="1"/>
    <col min="5634" max="5634" width="50.44140625" style="2" customWidth="1"/>
    <col min="5635" max="5635" width="21.6640625" style="2" customWidth="1"/>
    <col min="5636" max="5636" width="14.6640625" style="2" customWidth="1"/>
    <col min="5637" max="5638" width="18.33203125" style="2" customWidth="1"/>
    <col min="5639" max="5639" width="16.6640625" style="2" customWidth="1"/>
    <col min="5640" max="5640" width="14.6640625" style="2" customWidth="1"/>
    <col min="5641" max="5641" width="14" style="2" customWidth="1"/>
    <col min="5642" max="5642" width="16.6640625" style="2" customWidth="1"/>
    <col min="5643" max="5643" width="15.44140625" style="2" customWidth="1"/>
    <col min="5644" max="5644" width="21.44140625" style="2" customWidth="1"/>
    <col min="5645" max="5646" width="9" style="2" customWidth="1"/>
    <col min="5647" max="5647" width="11.44140625" style="2" customWidth="1"/>
    <col min="5648" max="5874" width="9" style="2" customWidth="1"/>
    <col min="5875" max="5875" width="12.6640625" style="2" customWidth="1"/>
    <col min="5876" max="5876" width="18.109375" style="2" customWidth="1"/>
    <col min="5877" max="5877" width="23.109375" style="2" customWidth="1"/>
    <col min="5878" max="5878" width="10.44140625" style="2" customWidth="1"/>
    <col min="5879" max="5879" width="9.44140625" style="2" customWidth="1"/>
    <col min="5880" max="5880" width="10.44140625" style="2" customWidth="1"/>
    <col min="5881" max="5888" width="12" style="2"/>
    <col min="5889" max="5889" width="3.109375" style="2" customWidth="1"/>
    <col min="5890" max="5890" width="50.44140625" style="2" customWidth="1"/>
    <col min="5891" max="5891" width="21.6640625" style="2" customWidth="1"/>
    <col min="5892" max="5892" width="14.6640625" style="2" customWidth="1"/>
    <col min="5893" max="5894" width="18.33203125" style="2" customWidth="1"/>
    <col min="5895" max="5895" width="16.6640625" style="2" customWidth="1"/>
    <col min="5896" max="5896" width="14.6640625" style="2" customWidth="1"/>
    <col min="5897" max="5897" width="14" style="2" customWidth="1"/>
    <col min="5898" max="5898" width="16.6640625" style="2" customWidth="1"/>
    <col min="5899" max="5899" width="15.44140625" style="2" customWidth="1"/>
    <col min="5900" max="5900" width="21.44140625" style="2" customWidth="1"/>
    <col min="5901" max="5902" width="9" style="2" customWidth="1"/>
    <col min="5903" max="5903" width="11.44140625" style="2" customWidth="1"/>
    <col min="5904" max="6130" width="9" style="2" customWidth="1"/>
    <col min="6131" max="6131" width="12.6640625" style="2" customWidth="1"/>
    <col min="6132" max="6132" width="18.109375" style="2" customWidth="1"/>
    <col min="6133" max="6133" width="23.109375" style="2" customWidth="1"/>
    <col min="6134" max="6134" width="10.44140625" style="2" customWidth="1"/>
    <col min="6135" max="6135" width="9.44140625" style="2" customWidth="1"/>
    <col min="6136" max="6136" width="10.44140625" style="2" customWidth="1"/>
    <col min="6137" max="6144" width="12" style="2"/>
    <col min="6145" max="6145" width="3.109375" style="2" customWidth="1"/>
    <col min="6146" max="6146" width="50.44140625" style="2" customWidth="1"/>
    <col min="6147" max="6147" width="21.6640625" style="2" customWidth="1"/>
    <col min="6148" max="6148" width="14.6640625" style="2" customWidth="1"/>
    <col min="6149" max="6150" width="18.33203125" style="2" customWidth="1"/>
    <col min="6151" max="6151" width="16.6640625" style="2" customWidth="1"/>
    <col min="6152" max="6152" width="14.6640625" style="2" customWidth="1"/>
    <col min="6153" max="6153" width="14" style="2" customWidth="1"/>
    <col min="6154" max="6154" width="16.6640625" style="2" customWidth="1"/>
    <col min="6155" max="6155" width="15.44140625" style="2" customWidth="1"/>
    <col min="6156" max="6156" width="21.44140625" style="2" customWidth="1"/>
    <col min="6157" max="6158" width="9" style="2" customWidth="1"/>
    <col min="6159" max="6159" width="11.44140625" style="2" customWidth="1"/>
    <col min="6160" max="6386" width="9" style="2" customWidth="1"/>
    <col min="6387" max="6387" width="12.6640625" style="2" customWidth="1"/>
    <col min="6388" max="6388" width="18.109375" style="2" customWidth="1"/>
    <col min="6389" max="6389" width="23.109375" style="2" customWidth="1"/>
    <col min="6390" max="6390" width="10.44140625" style="2" customWidth="1"/>
    <col min="6391" max="6391" width="9.44140625" style="2" customWidth="1"/>
    <col min="6392" max="6392" width="10.44140625" style="2" customWidth="1"/>
    <col min="6393" max="6400" width="12" style="2"/>
    <col min="6401" max="6401" width="3.109375" style="2" customWidth="1"/>
    <col min="6402" max="6402" width="50.44140625" style="2" customWidth="1"/>
    <col min="6403" max="6403" width="21.6640625" style="2" customWidth="1"/>
    <col min="6404" max="6404" width="14.6640625" style="2" customWidth="1"/>
    <col min="6405" max="6406" width="18.33203125" style="2" customWidth="1"/>
    <col min="6407" max="6407" width="16.6640625" style="2" customWidth="1"/>
    <col min="6408" max="6408" width="14.6640625" style="2" customWidth="1"/>
    <col min="6409" max="6409" width="14" style="2" customWidth="1"/>
    <col min="6410" max="6410" width="16.6640625" style="2" customWidth="1"/>
    <col min="6411" max="6411" width="15.44140625" style="2" customWidth="1"/>
    <col min="6412" max="6412" width="21.44140625" style="2" customWidth="1"/>
    <col min="6413" max="6414" width="9" style="2" customWidth="1"/>
    <col min="6415" max="6415" width="11.44140625" style="2" customWidth="1"/>
    <col min="6416" max="6642" width="9" style="2" customWidth="1"/>
    <col min="6643" max="6643" width="12.6640625" style="2" customWidth="1"/>
    <col min="6644" max="6644" width="18.109375" style="2" customWidth="1"/>
    <col min="6645" max="6645" width="23.109375" style="2" customWidth="1"/>
    <col min="6646" max="6646" width="10.44140625" style="2" customWidth="1"/>
    <col min="6647" max="6647" width="9.44140625" style="2" customWidth="1"/>
    <col min="6648" max="6648" width="10.44140625" style="2" customWidth="1"/>
    <col min="6649" max="6656" width="12" style="2"/>
    <col min="6657" max="6657" width="3.109375" style="2" customWidth="1"/>
    <col min="6658" max="6658" width="50.44140625" style="2" customWidth="1"/>
    <col min="6659" max="6659" width="21.6640625" style="2" customWidth="1"/>
    <col min="6660" max="6660" width="14.6640625" style="2" customWidth="1"/>
    <col min="6661" max="6662" width="18.33203125" style="2" customWidth="1"/>
    <col min="6663" max="6663" width="16.6640625" style="2" customWidth="1"/>
    <col min="6664" max="6664" width="14.6640625" style="2" customWidth="1"/>
    <col min="6665" max="6665" width="14" style="2" customWidth="1"/>
    <col min="6666" max="6666" width="16.6640625" style="2" customWidth="1"/>
    <col min="6667" max="6667" width="15.44140625" style="2" customWidth="1"/>
    <col min="6668" max="6668" width="21.44140625" style="2" customWidth="1"/>
    <col min="6669" max="6670" width="9" style="2" customWidth="1"/>
    <col min="6671" max="6671" width="11.44140625" style="2" customWidth="1"/>
    <col min="6672" max="6898" width="9" style="2" customWidth="1"/>
    <col min="6899" max="6899" width="12.6640625" style="2" customWidth="1"/>
    <col min="6900" max="6900" width="18.109375" style="2" customWidth="1"/>
    <col min="6901" max="6901" width="23.109375" style="2" customWidth="1"/>
    <col min="6902" max="6902" width="10.44140625" style="2" customWidth="1"/>
    <col min="6903" max="6903" width="9.44140625" style="2" customWidth="1"/>
    <col min="6904" max="6904" width="10.44140625" style="2" customWidth="1"/>
    <col min="6905" max="6912" width="12" style="2"/>
    <col min="6913" max="6913" width="3.109375" style="2" customWidth="1"/>
    <col min="6914" max="6914" width="50.44140625" style="2" customWidth="1"/>
    <col min="6915" max="6915" width="21.6640625" style="2" customWidth="1"/>
    <col min="6916" max="6916" width="14.6640625" style="2" customWidth="1"/>
    <col min="6917" max="6918" width="18.33203125" style="2" customWidth="1"/>
    <col min="6919" max="6919" width="16.6640625" style="2" customWidth="1"/>
    <col min="6920" max="6920" width="14.6640625" style="2" customWidth="1"/>
    <col min="6921" max="6921" width="14" style="2" customWidth="1"/>
    <col min="6922" max="6922" width="16.6640625" style="2" customWidth="1"/>
    <col min="6923" max="6923" width="15.44140625" style="2" customWidth="1"/>
    <col min="6924" max="6924" width="21.44140625" style="2" customWidth="1"/>
    <col min="6925" max="6926" width="9" style="2" customWidth="1"/>
    <col min="6927" max="6927" width="11.44140625" style="2" customWidth="1"/>
    <col min="6928" max="7154" width="9" style="2" customWidth="1"/>
    <col min="7155" max="7155" width="12.6640625" style="2" customWidth="1"/>
    <col min="7156" max="7156" width="18.109375" style="2" customWidth="1"/>
    <col min="7157" max="7157" width="23.109375" style="2" customWidth="1"/>
    <col min="7158" max="7158" width="10.44140625" style="2" customWidth="1"/>
    <col min="7159" max="7159" width="9.44140625" style="2" customWidth="1"/>
    <col min="7160" max="7160" width="10.44140625" style="2" customWidth="1"/>
    <col min="7161" max="7168" width="12" style="2"/>
    <col min="7169" max="7169" width="3.109375" style="2" customWidth="1"/>
    <col min="7170" max="7170" width="50.44140625" style="2" customWidth="1"/>
    <col min="7171" max="7171" width="21.6640625" style="2" customWidth="1"/>
    <col min="7172" max="7172" width="14.6640625" style="2" customWidth="1"/>
    <col min="7173" max="7174" width="18.33203125" style="2" customWidth="1"/>
    <col min="7175" max="7175" width="16.6640625" style="2" customWidth="1"/>
    <col min="7176" max="7176" width="14.6640625" style="2" customWidth="1"/>
    <col min="7177" max="7177" width="14" style="2" customWidth="1"/>
    <col min="7178" max="7178" width="16.6640625" style="2" customWidth="1"/>
    <col min="7179" max="7179" width="15.44140625" style="2" customWidth="1"/>
    <col min="7180" max="7180" width="21.44140625" style="2" customWidth="1"/>
    <col min="7181" max="7182" width="9" style="2" customWidth="1"/>
    <col min="7183" max="7183" width="11.44140625" style="2" customWidth="1"/>
    <col min="7184" max="7410" width="9" style="2" customWidth="1"/>
    <col min="7411" max="7411" width="12.6640625" style="2" customWidth="1"/>
    <col min="7412" max="7412" width="18.109375" style="2" customWidth="1"/>
    <col min="7413" max="7413" width="23.109375" style="2" customWidth="1"/>
    <col min="7414" max="7414" width="10.44140625" style="2" customWidth="1"/>
    <col min="7415" max="7415" width="9.44140625" style="2" customWidth="1"/>
    <col min="7416" max="7416" width="10.44140625" style="2" customWidth="1"/>
    <col min="7417" max="7424" width="12" style="2"/>
    <col min="7425" max="7425" width="3.109375" style="2" customWidth="1"/>
    <col min="7426" max="7426" width="50.44140625" style="2" customWidth="1"/>
    <col min="7427" max="7427" width="21.6640625" style="2" customWidth="1"/>
    <col min="7428" max="7428" width="14.6640625" style="2" customWidth="1"/>
    <col min="7429" max="7430" width="18.33203125" style="2" customWidth="1"/>
    <col min="7431" max="7431" width="16.6640625" style="2" customWidth="1"/>
    <col min="7432" max="7432" width="14.6640625" style="2" customWidth="1"/>
    <col min="7433" max="7433" width="14" style="2" customWidth="1"/>
    <col min="7434" max="7434" width="16.6640625" style="2" customWidth="1"/>
    <col min="7435" max="7435" width="15.44140625" style="2" customWidth="1"/>
    <col min="7436" max="7436" width="21.44140625" style="2" customWidth="1"/>
    <col min="7437" max="7438" width="9" style="2" customWidth="1"/>
    <col min="7439" max="7439" width="11.44140625" style="2" customWidth="1"/>
    <col min="7440" max="7666" width="9" style="2" customWidth="1"/>
    <col min="7667" max="7667" width="12.6640625" style="2" customWidth="1"/>
    <col min="7668" max="7668" width="18.109375" style="2" customWidth="1"/>
    <col min="7669" max="7669" width="23.109375" style="2" customWidth="1"/>
    <col min="7670" max="7670" width="10.44140625" style="2" customWidth="1"/>
    <col min="7671" max="7671" width="9.44140625" style="2" customWidth="1"/>
    <col min="7672" max="7672" width="10.44140625" style="2" customWidth="1"/>
    <col min="7673" max="7680" width="12" style="2"/>
    <col min="7681" max="7681" width="3.109375" style="2" customWidth="1"/>
    <col min="7682" max="7682" width="50.44140625" style="2" customWidth="1"/>
    <col min="7683" max="7683" width="21.6640625" style="2" customWidth="1"/>
    <col min="7684" max="7684" width="14.6640625" style="2" customWidth="1"/>
    <col min="7685" max="7686" width="18.33203125" style="2" customWidth="1"/>
    <col min="7687" max="7687" width="16.6640625" style="2" customWidth="1"/>
    <col min="7688" max="7688" width="14.6640625" style="2" customWidth="1"/>
    <col min="7689" max="7689" width="14" style="2" customWidth="1"/>
    <col min="7690" max="7690" width="16.6640625" style="2" customWidth="1"/>
    <col min="7691" max="7691" width="15.44140625" style="2" customWidth="1"/>
    <col min="7692" max="7692" width="21.44140625" style="2" customWidth="1"/>
    <col min="7693" max="7694" width="9" style="2" customWidth="1"/>
    <col min="7695" max="7695" width="11.44140625" style="2" customWidth="1"/>
    <col min="7696" max="7922" width="9" style="2" customWidth="1"/>
    <col min="7923" max="7923" width="12.6640625" style="2" customWidth="1"/>
    <col min="7924" max="7924" width="18.109375" style="2" customWidth="1"/>
    <col min="7925" max="7925" width="23.109375" style="2" customWidth="1"/>
    <col min="7926" max="7926" width="10.44140625" style="2" customWidth="1"/>
    <col min="7927" max="7927" width="9.44140625" style="2" customWidth="1"/>
    <col min="7928" max="7928" width="10.44140625" style="2" customWidth="1"/>
    <col min="7929" max="7936" width="12" style="2"/>
    <col min="7937" max="7937" width="3.109375" style="2" customWidth="1"/>
    <col min="7938" max="7938" width="50.44140625" style="2" customWidth="1"/>
    <col min="7939" max="7939" width="21.6640625" style="2" customWidth="1"/>
    <col min="7940" max="7940" width="14.6640625" style="2" customWidth="1"/>
    <col min="7941" max="7942" width="18.33203125" style="2" customWidth="1"/>
    <col min="7943" max="7943" width="16.6640625" style="2" customWidth="1"/>
    <col min="7944" max="7944" width="14.6640625" style="2" customWidth="1"/>
    <col min="7945" max="7945" width="14" style="2" customWidth="1"/>
    <col min="7946" max="7946" width="16.6640625" style="2" customWidth="1"/>
    <col min="7947" max="7947" width="15.44140625" style="2" customWidth="1"/>
    <col min="7948" max="7948" width="21.44140625" style="2" customWidth="1"/>
    <col min="7949" max="7950" width="9" style="2" customWidth="1"/>
    <col min="7951" max="7951" width="11.44140625" style="2" customWidth="1"/>
    <col min="7952" max="8178" width="9" style="2" customWidth="1"/>
    <col min="8179" max="8179" width="12.6640625" style="2" customWidth="1"/>
    <col min="8180" max="8180" width="18.109375" style="2" customWidth="1"/>
    <col min="8181" max="8181" width="23.109375" style="2" customWidth="1"/>
    <col min="8182" max="8182" width="10.44140625" style="2" customWidth="1"/>
    <col min="8183" max="8183" width="9.44140625" style="2" customWidth="1"/>
    <col min="8184" max="8184" width="10.44140625" style="2" customWidth="1"/>
    <col min="8185" max="8192" width="12" style="2"/>
    <col min="8193" max="8193" width="3.109375" style="2" customWidth="1"/>
    <col min="8194" max="8194" width="50.44140625" style="2" customWidth="1"/>
    <col min="8195" max="8195" width="21.6640625" style="2" customWidth="1"/>
    <col min="8196" max="8196" width="14.6640625" style="2" customWidth="1"/>
    <col min="8197" max="8198" width="18.33203125" style="2" customWidth="1"/>
    <col min="8199" max="8199" width="16.6640625" style="2" customWidth="1"/>
    <col min="8200" max="8200" width="14.6640625" style="2" customWidth="1"/>
    <col min="8201" max="8201" width="14" style="2" customWidth="1"/>
    <col min="8202" max="8202" width="16.6640625" style="2" customWidth="1"/>
    <col min="8203" max="8203" width="15.44140625" style="2" customWidth="1"/>
    <col min="8204" max="8204" width="21.44140625" style="2" customWidth="1"/>
    <col min="8205" max="8206" width="9" style="2" customWidth="1"/>
    <col min="8207" max="8207" width="11.44140625" style="2" customWidth="1"/>
    <col min="8208" max="8434" width="9" style="2" customWidth="1"/>
    <col min="8435" max="8435" width="12.6640625" style="2" customWidth="1"/>
    <col min="8436" max="8436" width="18.109375" style="2" customWidth="1"/>
    <col min="8437" max="8437" width="23.109375" style="2" customWidth="1"/>
    <col min="8438" max="8438" width="10.44140625" style="2" customWidth="1"/>
    <col min="8439" max="8439" width="9.44140625" style="2" customWidth="1"/>
    <col min="8440" max="8440" width="10.44140625" style="2" customWidth="1"/>
    <col min="8441" max="8448" width="12" style="2"/>
    <col min="8449" max="8449" width="3.109375" style="2" customWidth="1"/>
    <col min="8450" max="8450" width="50.44140625" style="2" customWidth="1"/>
    <col min="8451" max="8451" width="21.6640625" style="2" customWidth="1"/>
    <col min="8452" max="8452" width="14.6640625" style="2" customWidth="1"/>
    <col min="8453" max="8454" width="18.33203125" style="2" customWidth="1"/>
    <col min="8455" max="8455" width="16.6640625" style="2" customWidth="1"/>
    <col min="8456" max="8456" width="14.6640625" style="2" customWidth="1"/>
    <col min="8457" max="8457" width="14" style="2" customWidth="1"/>
    <col min="8458" max="8458" width="16.6640625" style="2" customWidth="1"/>
    <col min="8459" max="8459" width="15.44140625" style="2" customWidth="1"/>
    <col min="8460" max="8460" width="21.44140625" style="2" customWidth="1"/>
    <col min="8461" max="8462" width="9" style="2" customWidth="1"/>
    <col min="8463" max="8463" width="11.44140625" style="2" customWidth="1"/>
    <col min="8464" max="8690" width="9" style="2" customWidth="1"/>
    <col min="8691" max="8691" width="12.6640625" style="2" customWidth="1"/>
    <col min="8692" max="8692" width="18.109375" style="2" customWidth="1"/>
    <col min="8693" max="8693" width="23.109375" style="2" customWidth="1"/>
    <col min="8694" max="8694" width="10.44140625" style="2" customWidth="1"/>
    <col min="8695" max="8695" width="9.44140625" style="2" customWidth="1"/>
    <col min="8696" max="8696" width="10.44140625" style="2" customWidth="1"/>
    <col min="8697" max="8704" width="12" style="2"/>
    <col min="8705" max="8705" width="3.109375" style="2" customWidth="1"/>
    <col min="8706" max="8706" width="50.44140625" style="2" customWidth="1"/>
    <col min="8707" max="8707" width="21.6640625" style="2" customWidth="1"/>
    <col min="8708" max="8708" width="14.6640625" style="2" customWidth="1"/>
    <col min="8709" max="8710" width="18.33203125" style="2" customWidth="1"/>
    <col min="8711" max="8711" width="16.6640625" style="2" customWidth="1"/>
    <col min="8712" max="8712" width="14.6640625" style="2" customWidth="1"/>
    <col min="8713" max="8713" width="14" style="2" customWidth="1"/>
    <col min="8714" max="8714" width="16.6640625" style="2" customWidth="1"/>
    <col min="8715" max="8715" width="15.44140625" style="2" customWidth="1"/>
    <col min="8716" max="8716" width="21.44140625" style="2" customWidth="1"/>
    <col min="8717" max="8718" width="9" style="2" customWidth="1"/>
    <col min="8719" max="8719" width="11.44140625" style="2" customWidth="1"/>
    <col min="8720" max="8946" width="9" style="2" customWidth="1"/>
    <col min="8947" max="8947" width="12.6640625" style="2" customWidth="1"/>
    <col min="8948" max="8948" width="18.109375" style="2" customWidth="1"/>
    <col min="8949" max="8949" width="23.109375" style="2" customWidth="1"/>
    <col min="8950" max="8950" width="10.44140625" style="2" customWidth="1"/>
    <col min="8951" max="8951" width="9.44140625" style="2" customWidth="1"/>
    <col min="8952" max="8952" width="10.44140625" style="2" customWidth="1"/>
    <col min="8953" max="8960" width="12" style="2"/>
    <col min="8961" max="8961" width="3.109375" style="2" customWidth="1"/>
    <col min="8962" max="8962" width="50.44140625" style="2" customWidth="1"/>
    <col min="8963" max="8963" width="21.6640625" style="2" customWidth="1"/>
    <col min="8964" max="8964" width="14.6640625" style="2" customWidth="1"/>
    <col min="8965" max="8966" width="18.33203125" style="2" customWidth="1"/>
    <col min="8967" max="8967" width="16.6640625" style="2" customWidth="1"/>
    <col min="8968" max="8968" width="14.6640625" style="2" customWidth="1"/>
    <col min="8969" max="8969" width="14" style="2" customWidth="1"/>
    <col min="8970" max="8970" width="16.6640625" style="2" customWidth="1"/>
    <col min="8971" max="8971" width="15.44140625" style="2" customWidth="1"/>
    <col min="8972" max="8972" width="21.44140625" style="2" customWidth="1"/>
    <col min="8973" max="8974" width="9" style="2" customWidth="1"/>
    <col min="8975" max="8975" width="11.44140625" style="2" customWidth="1"/>
    <col min="8976" max="9202" width="9" style="2" customWidth="1"/>
    <col min="9203" max="9203" width="12.6640625" style="2" customWidth="1"/>
    <col min="9204" max="9204" width="18.109375" style="2" customWidth="1"/>
    <col min="9205" max="9205" width="23.109375" style="2" customWidth="1"/>
    <col min="9206" max="9206" width="10.44140625" style="2" customWidth="1"/>
    <col min="9207" max="9207" width="9.44140625" style="2" customWidth="1"/>
    <col min="9208" max="9208" width="10.44140625" style="2" customWidth="1"/>
    <col min="9209" max="9216" width="12" style="2"/>
    <col min="9217" max="9217" width="3.109375" style="2" customWidth="1"/>
    <col min="9218" max="9218" width="50.44140625" style="2" customWidth="1"/>
    <col min="9219" max="9219" width="21.6640625" style="2" customWidth="1"/>
    <col min="9220" max="9220" width="14.6640625" style="2" customWidth="1"/>
    <col min="9221" max="9222" width="18.33203125" style="2" customWidth="1"/>
    <col min="9223" max="9223" width="16.6640625" style="2" customWidth="1"/>
    <col min="9224" max="9224" width="14.6640625" style="2" customWidth="1"/>
    <col min="9225" max="9225" width="14" style="2" customWidth="1"/>
    <col min="9226" max="9226" width="16.6640625" style="2" customWidth="1"/>
    <col min="9227" max="9227" width="15.44140625" style="2" customWidth="1"/>
    <col min="9228" max="9228" width="21.44140625" style="2" customWidth="1"/>
    <col min="9229" max="9230" width="9" style="2" customWidth="1"/>
    <col min="9231" max="9231" width="11.44140625" style="2" customWidth="1"/>
    <col min="9232" max="9458" width="9" style="2" customWidth="1"/>
    <col min="9459" max="9459" width="12.6640625" style="2" customWidth="1"/>
    <col min="9460" max="9460" width="18.109375" style="2" customWidth="1"/>
    <col min="9461" max="9461" width="23.109375" style="2" customWidth="1"/>
    <col min="9462" max="9462" width="10.44140625" style="2" customWidth="1"/>
    <col min="9463" max="9463" width="9.44140625" style="2" customWidth="1"/>
    <col min="9464" max="9464" width="10.44140625" style="2" customWidth="1"/>
    <col min="9465" max="9472" width="12" style="2"/>
    <col min="9473" max="9473" width="3.109375" style="2" customWidth="1"/>
    <col min="9474" max="9474" width="50.44140625" style="2" customWidth="1"/>
    <col min="9475" max="9475" width="21.6640625" style="2" customWidth="1"/>
    <col min="9476" max="9476" width="14.6640625" style="2" customWidth="1"/>
    <col min="9477" max="9478" width="18.33203125" style="2" customWidth="1"/>
    <col min="9479" max="9479" width="16.6640625" style="2" customWidth="1"/>
    <col min="9480" max="9480" width="14.6640625" style="2" customWidth="1"/>
    <col min="9481" max="9481" width="14" style="2" customWidth="1"/>
    <col min="9482" max="9482" width="16.6640625" style="2" customWidth="1"/>
    <col min="9483" max="9483" width="15.44140625" style="2" customWidth="1"/>
    <col min="9484" max="9484" width="21.44140625" style="2" customWidth="1"/>
    <col min="9485" max="9486" width="9" style="2" customWidth="1"/>
    <col min="9487" max="9487" width="11.44140625" style="2" customWidth="1"/>
    <col min="9488" max="9714" width="9" style="2" customWidth="1"/>
    <col min="9715" max="9715" width="12.6640625" style="2" customWidth="1"/>
    <col min="9716" max="9716" width="18.109375" style="2" customWidth="1"/>
    <col min="9717" max="9717" width="23.109375" style="2" customWidth="1"/>
    <col min="9718" max="9718" width="10.44140625" style="2" customWidth="1"/>
    <col min="9719" max="9719" width="9.44140625" style="2" customWidth="1"/>
    <col min="9720" max="9720" width="10.44140625" style="2" customWidth="1"/>
    <col min="9721" max="9728" width="12" style="2"/>
    <col min="9729" max="9729" width="3.109375" style="2" customWidth="1"/>
    <col min="9730" max="9730" width="50.44140625" style="2" customWidth="1"/>
    <col min="9731" max="9731" width="21.6640625" style="2" customWidth="1"/>
    <col min="9732" max="9732" width="14.6640625" style="2" customWidth="1"/>
    <col min="9733" max="9734" width="18.33203125" style="2" customWidth="1"/>
    <col min="9735" max="9735" width="16.6640625" style="2" customWidth="1"/>
    <col min="9736" max="9736" width="14.6640625" style="2" customWidth="1"/>
    <col min="9737" max="9737" width="14" style="2" customWidth="1"/>
    <col min="9738" max="9738" width="16.6640625" style="2" customWidth="1"/>
    <col min="9739" max="9739" width="15.44140625" style="2" customWidth="1"/>
    <col min="9740" max="9740" width="21.44140625" style="2" customWidth="1"/>
    <col min="9741" max="9742" width="9" style="2" customWidth="1"/>
    <col min="9743" max="9743" width="11.44140625" style="2" customWidth="1"/>
    <col min="9744" max="9970" width="9" style="2" customWidth="1"/>
    <col min="9971" max="9971" width="12.6640625" style="2" customWidth="1"/>
    <col min="9972" max="9972" width="18.109375" style="2" customWidth="1"/>
    <col min="9973" max="9973" width="23.109375" style="2" customWidth="1"/>
    <col min="9974" max="9974" width="10.44140625" style="2" customWidth="1"/>
    <col min="9975" max="9975" width="9.44140625" style="2" customWidth="1"/>
    <col min="9976" max="9976" width="10.44140625" style="2" customWidth="1"/>
    <col min="9977" max="9984" width="12" style="2"/>
    <col min="9985" max="9985" width="3.109375" style="2" customWidth="1"/>
    <col min="9986" max="9986" width="50.44140625" style="2" customWidth="1"/>
    <col min="9987" max="9987" width="21.6640625" style="2" customWidth="1"/>
    <col min="9988" max="9988" width="14.6640625" style="2" customWidth="1"/>
    <col min="9989" max="9990" width="18.33203125" style="2" customWidth="1"/>
    <col min="9991" max="9991" width="16.6640625" style="2" customWidth="1"/>
    <col min="9992" max="9992" width="14.6640625" style="2" customWidth="1"/>
    <col min="9993" max="9993" width="14" style="2" customWidth="1"/>
    <col min="9994" max="9994" width="16.6640625" style="2" customWidth="1"/>
    <col min="9995" max="9995" width="15.44140625" style="2" customWidth="1"/>
    <col min="9996" max="9996" width="21.44140625" style="2" customWidth="1"/>
    <col min="9997" max="9998" width="9" style="2" customWidth="1"/>
    <col min="9999" max="9999" width="11.44140625" style="2" customWidth="1"/>
    <col min="10000" max="10226" width="9" style="2" customWidth="1"/>
    <col min="10227" max="10227" width="12.6640625" style="2" customWidth="1"/>
    <col min="10228" max="10228" width="18.109375" style="2" customWidth="1"/>
    <col min="10229" max="10229" width="23.109375" style="2" customWidth="1"/>
    <col min="10230" max="10230" width="10.44140625" style="2" customWidth="1"/>
    <col min="10231" max="10231" width="9.44140625" style="2" customWidth="1"/>
    <col min="10232" max="10232" width="10.44140625" style="2" customWidth="1"/>
    <col min="10233" max="10240" width="12" style="2"/>
    <col min="10241" max="10241" width="3.109375" style="2" customWidth="1"/>
    <col min="10242" max="10242" width="50.44140625" style="2" customWidth="1"/>
    <col min="10243" max="10243" width="21.6640625" style="2" customWidth="1"/>
    <col min="10244" max="10244" width="14.6640625" style="2" customWidth="1"/>
    <col min="10245" max="10246" width="18.33203125" style="2" customWidth="1"/>
    <col min="10247" max="10247" width="16.6640625" style="2" customWidth="1"/>
    <col min="10248" max="10248" width="14.6640625" style="2" customWidth="1"/>
    <col min="10249" max="10249" width="14" style="2" customWidth="1"/>
    <col min="10250" max="10250" width="16.6640625" style="2" customWidth="1"/>
    <col min="10251" max="10251" width="15.44140625" style="2" customWidth="1"/>
    <col min="10252" max="10252" width="21.44140625" style="2" customWidth="1"/>
    <col min="10253" max="10254" width="9" style="2" customWidth="1"/>
    <col min="10255" max="10255" width="11.44140625" style="2" customWidth="1"/>
    <col min="10256" max="10482" width="9" style="2" customWidth="1"/>
    <col min="10483" max="10483" width="12.6640625" style="2" customWidth="1"/>
    <col min="10484" max="10484" width="18.109375" style="2" customWidth="1"/>
    <col min="10485" max="10485" width="23.109375" style="2" customWidth="1"/>
    <col min="10486" max="10486" width="10.44140625" style="2" customWidth="1"/>
    <col min="10487" max="10487" width="9.44140625" style="2" customWidth="1"/>
    <col min="10488" max="10488" width="10.44140625" style="2" customWidth="1"/>
    <col min="10489" max="10496" width="12" style="2"/>
    <col min="10497" max="10497" width="3.109375" style="2" customWidth="1"/>
    <col min="10498" max="10498" width="50.44140625" style="2" customWidth="1"/>
    <col min="10499" max="10499" width="21.6640625" style="2" customWidth="1"/>
    <col min="10500" max="10500" width="14.6640625" style="2" customWidth="1"/>
    <col min="10501" max="10502" width="18.33203125" style="2" customWidth="1"/>
    <col min="10503" max="10503" width="16.6640625" style="2" customWidth="1"/>
    <col min="10504" max="10504" width="14.6640625" style="2" customWidth="1"/>
    <col min="10505" max="10505" width="14" style="2" customWidth="1"/>
    <col min="10506" max="10506" width="16.6640625" style="2" customWidth="1"/>
    <col min="10507" max="10507" width="15.44140625" style="2" customWidth="1"/>
    <col min="10508" max="10508" width="21.44140625" style="2" customWidth="1"/>
    <col min="10509" max="10510" width="9" style="2" customWidth="1"/>
    <col min="10511" max="10511" width="11.44140625" style="2" customWidth="1"/>
    <col min="10512" max="10738" width="9" style="2" customWidth="1"/>
    <col min="10739" max="10739" width="12.6640625" style="2" customWidth="1"/>
    <col min="10740" max="10740" width="18.109375" style="2" customWidth="1"/>
    <col min="10741" max="10741" width="23.109375" style="2" customWidth="1"/>
    <col min="10742" max="10742" width="10.44140625" style="2" customWidth="1"/>
    <col min="10743" max="10743" width="9.44140625" style="2" customWidth="1"/>
    <col min="10744" max="10744" width="10.44140625" style="2" customWidth="1"/>
    <col min="10745" max="10752" width="12" style="2"/>
    <col min="10753" max="10753" width="3.109375" style="2" customWidth="1"/>
    <col min="10754" max="10754" width="50.44140625" style="2" customWidth="1"/>
    <col min="10755" max="10755" width="21.6640625" style="2" customWidth="1"/>
    <col min="10756" max="10756" width="14.6640625" style="2" customWidth="1"/>
    <col min="10757" max="10758" width="18.33203125" style="2" customWidth="1"/>
    <col min="10759" max="10759" width="16.6640625" style="2" customWidth="1"/>
    <col min="10760" max="10760" width="14.6640625" style="2" customWidth="1"/>
    <col min="10761" max="10761" width="14" style="2" customWidth="1"/>
    <col min="10762" max="10762" width="16.6640625" style="2" customWidth="1"/>
    <col min="10763" max="10763" width="15.44140625" style="2" customWidth="1"/>
    <col min="10764" max="10764" width="21.44140625" style="2" customWidth="1"/>
    <col min="10765" max="10766" width="9" style="2" customWidth="1"/>
    <col min="10767" max="10767" width="11.44140625" style="2" customWidth="1"/>
    <col min="10768" max="10994" width="9" style="2" customWidth="1"/>
    <col min="10995" max="10995" width="12.6640625" style="2" customWidth="1"/>
    <col min="10996" max="10996" width="18.109375" style="2" customWidth="1"/>
    <col min="10997" max="10997" width="23.109375" style="2" customWidth="1"/>
    <col min="10998" max="10998" width="10.44140625" style="2" customWidth="1"/>
    <col min="10999" max="10999" width="9.44140625" style="2" customWidth="1"/>
    <col min="11000" max="11000" width="10.44140625" style="2" customWidth="1"/>
    <col min="11001" max="11008" width="12" style="2"/>
    <col min="11009" max="11009" width="3.109375" style="2" customWidth="1"/>
    <col min="11010" max="11010" width="50.44140625" style="2" customWidth="1"/>
    <col min="11011" max="11011" width="21.6640625" style="2" customWidth="1"/>
    <col min="11012" max="11012" width="14.6640625" style="2" customWidth="1"/>
    <col min="11013" max="11014" width="18.33203125" style="2" customWidth="1"/>
    <col min="11015" max="11015" width="16.6640625" style="2" customWidth="1"/>
    <col min="11016" max="11016" width="14.6640625" style="2" customWidth="1"/>
    <col min="11017" max="11017" width="14" style="2" customWidth="1"/>
    <col min="11018" max="11018" width="16.6640625" style="2" customWidth="1"/>
    <col min="11019" max="11019" width="15.44140625" style="2" customWidth="1"/>
    <col min="11020" max="11020" width="21.44140625" style="2" customWidth="1"/>
    <col min="11021" max="11022" width="9" style="2" customWidth="1"/>
    <col min="11023" max="11023" width="11.44140625" style="2" customWidth="1"/>
    <col min="11024" max="11250" width="9" style="2" customWidth="1"/>
    <col min="11251" max="11251" width="12.6640625" style="2" customWidth="1"/>
    <col min="11252" max="11252" width="18.109375" style="2" customWidth="1"/>
    <col min="11253" max="11253" width="23.109375" style="2" customWidth="1"/>
    <col min="11254" max="11254" width="10.44140625" style="2" customWidth="1"/>
    <col min="11255" max="11255" width="9.44140625" style="2" customWidth="1"/>
    <col min="11256" max="11256" width="10.44140625" style="2" customWidth="1"/>
    <col min="11257" max="11264" width="12" style="2"/>
    <col min="11265" max="11265" width="3.109375" style="2" customWidth="1"/>
    <col min="11266" max="11266" width="50.44140625" style="2" customWidth="1"/>
    <col min="11267" max="11267" width="21.6640625" style="2" customWidth="1"/>
    <col min="11268" max="11268" width="14.6640625" style="2" customWidth="1"/>
    <col min="11269" max="11270" width="18.33203125" style="2" customWidth="1"/>
    <col min="11271" max="11271" width="16.6640625" style="2" customWidth="1"/>
    <col min="11272" max="11272" width="14.6640625" style="2" customWidth="1"/>
    <col min="11273" max="11273" width="14" style="2" customWidth="1"/>
    <col min="11274" max="11274" width="16.6640625" style="2" customWidth="1"/>
    <col min="11275" max="11275" width="15.44140625" style="2" customWidth="1"/>
    <col min="11276" max="11276" width="21.44140625" style="2" customWidth="1"/>
    <col min="11277" max="11278" width="9" style="2" customWidth="1"/>
    <col min="11279" max="11279" width="11.44140625" style="2" customWidth="1"/>
    <col min="11280" max="11506" width="9" style="2" customWidth="1"/>
    <col min="11507" max="11507" width="12.6640625" style="2" customWidth="1"/>
    <col min="11508" max="11508" width="18.109375" style="2" customWidth="1"/>
    <col min="11509" max="11509" width="23.109375" style="2" customWidth="1"/>
    <col min="11510" max="11510" width="10.44140625" style="2" customWidth="1"/>
    <col min="11511" max="11511" width="9.44140625" style="2" customWidth="1"/>
    <col min="11512" max="11512" width="10.44140625" style="2" customWidth="1"/>
    <col min="11513" max="11520" width="12" style="2"/>
    <col min="11521" max="11521" width="3.109375" style="2" customWidth="1"/>
    <col min="11522" max="11522" width="50.44140625" style="2" customWidth="1"/>
    <col min="11523" max="11523" width="21.6640625" style="2" customWidth="1"/>
    <col min="11524" max="11524" width="14.6640625" style="2" customWidth="1"/>
    <col min="11525" max="11526" width="18.33203125" style="2" customWidth="1"/>
    <col min="11527" max="11527" width="16.6640625" style="2" customWidth="1"/>
    <col min="11528" max="11528" width="14.6640625" style="2" customWidth="1"/>
    <col min="11529" max="11529" width="14" style="2" customWidth="1"/>
    <col min="11530" max="11530" width="16.6640625" style="2" customWidth="1"/>
    <col min="11531" max="11531" width="15.44140625" style="2" customWidth="1"/>
    <col min="11532" max="11532" width="21.44140625" style="2" customWidth="1"/>
    <col min="11533" max="11534" width="9" style="2" customWidth="1"/>
    <col min="11535" max="11535" width="11.44140625" style="2" customWidth="1"/>
    <col min="11536" max="11762" width="9" style="2" customWidth="1"/>
    <col min="11763" max="11763" width="12.6640625" style="2" customWidth="1"/>
    <col min="11764" max="11764" width="18.109375" style="2" customWidth="1"/>
    <col min="11765" max="11765" width="23.109375" style="2" customWidth="1"/>
    <col min="11766" max="11766" width="10.44140625" style="2" customWidth="1"/>
    <col min="11767" max="11767" width="9.44140625" style="2" customWidth="1"/>
    <col min="11768" max="11768" width="10.44140625" style="2" customWidth="1"/>
    <col min="11769" max="11776" width="12" style="2"/>
    <col min="11777" max="11777" width="3.109375" style="2" customWidth="1"/>
    <col min="11778" max="11778" width="50.44140625" style="2" customWidth="1"/>
    <col min="11779" max="11779" width="21.6640625" style="2" customWidth="1"/>
    <col min="11780" max="11780" width="14.6640625" style="2" customWidth="1"/>
    <col min="11781" max="11782" width="18.33203125" style="2" customWidth="1"/>
    <col min="11783" max="11783" width="16.6640625" style="2" customWidth="1"/>
    <col min="11784" max="11784" width="14.6640625" style="2" customWidth="1"/>
    <col min="11785" max="11785" width="14" style="2" customWidth="1"/>
    <col min="11786" max="11786" width="16.6640625" style="2" customWidth="1"/>
    <col min="11787" max="11787" width="15.44140625" style="2" customWidth="1"/>
    <col min="11788" max="11788" width="21.44140625" style="2" customWidth="1"/>
    <col min="11789" max="11790" width="9" style="2" customWidth="1"/>
    <col min="11791" max="11791" width="11.44140625" style="2" customWidth="1"/>
    <col min="11792" max="12018" width="9" style="2" customWidth="1"/>
    <col min="12019" max="12019" width="12.6640625" style="2" customWidth="1"/>
    <col min="12020" max="12020" width="18.109375" style="2" customWidth="1"/>
    <col min="12021" max="12021" width="23.109375" style="2" customWidth="1"/>
    <col min="12022" max="12022" width="10.44140625" style="2" customWidth="1"/>
    <col min="12023" max="12023" width="9.44140625" style="2" customWidth="1"/>
    <col min="12024" max="12024" width="10.44140625" style="2" customWidth="1"/>
    <col min="12025" max="12032" width="12" style="2"/>
    <col min="12033" max="12033" width="3.109375" style="2" customWidth="1"/>
    <col min="12034" max="12034" width="50.44140625" style="2" customWidth="1"/>
    <col min="12035" max="12035" width="21.6640625" style="2" customWidth="1"/>
    <col min="12036" max="12036" width="14.6640625" style="2" customWidth="1"/>
    <col min="12037" max="12038" width="18.33203125" style="2" customWidth="1"/>
    <col min="12039" max="12039" width="16.6640625" style="2" customWidth="1"/>
    <col min="12040" max="12040" width="14.6640625" style="2" customWidth="1"/>
    <col min="12041" max="12041" width="14" style="2" customWidth="1"/>
    <col min="12042" max="12042" width="16.6640625" style="2" customWidth="1"/>
    <col min="12043" max="12043" width="15.44140625" style="2" customWidth="1"/>
    <col min="12044" max="12044" width="21.44140625" style="2" customWidth="1"/>
    <col min="12045" max="12046" width="9" style="2" customWidth="1"/>
    <col min="12047" max="12047" width="11.44140625" style="2" customWidth="1"/>
    <col min="12048" max="12274" width="9" style="2" customWidth="1"/>
    <col min="12275" max="12275" width="12.6640625" style="2" customWidth="1"/>
    <col min="12276" max="12276" width="18.109375" style="2" customWidth="1"/>
    <col min="12277" max="12277" width="23.109375" style="2" customWidth="1"/>
    <col min="12278" max="12278" width="10.44140625" style="2" customWidth="1"/>
    <col min="12279" max="12279" width="9.44140625" style="2" customWidth="1"/>
    <col min="12280" max="12280" width="10.44140625" style="2" customWidth="1"/>
    <col min="12281" max="12288" width="12" style="2"/>
    <col min="12289" max="12289" width="3.109375" style="2" customWidth="1"/>
    <col min="12290" max="12290" width="50.44140625" style="2" customWidth="1"/>
    <col min="12291" max="12291" width="21.6640625" style="2" customWidth="1"/>
    <col min="12292" max="12292" width="14.6640625" style="2" customWidth="1"/>
    <col min="12293" max="12294" width="18.33203125" style="2" customWidth="1"/>
    <col min="12295" max="12295" width="16.6640625" style="2" customWidth="1"/>
    <col min="12296" max="12296" width="14.6640625" style="2" customWidth="1"/>
    <col min="12297" max="12297" width="14" style="2" customWidth="1"/>
    <col min="12298" max="12298" width="16.6640625" style="2" customWidth="1"/>
    <col min="12299" max="12299" width="15.44140625" style="2" customWidth="1"/>
    <col min="12300" max="12300" width="21.44140625" style="2" customWidth="1"/>
    <col min="12301" max="12302" width="9" style="2" customWidth="1"/>
    <col min="12303" max="12303" width="11.44140625" style="2" customWidth="1"/>
    <col min="12304" max="12530" width="9" style="2" customWidth="1"/>
    <col min="12531" max="12531" width="12.6640625" style="2" customWidth="1"/>
    <col min="12532" max="12532" width="18.109375" style="2" customWidth="1"/>
    <col min="12533" max="12533" width="23.109375" style="2" customWidth="1"/>
    <col min="12534" max="12534" width="10.44140625" style="2" customWidth="1"/>
    <col min="12535" max="12535" width="9.44140625" style="2" customWidth="1"/>
    <col min="12536" max="12536" width="10.44140625" style="2" customWidth="1"/>
    <col min="12537" max="12544" width="12" style="2"/>
    <col min="12545" max="12545" width="3.109375" style="2" customWidth="1"/>
    <col min="12546" max="12546" width="50.44140625" style="2" customWidth="1"/>
    <col min="12547" max="12547" width="21.6640625" style="2" customWidth="1"/>
    <col min="12548" max="12548" width="14.6640625" style="2" customWidth="1"/>
    <col min="12549" max="12550" width="18.33203125" style="2" customWidth="1"/>
    <col min="12551" max="12551" width="16.6640625" style="2" customWidth="1"/>
    <col min="12552" max="12552" width="14.6640625" style="2" customWidth="1"/>
    <col min="12553" max="12553" width="14" style="2" customWidth="1"/>
    <col min="12554" max="12554" width="16.6640625" style="2" customWidth="1"/>
    <col min="12555" max="12555" width="15.44140625" style="2" customWidth="1"/>
    <col min="12556" max="12556" width="21.44140625" style="2" customWidth="1"/>
    <col min="12557" max="12558" width="9" style="2" customWidth="1"/>
    <col min="12559" max="12559" width="11.44140625" style="2" customWidth="1"/>
    <col min="12560" max="12786" width="9" style="2" customWidth="1"/>
    <col min="12787" max="12787" width="12.6640625" style="2" customWidth="1"/>
    <col min="12788" max="12788" width="18.109375" style="2" customWidth="1"/>
    <col min="12789" max="12789" width="23.109375" style="2" customWidth="1"/>
    <col min="12790" max="12790" width="10.44140625" style="2" customWidth="1"/>
    <col min="12791" max="12791" width="9.44140625" style="2" customWidth="1"/>
    <col min="12792" max="12792" width="10.44140625" style="2" customWidth="1"/>
    <col min="12793" max="12800" width="12" style="2"/>
    <col min="12801" max="12801" width="3.109375" style="2" customWidth="1"/>
    <col min="12802" max="12802" width="50.44140625" style="2" customWidth="1"/>
    <col min="12803" max="12803" width="21.6640625" style="2" customWidth="1"/>
    <col min="12804" max="12804" width="14.6640625" style="2" customWidth="1"/>
    <col min="12805" max="12806" width="18.33203125" style="2" customWidth="1"/>
    <col min="12807" max="12807" width="16.6640625" style="2" customWidth="1"/>
    <col min="12808" max="12808" width="14.6640625" style="2" customWidth="1"/>
    <col min="12809" max="12809" width="14" style="2" customWidth="1"/>
    <col min="12810" max="12810" width="16.6640625" style="2" customWidth="1"/>
    <col min="12811" max="12811" width="15.44140625" style="2" customWidth="1"/>
    <col min="12812" max="12812" width="21.44140625" style="2" customWidth="1"/>
    <col min="12813" max="12814" width="9" style="2" customWidth="1"/>
    <col min="12815" max="12815" width="11.44140625" style="2" customWidth="1"/>
    <col min="12816" max="13042" width="9" style="2" customWidth="1"/>
    <col min="13043" max="13043" width="12.6640625" style="2" customWidth="1"/>
    <col min="13044" max="13044" width="18.109375" style="2" customWidth="1"/>
    <col min="13045" max="13045" width="23.109375" style="2" customWidth="1"/>
    <col min="13046" max="13046" width="10.44140625" style="2" customWidth="1"/>
    <col min="13047" max="13047" width="9.44140625" style="2" customWidth="1"/>
    <col min="13048" max="13048" width="10.44140625" style="2" customWidth="1"/>
    <col min="13049" max="13056" width="12" style="2"/>
    <col min="13057" max="13057" width="3.109375" style="2" customWidth="1"/>
    <col min="13058" max="13058" width="50.44140625" style="2" customWidth="1"/>
    <col min="13059" max="13059" width="21.6640625" style="2" customWidth="1"/>
    <col min="13060" max="13060" width="14.6640625" style="2" customWidth="1"/>
    <col min="13061" max="13062" width="18.33203125" style="2" customWidth="1"/>
    <col min="13063" max="13063" width="16.6640625" style="2" customWidth="1"/>
    <col min="13064" max="13064" width="14.6640625" style="2" customWidth="1"/>
    <col min="13065" max="13065" width="14" style="2" customWidth="1"/>
    <col min="13066" max="13066" width="16.6640625" style="2" customWidth="1"/>
    <col min="13067" max="13067" width="15.44140625" style="2" customWidth="1"/>
    <col min="13068" max="13068" width="21.44140625" style="2" customWidth="1"/>
    <col min="13069" max="13070" width="9" style="2" customWidth="1"/>
    <col min="13071" max="13071" width="11.44140625" style="2" customWidth="1"/>
    <col min="13072" max="13298" width="9" style="2" customWidth="1"/>
    <col min="13299" max="13299" width="12.6640625" style="2" customWidth="1"/>
    <col min="13300" max="13300" width="18.109375" style="2" customWidth="1"/>
    <col min="13301" max="13301" width="23.109375" style="2" customWidth="1"/>
    <col min="13302" max="13302" width="10.44140625" style="2" customWidth="1"/>
    <col min="13303" max="13303" width="9.44140625" style="2" customWidth="1"/>
    <col min="13304" max="13304" width="10.44140625" style="2" customWidth="1"/>
    <col min="13305" max="13312" width="12" style="2"/>
    <col min="13313" max="13313" width="3.109375" style="2" customWidth="1"/>
    <col min="13314" max="13314" width="50.44140625" style="2" customWidth="1"/>
    <col min="13315" max="13315" width="21.6640625" style="2" customWidth="1"/>
    <col min="13316" max="13316" width="14.6640625" style="2" customWidth="1"/>
    <col min="13317" max="13318" width="18.33203125" style="2" customWidth="1"/>
    <col min="13319" max="13319" width="16.6640625" style="2" customWidth="1"/>
    <col min="13320" max="13320" width="14.6640625" style="2" customWidth="1"/>
    <col min="13321" max="13321" width="14" style="2" customWidth="1"/>
    <col min="13322" max="13322" width="16.6640625" style="2" customWidth="1"/>
    <col min="13323" max="13323" width="15.44140625" style="2" customWidth="1"/>
    <col min="13324" max="13324" width="21.44140625" style="2" customWidth="1"/>
    <col min="13325" max="13326" width="9" style="2" customWidth="1"/>
    <col min="13327" max="13327" width="11.44140625" style="2" customWidth="1"/>
    <col min="13328" max="13554" width="9" style="2" customWidth="1"/>
    <col min="13555" max="13555" width="12.6640625" style="2" customWidth="1"/>
    <col min="13556" max="13556" width="18.109375" style="2" customWidth="1"/>
    <col min="13557" max="13557" width="23.109375" style="2" customWidth="1"/>
    <col min="13558" max="13558" width="10.44140625" style="2" customWidth="1"/>
    <col min="13559" max="13559" width="9.44140625" style="2" customWidth="1"/>
    <col min="13560" max="13560" width="10.44140625" style="2" customWidth="1"/>
    <col min="13561" max="13568" width="12" style="2"/>
    <col min="13569" max="13569" width="3.109375" style="2" customWidth="1"/>
    <col min="13570" max="13570" width="50.44140625" style="2" customWidth="1"/>
    <col min="13571" max="13571" width="21.6640625" style="2" customWidth="1"/>
    <col min="13572" max="13572" width="14.6640625" style="2" customWidth="1"/>
    <col min="13573" max="13574" width="18.33203125" style="2" customWidth="1"/>
    <col min="13575" max="13575" width="16.6640625" style="2" customWidth="1"/>
    <col min="13576" max="13576" width="14.6640625" style="2" customWidth="1"/>
    <col min="13577" max="13577" width="14" style="2" customWidth="1"/>
    <col min="13578" max="13578" width="16.6640625" style="2" customWidth="1"/>
    <col min="13579" max="13579" width="15.44140625" style="2" customWidth="1"/>
    <col min="13580" max="13580" width="21.44140625" style="2" customWidth="1"/>
    <col min="13581" max="13582" width="9" style="2" customWidth="1"/>
    <col min="13583" max="13583" width="11.44140625" style="2" customWidth="1"/>
    <col min="13584" max="13810" width="9" style="2" customWidth="1"/>
    <col min="13811" max="13811" width="12.6640625" style="2" customWidth="1"/>
    <col min="13812" max="13812" width="18.109375" style="2" customWidth="1"/>
    <col min="13813" max="13813" width="23.109375" style="2" customWidth="1"/>
    <col min="13814" max="13814" width="10.44140625" style="2" customWidth="1"/>
    <col min="13815" max="13815" width="9.44140625" style="2" customWidth="1"/>
    <col min="13816" max="13816" width="10.44140625" style="2" customWidth="1"/>
    <col min="13817" max="13824" width="12" style="2"/>
    <col min="13825" max="13825" width="3.109375" style="2" customWidth="1"/>
    <col min="13826" max="13826" width="50.44140625" style="2" customWidth="1"/>
    <col min="13827" max="13827" width="21.6640625" style="2" customWidth="1"/>
    <col min="13828" max="13828" width="14.6640625" style="2" customWidth="1"/>
    <col min="13829" max="13830" width="18.33203125" style="2" customWidth="1"/>
    <col min="13831" max="13831" width="16.6640625" style="2" customWidth="1"/>
    <col min="13832" max="13832" width="14.6640625" style="2" customWidth="1"/>
    <col min="13833" max="13833" width="14" style="2" customWidth="1"/>
    <col min="13834" max="13834" width="16.6640625" style="2" customWidth="1"/>
    <col min="13835" max="13835" width="15.44140625" style="2" customWidth="1"/>
    <col min="13836" max="13836" width="21.44140625" style="2" customWidth="1"/>
    <col min="13837" max="13838" width="9" style="2" customWidth="1"/>
    <col min="13839" max="13839" width="11.44140625" style="2" customWidth="1"/>
    <col min="13840" max="14066" width="9" style="2" customWidth="1"/>
    <col min="14067" max="14067" width="12.6640625" style="2" customWidth="1"/>
    <col min="14068" max="14068" width="18.109375" style="2" customWidth="1"/>
    <col min="14069" max="14069" width="23.109375" style="2" customWidth="1"/>
    <col min="14070" max="14070" width="10.44140625" style="2" customWidth="1"/>
    <col min="14071" max="14071" width="9.44140625" style="2" customWidth="1"/>
    <col min="14072" max="14072" width="10.44140625" style="2" customWidth="1"/>
    <col min="14073" max="14080" width="12" style="2"/>
    <col min="14081" max="14081" width="3.109375" style="2" customWidth="1"/>
    <col min="14082" max="14082" width="50.44140625" style="2" customWidth="1"/>
    <col min="14083" max="14083" width="21.6640625" style="2" customWidth="1"/>
    <col min="14084" max="14084" width="14.6640625" style="2" customWidth="1"/>
    <col min="14085" max="14086" width="18.33203125" style="2" customWidth="1"/>
    <col min="14087" max="14087" width="16.6640625" style="2" customWidth="1"/>
    <col min="14088" max="14088" width="14.6640625" style="2" customWidth="1"/>
    <col min="14089" max="14089" width="14" style="2" customWidth="1"/>
    <col min="14090" max="14090" width="16.6640625" style="2" customWidth="1"/>
    <col min="14091" max="14091" width="15.44140625" style="2" customWidth="1"/>
    <col min="14092" max="14092" width="21.44140625" style="2" customWidth="1"/>
    <col min="14093" max="14094" width="9" style="2" customWidth="1"/>
    <col min="14095" max="14095" width="11.44140625" style="2" customWidth="1"/>
    <col min="14096" max="14322" width="9" style="2" customWidth="1"/>
    <col min="14323" max="14323" width="12.6640625" style="2" customWidth="1"/>
    <col min="14324" max="14324" width="18.109375" style="2" customWidth="1"/>
    <col min="14325" max="14325" width="23.109375" style="2" customWidth="1"/>
    <col min="14326" max="14326" width="10.44140625" style="2" customWidth="1"/>
    <col min="14327" max="14327" width="9.44140625" style="2" customWidth="1"/>
    <col min="14328" max="14328" width="10.44140625" style="2" customWidth="1"/>
    <col min="14329" max="14336" width="12" style="2"/>
    <col min="14337" max="14337" width="3.109375" style="2" customWidth="1"/>
    <col min="14338" max="14338" width="50.44140625" style="2" customWidth="1"/>
    <col min="14339" max="14339" width="21.6640625" style="2" customWidth="1"/>
    <col min="14340" max="14340" width="14.6640625" style="2" customWidth="1"/>
    <col min="14341" max="14342" width="18.33203125" style="2" customWidth="1"/>
    <col min="14343" max="14343" width="16.6640625" style="2" customWidth="1"/>
    <col min="14344" max="14344" width="14.6640625" style="2" customWidth="1"/>
    <col min="14345" max="14345" width="14" style="2" customWidth="1"/>
    <col min="14346" max="14346" width="16.6640625" style="2" customWidth="1"/>
    <col min="14347" max="14347" width="15.44140625" style="2" customWidth="1"/>
    <col min="14348" max="14348" width="21.44140625" style="2" customWidth="1"/>
    <col min="14349" max="14350" width="9" style="2" customWidth="1"/>
    <col min="14351" max="14351" width="11.44140625" style="2" customWidth="1"/>
    <col min="14352" max="14578" width="9" style="2" customWidth="1"/>
    <col min="14579" max="14579" width="12.6640625" style="2" customWidth="1"/>
    <col min="14580" max="14580" width="18.109375" style="2" customWidth="1"/>
    <col min="14581" max="14581" width="23.109375" style="2" customWidth="1"/>
    <col min="14582" max="14582" width="10.44140625" style="2" customWidth="1"/>
    <col min="14583" max="14583" width="9.44140625" style="2" customWidth="1"/>
    <col min="14584" max="14584" width="10.44140625" style="2" customWidth="1"/>
    <col min="14585" max="14592" width="12" style="2"/>
    <col min="14593" max="14593" width="3.109375" style="2" customWidth="1"/>
    <col min="14594" max="14594" width="50.44140625" style="2" customWidth="1"/>
    <col min="14595" max="14595" width="21.6640625" style="2" customWidth="1"/>
    <col min="14596" max="14596" width="14.6640625" style="2" customWidth="1"/>
    <col min="14597" max="14598" width="18.33203125" style="2" customWidth="1"/>
    <col min="14599" max="14599" width="16.6640625" style="2" customWidth="1"/>
    <col min="14600" max="14600" width="14.6640625" style="2" customWidth="1"/>
    <col min="14601" max="14601" width="14" style="2" customWidth="1"/>
    <col min="14602" max="14602" width="16.6640625" style="2" customWidth="1"/>
    <col min="14603" max="14603" width="15.44140625" style="2" customWidth="1"/>
    <col min="14604" max="14604" width="21.44140625" style="2" customWidth="1"/>
    <col min="14605" max="14606" width="9" style="2" customWidth="1"/>
    <col min="14607" max="14607" width="11.44140625" style="2" customWidth="1"/>
    <col min="14608" max="14834" width="9" style="2" customWidth="1"/>
    <col min="14835" max="14835" width="12.6640625" style="2" customWidth="1"/>
    <col min="14836" max="14836" width="18.109375" style="2" customWidth="1"/>
    <col min="14837" max="14837" width="23.109375" style="2" customWidth="1"/>
    <col min="14838" max="14838" width="10.44140625" style="2" customWidth="1"/>
    <col min="14839" max="14839" width="9.44140625" style="2" customWidth="1"/>
    <col min="14840" max="14840" width="10.44140625" style="2" customWidth="1"/>
    <col min="14841" max="14848" width="12" style="2"/>
    <col min="14849" max="14849" width="3.109375" style="2" customWidth="1"/>
    <col min="14850" max="14850" width="50.44140625" style="2" customWidth="1"/>
    <col min="14851" max="14851" width="21.6640625" style="2" customWidth="1"/>
    <col min="14852" max="14852" width="14.6640625" style="2" customWidth="1"/>
    <col min="14853" max="14854" width="18.33203125" style="2" customWidth="1"/>
    <col min="14855" max="14855" width="16.6640625" style="2" customWidth="1"/>
    <col min="14856" max="14856" width="14.6640625" style="2" customWidth="1"/>
    <col min="14857" max="14857" width="14" style="2" customWidth="1"/>
    <col min="14858" max="14858" width="16.6640625" style="2" customWidth="1"/>
    <col min="14859" max="14859" width="15.44140625" style="2" customWidth="1"/>
    <col min="14860" max="14860" width="21.44140625" style="2" customWidth="1"/>
    <col min="14861" max="14862" width="9" style="2" customWidth="1"/>
    <col min="14863" max="14863" width="11.44140625" style="2" customWidth="1"/>
    <col min="14864" max="15090" width="9" style="2" customWidth="1"/>
    <col min="15091" max="15091" width="12.6640625" style="2" customWidth="1"/>
    <col min="15092" max="15092" width="18.109375" style="2" customWidth="1"/>
    <col min="15093" max="15093" width="23.109375" style="2" customWidth="1"/>
    <col min="15094" max="15094" width="10.44140625" style="2" customWidth="1"/>
    <col min="15095" max="15095" width="9.44140625" style="2" customWidth="1"/>
    <col min="15096" max="15096" width="10.44140625" style="2" customWidth="1"/>
    <col min="15097" max="15104" width="12" style="2"/>
    <col min="15105" max="15105" width="3.109375" style="2" customWidth="1"/>
    <col min="15106" max="15106" width="50.44140625" style="2" customWidth="1"/>
    <col min="15107" max="15107" width="21.6640625" style="2" customWidth="1"/>
    <col min="15108" max="15108" width="14.6640625" style="2" customWidth="1"/>
    <col min="15109" max="15110" width="18.33203125" style="2" customWidth="1"/>
    <col min="15111" max="15111" width="16.6640625" style="2" customWidth="1"/>
    <col min="15112" max="15112" width="14.6640625" style="2" customWidth="1"/>
    <col min="15113" max="15113" width="14" style="2" customWidth="1"/>
    <col min="15114" max="15114" width="16.6640625" style="2" customWidth="1"/>
    <col min="15115" max="15115" width="15.44140625" style="2" customWidth="1"/>
    <col min="15116" max="15116" width="21.44140625" style="2" customWidth="1"/>
    <col min="15117" max="15118" width="9" style="2" customWidth="1"/>
    <col min="15119" max="15119" width="11.44140625" style="2" customWidth="1"/>
    <col min="15120" max="15346" width="9" style="2" customWidth="1"/>
    <col min="15347" max="15347" width="12.6640625" style="2" customWidth="1"/>
    <col min="15348" max="15348" width="18.109375" style="2" customWidth="1"/>
    <col min="15349" max="15349" width="23.109375" style="2" customWidth="1"/>
    <col min="15350" max="15350" width="10.44140625" style="2" customWidth="1"/>
    <col min="15351" max="15351" width="9.44140625" style="2" customWidth="1"/>
    <col min="15352" max="15352" width="10.44140625" style="2" customWidth="1"/>
    <col min="15353" max="15360" width="12" style="2"/>
    <col min="15361" max="15361" width="3.109375" style="2" customWidth="1"/>
    <col min="15362" max="15362" width="50.44140625" style="2" customWidth="1"/>
    <col min="15363" max="15363" width="21.6640625" style="2" customWidth="1"/>
    <col min="15364" max="15364" width="14.6640625" style="2" customWidth="1"/>
    <col min="15365" max="15366" width="18.33203125" style="2" customWidth="1"/>
    <col min="15367" max="15367" width="16.6640625" style="2" customWidth="1"/>
    <col min="15368" max="15368" width="14.6640625" style="2" customWidth="1"/>
    <col min="15369" max="15369" width="14" style="2" customWidth="1"/>
    <col min="15370" max="15370" width="16.6640625" style="2" customWidth="1"/>
    <col min="15371" max="15371" width="15.44140625" style="2" customWidth="1"/>
    <col min="15372" max="15372" width="21.44140625" style="2" customWidth="1"/>
    <col min="15373" max="15374" width="9" style="2" customWidth="1"/>
    <col min="15375" max="15375" width="11.44140625" style="2" customWidth="1"/>
    <col min="15376" max="15602" width="9" style="2" customWidth="1"/>
    <col min="15603" max="15603" width="12.6640625" style="2" customWidth="1"/>
    <col min="15604" max="15604" width="18.109375" style="2" customWidth="1"/>
    <col min="15605" max="15605" width="23.109375" style="2" customWidth="1"/>
    <col min="15606" max="15606" width="10.44140625" style="2" customWidth="1"/>
    <col min="15607" max="15607" width="9.44140625" style="2" customWidth="1"/>
    <col min="15608" max="15608" width="10.44140625" style="2" customWidth="1"/>
    <col min="15609" max="15616" width="12" style="2"/>
    <col min="15617" max="15617" width="3.109375" style="2" customWidth="1"/>
    <col min="15618" max="15618" width="50.44140625" style="2" customWidth="1"/>
    <col min="15619" max="15619" width="21.6640625" style="2" customWidth="1"/>
    <col min="15620" max="15620" width="14.6640625" style="2" customWidth="1"/>
    <col min="15621" max="15622" width="18.33203125" style="2" customWidth="1"/>
    <col min="15623" max="15623" width="16.6640625" style="2" customWidth="1"/>
    <col min="15624" max="15624" width="14.6640625" style="2" customWidth="1"/>
    <col min="15625" max="15625" width="14" style="2" customWidth="1"/>
    <col min="15626" max="15626" width="16.6640625" style="2" customWidth="1"/>
    <col min="15627" max="15627" width="15.44140625" style="2" customWidth="1"/>
    <col min="15628" max="15628" width="21.44140625" style="2" customWidth="1"/>
    <col min="15629" max="15630" width="9" style="2" customWidth="1"/>
    <col min="15631" max="15631" width="11.44140625" style="2" customWidth="1"/>
    <col min="15632" max="15858" width="9" style="2" customWidth="1"/>
    <col min="15859" max="15859" width="12.6640625" style="2" customWidth="1"/>
    <col min="15860" max="15860" width="18.109375" style="2" customWidth="1"/>
    <col min="15861" max="15861" width="23.109375" style="2" customWidth="1"/>
    <col min="15862" max="15862" width="10.44140625" style="2" customWidth="1"/>
    <col min="15863" max="15863" width="9.44140625" style="2" customWidth="1"/>
    <col min="15864" max="15864" width="10.44140625" style="2" customWidth="1"/>
    <col min="15865" max="15872" width="12" style="2"/>
    <col min="15873" max="15873" width="3.109375" style="2" customWidth="1"/>
    <col min="15874" max="15874" width="50.44140625" style="2" customWidth="1"/>
    <col min="15875" max="15875" width="21.6640625" style="2" customWidth="1"/>
    <col min="15876" max="15876" width="14.6640625" style="2" customWidth="1"/>
    <col min="15877" max="15878" width="18.33203125" style="2" customWidth="1"/>
    <col min="15879" max="15879" width="16.6640625" style="2" customWidth="1"/>
    <col min="15880" max="15880" width="14.6640625" style="2" customWidth="1"/>
    <col min="15881" max="15881" width="14" style="2" customWidth="1"/>
    <col min="15882" max="15882" width="16.6640625" style="2" customWidth="1"/>
    <col min="15883" max="15883" width="15.44140625" style="2" customWidth="1"/>
    <col min="15884" max="15884" width="21.44140625" style="2" customWidth="1"/>
    <col min="15885" max="15886" width="9" style="2" customWidth="1"/>
    <col min="15887" max="15887" width="11.44140625" style="2" customWidth="1"/>
    <col min="15888" max="16114" width="9" style="2" customWidth="1"/>
    <col min="16115" max="16115" width="12.6640625" style="2" customWidth="1"/>
    <col min="16116" max="16116" width="18.109375" style="2" customWidth="1"/>
    <col min="16117" max="16117" width="23.109375" style="2" customWidth="1"/>
    <col min="16118" max="16118" width="10.44140625" style="2" customWidth="1"/>
    <col min="16119" max="16119" width="9.44140625" style="2" customWidth="1"/>
    <col min="16120" max="16120" width="10.44140625" style="2" customWidth="1"/>
    <col min="16121" max="16128" width="12" style="2"/>
    <col min="16129" max="16129" width="3.109375" style="2" customWidth="1"/>
    <col min="16130" max="16130" width="50.44140625" style="2" customWidth="1"/>
    <col min="16131" max="16131" width="21.6640625" style="2" customWidth="1"/>
    <col min="16132" max="16132" width="14.6640625" style="2" customWidth="1"/>
    <col min="16133" max="16134" width="18.33203125" style="2" customWidth="1"/>
    <col min="16135" max="16135" width="16.6640625" style="2" customWidth="1"/>
    <col min="16136" max="16136" width="14.6640625" style="2" customWidth="1"/>
    <col min="16137" max="16137" width="14" style="2" customWidth="1"/>
    <col min="16138" max="16138" width="16.6640625" style="2" customWidth="1"/>
    <col min="16139" max="16139" width="15.44140625" style="2" customWidth="1"/>
    <col min="16140" max="16140" width="21.44140625" style="2" customWidth="1"/>
    <col min="16141" max="16142" width="9" style="2" customWidth="1"/>
    <col min="16143" max="16143" width="11.44140625" style="2" customWidth="1"/>
    <col min="16144" max="16370" width="9" style="2" customWidth="1"/>
    <col min="16371" max="16371" width="12.6640625" style="2" customWidth="1"/>
    <col min="16372" max="16372" width="18.109375" style="2" customWidth="1"/>
    <col min="16373" max="16373" width="23.109375" style="2" customWidth="1"/>
    <col min="16374" max="16374" width="10.44140625" style="2" customWidth="1"/>
    <col min="16375" max="16375" width="9.44140625" style="2" customWidth="1"/>
    <col min="16376" max="16376" width="10.44140625" style="2" customWidth="1"/>
    <col min="16377" max="16384" width="12" style="2"/>
  </cols>
  <sheetData>
    <row r="1" spans="1:17" ht="40.5" customHeight="1" x14ac:dyDescent="0.3">
      <c r="A1" s="94" t="s">
        <v>0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7" s="44" customFormat="1" ht="96.6" customHeight="1" x14ac:dyDescent="0.3">
      <c r="B2" s="88" t="s">
        <v>82</v>
      </c>
      <c r="C2" s="44" t="s">
        <v>68</v>
      </c>
      <c r="D2" s="49"/>
      <c r="E2" s="102"/>
      <c r="F2" s="102"/>
      <c r="G2" s="102"/>
      <c r="H2" s="102"/>
      <c r="I2" s="102"/>
      <c r="J2" s="102"/>
      <c r="K2" s="102"/>
      <c r="L2" s="45"/>
      <c r="M2" s="45"/>
      <c r="N2" s="45"/>
      <c r="O2" s="100"/>
      <c r="P2" s="100"/>
      <c r="Q2" s="100"/>
    </row>
    <row r="3" spans="1:17" s="44" customFormat="1" ht="19.8" customHeight="1" x14ac:dyDescent="0.3">
      <c r="D3" s="49"/>
      <c r="E3" s="48"/>
      <c r="F3" s="86"/>
      <c r="G3" s="86"/>
      <c r="H3" s="86"/>
      <c r="I3" s="48"/>
      <c r="J3" s="48"/>
      <c r="K3" s="48"/>
      <c r="L3" s="45"/>
      <c r="M3" s="45"/>
      <c r="N3" s="45"/>
      <c r="O3" s="46"/>
      <c r="P3" s="46"/>
      <c r="Q3" s="46"/>
    </row>
    <row r="4" spans="1:17" thickBot="1" x14ac:dyDescent="0.35">
      <c r="B4" s="39" t="s">
        <v>49</v>
      </c>
      <c r="C4" s="8"/>
      <c r="D4" s="101"/>
      <c r="E4" s="101"/>
      <c r="F4" s="101"/>
      <c r="G4" s="101"/>
      <c r="H4" s="101"/>
      <c r="I4" s="101"/>
      <c r="J4" s="101"/>
      <c r="K4" s="10"/>
    </row>
    <row r="5" spans="1:17" ht="41.25" customHeight="1" thickBot="1" x14ac:dyDescent="0.35">
      <c r="A5" s="95" t="s">
        <v>1</v>
      </c>
      <c r="B5" s="96"/>
      <c r="C5" s="96"/>
      <c r="D5" s="96"/>
      <c r="E5" s="96"/>
      <c r="F5" s="96"/>
      <c r="G5" s="96"/>
      <c r="H5" s="96"/>
      <c r="I5" s="96"/>
      <c r="J5" s="96"/>
      <c r="K5" s="97"/>
    </row>
    <row r="6" spans="1:17" s="27" customFormat="1" ht="111" customHeight="1" thickBot="1" x14ac:dyDescent="0.35">
      <c r="A6" s="33" t="s">
        <v>2</v>
      </c>
      <c r="B6" s="42" t="s">
        <v>3</v>
      </c>
      <c r="C6" s="29" t="s">
        <v>4</v>
      </c>
      <c r="D6" s="29" t="s">
        <v>5</v>
      </c>
      <c r="E6" s="35" t="s">
        <v>79</v>
      </c>
      <c r="F6" s="35" t="s">
        <v>78</v>
      </c>
      <c r="G6" s="35" t="s">
        <v>80</v>
      </c>
      <c r="H6" s="35" t="s">
        <v>81</v>
      </c>
      <c r="I6" s="30" t="s">
        <v>51</v>
      </c>
      <c r="J6" s="31" t="s">
        <v>53</v>
      </c>
      <c r="K6" s="31" t="s">
        <v>52</v>
      </c>
      <c r="M6" s="32"/>
    </row>
    <row r="7" spans="1:17" s="3" customFormat="1" ht="30.6" customHeight="1" thickBot="1" x14ac:dyDescent="0.35">
      <c r="A7" s="11"/>
      <c r="B7" s="103" t="s">
        <v>6</v>
      </c>
      <c r="C7" s="104"/>
      <c r="D7" s="104"/>
      <c r="E7" s="104"/>
      <c r="F7" s="104"/>
      <c r="G7" s="104"/>
      <c r="H7" s="104"/>
      <c r="I7" s="104"/>
      <c r="J7" s="104"/>
      <c r="K7" s="104"/>
      <c r="M7" s="12"/>
      <c r="O7" s="13"/>
    </row>
    <row r="8" spans="1:17" s="15" customFormat="1" ht="173.4" customHeight="1" thickBot="1" x14ac:dyDescent="0.35">
      <c r="A8" s="11">
        <v>6</v>
      </c>
      <c r="B8" s="50" t="s">
        <v>64</v>
      </c>
      <c r="C8" s="57"/>
      <c r="D8" s="52" t="s">
        <v>11</v>
      </c>
      <c r="E8" s="59">
        <v>215</v>
      </c>
      <c r="F8" s="59">
        <v>250</v>
      </c>
      <c r="G8" s="59">
        <v>290</v>
      </c>
      <c r="H8" s="59">
        <v>310</v>
      </c>
      <c r="I8" s="21"/>
      <c r="J8" s="55">
        <f t="shared" ref="J8:J14" si="0">E8*I8</f>
        <v>0</v>
      </c>
      <c r="K8" s="56">
        <f>I8*11</f>
        <v>0</v>
      </c>
      <c r="M8" s="16"/>
    </row>
    <row r="9" spans="1:17" s="15" customFormat="1" ht="32.4" customHeight="1" x14ac:dyDescent="0.3">
      <c r="A9" s="17"/>
      <c r="B9" s="89" t="s">
        <v>14</v>
      </c>
      <c r="C9" s="90"/>
      <c r="D9" s="90"/>
      <c r="E9" s="90"/>
      <c r="F9" s="90"/>
      <c r="G9" s="90"/>
      <c r="H9" s="90"/>
      <c r="I9" s="90"/>
      <c r="J9" s="90"/>
      <c r="K9" s="90"/>
      <c r="M9" s="16"/>
    </row>
    <row r="10" spans="1:17" s="15" customFormat="1" ht="160.80000000000001" customHeight="1" thickBot="1" x14ac:dyDescent="0.35">
      <c r="A10" s="17">
        <v>12</v>
      </c>
      <c r="B10" s="50" t="s">
        <v>66</v>
      </c>
      <c r="C10" s="63"/>
      <c r="D10" s="52" t="s">
        <v>19</v>
      </c>
      <c r="E10" s="64">
        <v>230</v>
      </c>
      <c r="F10" s="87">
        <v>260</v>
      </c>
      <c r="G10" s="87">
        <v>310</v>
      </c>
      <c r="H10" s="87">
        <v>330</v>
      </c>
      <c r="I10" s="18"/>
      <c r="J10" s="55">
        <f t="shared" si="0"/>
        <v>0</v>
      </c>
      <c r="K10" s="56">
        <f>I10*11</f>
        <v>0</v>
      </c>
      <c r="L10" s="14"/>
      <c r="M10" s="16"/>
    </row>
    <row r="11" spans="1:17" s="15" customFormat="1" ht="37.200000000000003" customHeight="1" x14ac:dyDescent="0.3">
      <c r="A11" s="17"/>
      <c r="B11" s="89" t="s">
        <v>20</v>
      </c>
      <c r="C11" s="90"/>
      <c r="D11" s="90"/>
      <c r="E11" s="90"/>
      <c r="F11" s="90"/>
      <c r="G11" s="90"/>
      <c r="H11" s="90"/>
      <c r="I11" s="90"/>
      <c r="J11" s="90"/>
      <c r="K11" s="90"/>
      <c r="L11" s="19"/>
      <c r="M11" s="16"/>
    </row>
    <row r="12" spans="1:17" s="15" customFormat="1" ht="196.2" customHeight="1" thickBot="1" x14ac:dyDescent="0.35">
      <c r="A12" s="17">
        <v>14</v>
      </c>
      <c r="B12" s="65" t="s">
        <v>65</v>
      </c>
      <c r="C12" s="60"/>
      <c r="D12" s="52" t="s">
        <v>22</v>
      </c>
      <c r="E12" s="64">
        <v>215</v>
      </c>
      <c r="F12" s="69">
        <v>250</v>
      </c>
      <c r="G12" s="69">
        <v>290</v>
      </c>
      <c r="H12" s="69">
        <v>310</v>
      </c>
      <c r="I12" s="62"/>
      <c r="J12" s="55">
        <f t="shared" si="0"/>
        <v>0</v>
      </c>
      <c r="K12" s="56">
        <f>I12*11</f>
        <v>0</v>
      </c>
      <c r="L12" s="20"/>
      <c r="M12" s="16"/>
    </row>
    <row r="13" spans="1:17" s="15" customFormat="1" ht="31.8" customHeight="1" x14ac:dyDescent="0.3">
      <c r="A13" s="17"/>
      <c r="B13" s="89" t="s">
        <v>23</v>
      </c>
      <c r="C13" s="90"/>
      <c r="D13" s="90"/>
      <c r="E13" s="90"/>
      <c r="F13" s="90"/>
      <c r="G13" s="90"/>
      <c r="H13" s="90"/>
      <c r="I13" s="90"/>
      <c r="J13" s="90"/>
      <c r="K13" s="91"/>
      <c r="L13" s="20"/>
      <c r="M13" s="16"/>
    </row>
    <row r="14" spans="1:17" s="15" customFormat="1" ht="174" customHeight="1" thickBot="1" x14ac:dyDescent="0.35">
      <c r="A14" s="17">
        <v>17</v>
      </c>
      <c r="B14" s="67" t="s">
        <v>63</v>
      </c>
      <c r="C14" s="60"/>
      <c r="D14" s="52" t="s">
        <v>26</v>
      </c>
      <c r="E14" s="64">
        <v>230</v>
      </c>
      <c r="F14" s="58">
        <v>260</v>
      </c>
      <c r="G14" s="58">
        <v>310</v>
      </c>
      <c r="H14" s="58">
        <v>330</v>
      </c>
      <c r="I14" s="62"/>
      <c r="J14" s="55">
        <f t="shared" si="0"/>
        <v>0</v>
      </c>
      <c r="K14" s="56">
        <f>I14*11</f>
        <v>0</v>
      </c>
      <c r="L14" s="20"/>
      <c r="M14" s="16"/>
    </row>
  </sheetData>
  <mergeCells count="9">
    <mergeCell ref="B13:K13"/>
    <mergeCell ref="D4:J4"/>
    <mergeCell ref="A1:K1"/>
    <mergeCell ref="E2:K2"/>
    <mergeCell ref="O2:Q2"/>
    <mergeCell ref="A5:K5"/>
    <mergeCell ref="B7:K7"/>
    <mergeCell ref="B9:K9"/>
    <mergeCell ref="B11:K11"/>
  </mergeCells>
  <printOptions horizontalCentered="1"/>
  <pageMargins left="0.25" right="0.25" top="0.75" bottom="0.75" header="0.3" footer="0.3"/>
  <pageSetup paperSize="9" scale="49" fitToHeight="0" orientation="portrait" horizontalDpi="4294967293" r:id="rId1"/>
  <headerFooter alignWithMargins="0"/>
  <rowBreaks count="1" manualBreakCount="1">
    <brk id="11" max="12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2</vt:i4>
      </vt:variant>
    </vt:vector>
  </HeadingPairs>
  <TitlesOfParts>
    <vt:vector size="4" baseType="lpstr">
      <vt:lpstr>Фасовка</vt:lpstr>
      <vt:lpstr>10 л</vt:lpstr>
      <vt:lpstr>'10 л'!Область_печати</vt:lpstr>
      <vt:lpstr>Фасовка!Область_печати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Максим Герасев</dc:creator>
  <cp:lastModifiedBy>Максим Герасев</cp:lastModifiedBy>
  <dcterms:created xsi:type="dcterms:W3CDTF">2023-08-14T07:21:27Z</dcterms:created>
  <dcterms:modified xsi:type="dcterms:W3CDTF">2023-08-18T10:27:45Z</dcterms:modified>
</cp:coreProperties>
</file>