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mishukova\Desktop\"/>
    </mc:Choice>
  </mc:AlternateContent>
  <bookViews>
    <workbookView xWindow="0" yWindow="0" windowWidth="25200" windowHeight="11985"/>
  </bookViews>
  <sheets>
    <sheet name="Лист1" sheetId="1" r:id="rId1"/>
  </sheets>
  <definedNames>
    <definedName name="_xlnm.Print_Area" localSheetId="0">Лист1!$A$1:$I$158</definedName>
  </definedNames>
  <calcPr calcId="191029"/>
  <fileRecoveryPr autoRecover="0"/>
</workbook>
</file>

<file path=xl/calcChain.xml><?xml version="1.0" encoding="utf-8"?>
<calcChain xmlns="http://schemas.openxmlformats.org/spreadsheetml/2006/main">
  <c r="E78" i="1" l="1"/>
  <c r="F78" i="1"/>
  <c r="G78" i="1"/>
  <c r="E66" i="1"/>
  <c r="F66" i="1"/>
  <c r="G66" i="1"/>
  <c r="E15" i="1"/>
  <c r="E14" i="1"/>
  <c r="E59" i="1"/>
  <c r="F59" i="1"/>
  <c r="G59" i="1"/>
  <c r="E145" i="1"/>
  <c r="F145" i="1"/>
  <c r="G145" i="1"/>
  <c r="E146" i="1"/>
  <c r="F146" i="1"/>
  <c r="G146" i="1"/>
  <c r="E144" i="1"/>
  <c r="F144" i="1"/>
  <c r="G144" i="1"/>
  <c r="E142" i="1"/>
  <c r="F142" i="1"/>
  <c r="G142" i="1"/>
  <c r="E141" i="1"/>
  <c r="F141" i="1"/>
  <c r="G141" i="1"/>
  <c r="E138" i="1"/>
  <c r="F138" i="1"/>
  <c r="G138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27" i="1"/>
  <c r="F127" i="1"/>
  <c r="G127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18" i="1"/>
  <c r="F118" i="1"/>
  <c r="G118" i="1"/>
  <c r="E115" i="1"/>
  <c r="F115" i="1"/>
  <c r="G115" i="1"/>
  <c r="E116" i="1"/>
  <c r="F116" i="1"/>
  <c r="G116" i="1"/>
  <c r="E114" i="1"/>
  <c r="F114" i="1"/>
  <c r="G114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E106" i="1"/>
  <c r="E107" i="1"/>
  <c r="E108" i="1"/>
  <c r="E109" i="1"/>
  <c r="E110" i="1"/>
  <c r="E111" i="1"/>
  <c r="E112" i="1"/>
  <c r="E105" i="1"/>
  <c r="F105" i="1"/>
  <c r="G105" i="1"/>
  <c r="G100" i="1"/>
  <c r="G101" i="1"/>
  <c r="F100" i="1"/>
  <c r="F101" i="1"/>
  <c r="E100" i="1"/>
  <c r="E101" i="1"/>
  <c r="E99" i="1"/>
  <c r="F99" i="1"/>
  <c r="G99" i="1"/>
  <c r="G96" i="1"/>
  <c r="G97" i="1"/>
  <c r="F96" i="1"/>
  <c r="F97" i="1"/>
  <c r="E96" i="1"/>
  <c r="E97" i="1"/>
  <c r="E95" i="1"/>
  <c r="F95" i="1"/>
  <c r="G95" i="1"/>
  <c r="E90" i="1"/>
  <c r="F90" i="1"/>
  <c r="G90" i="1"/>
  <c r="G83" i="1"/>
  <c r="G84" i="1"/>
  <c r="G85" i="1"/>
  <c r="G86" i="1"/>
  <c r="G87" i="1"/>
  <c r="G88" i="1"/>
  <c r="G89" i="1"/>
  <c r="F83" i="1"/>
  <c r="F84" i="1"/>
  <c r="F85" i="1"/>
  <c r="F86" i="1"/>
  <c r="F87" i="1"/>
  <c r="F88" i="1"/>
  <c r="F89" i="1"/>
  <c r="E83" i="1"/>
  <c r="E84" i="1"/>
  <c r="E85" i="1"/>
  <c r="E86" i="1"/>
  <c r="E87" i="1"/>
  <c r="E88" i="1"/>
  <c r="E89" i="1"/>
  <c r="E82" i="1"/>
  <c r="F82" i="1"/>
  <c r="G82" i="1"/>
  <c r="E70" i="1"/>
  <c r="E71" i="1"/>
  <c r="E72" i="1"/>
  <c r="E73" i="1"/>
  <c r="E74" i="1"/>
  <c r="E75" i="1"/>
  <c r="E76" i="1"/>
  <c r="E77" i="1"/>
  <c r="E79" i="1"/>
  <c r="E80" i="1"/>
  <c r="F70" i="1"/>
  <c r="F71" i="1"/>
  <c r="F72" i="1"/>
  <c r="F73" i="1"/>
  <c r="F74" i="1"/>
  <c r="F75" i="1"/>
  <c r="F76" i="1"/>
  <c r="F77" i="1"/>
  <c r="F79" i="1"/>
  <c r="F80" i="1"/>
  <c r="G70" i="1"/>
  <c r="G71" i="1"/>
  <c r="G72" i="1"/>
  <c r="G73" i="1"/>
  <c r="G74" i="1"/>
  <c r="G75" i="1"/>
  <c r="G76" i="1"/>
  <c r="G77" i="1"/>
  <c r="G79" i="1"/>
  <c r="G80" i="1"/>
  <c r="E69" i="1"/>
  <c r="F69" i="1"/>
  <c r="G69" i="1"/>
  <c r="E50" i="1"/>
  <c r="E51" i="1"/>
  <c r="E52" i="1"/>
  <c r="E53" i="1"/>
  <c r="E54" i="1"/>
  <c r="E55" i="1"/>
  <c r="E56" i="1"/>
  <c r="E57" i="1"/>
  <c r="E58" i="1"/>
  <c r="E60" i="1"/>
  <c r="E61" i="1"/>
  <c r="E62" i="1"/>
  <c r="E63" i="1"/>
  <c r="E64" i="1"/>
  <c r="E65" i="1"/>
  <c r="E67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7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7" i="1"/>
  <c r="E49" i="1"/>
  <c r="F49" i="1"/>
  <c r="G49" i="1"/>
  <c r="F18" i="1"/>
  <c r="E18" i="1"/>
  <c r="E17" i="1"/>
  <c r="F17" i="1"/>
  <c r="G18" i="1"/>
  <c r="G17" i="1"/>
  <c r="G13" i="1"/>
  <c r="G14" i="1"/>
  <c r="G15" i="1"/>
  <c r="F13" i="1"/>
  <c r="F14" i="1"/>
  <c r="F15" i="1"/>
  <c r="E12" i="1"/>
  <c r="F12" i="1"/>
  <c r="G12" i="1"/>
  <c r="E13" i="1" l="1"/>
</calcChain>
</file>

<file path=xl/sharedStrings.xml><?xml version="1.0" encoding="utf-8"?>
<sst xmlns="http://schemas.openxmlformats.org/spreadsheetml/2006/main" count="503" uniqueCount="210">
  <si>
    <t>Страна</t>
  </si>
  <si>
    <t>Наличие</t>
  </si>
  <si>
    <t>склад</t>
  </si>
  <si>
    <t>Аргентина</t>
  </si>
  <si>
    <t>Россия</t>
  </si>
  <si>
    <t xml:space="preserve"> склад</t>
  </si>
  <si>
    <t>Свинина, печень</t>
  </si>
  <si>
    <t>Баранина окорок б/к</t>
  </si>
  <si>
    <t>Баранина лопатка б/к</t>
  </si>
  <si>
    <t xml:space="preserve">склад </t>
  </si>
  <si>
    <t xml:space="preserve"> Россия</t>
  </si>
  <si>
    <t>Эколайн</t>
  </si>
  <si>
    <t>Беларусь</t>
  </si>
  <si>
    <t>Баранина корейка н/к 4 ребра</t>
  </si>
  <si>
    <t>Филе грудки индейки зам</t>
  </si>
  <si>
    <t xml:space="preserve">Свинина Вырезка б/к </t>
  </si>
  <si>
    <t xml:space="preserve">Вырезка говяжья , tenderloin </t>
  </si>
  <si>
    <t>Бразилия</t>
  </si>
  <si>
    <t xml:space="preserve"> склад </t>
  </si>
  <si>
    <t>Heart of Rump</t>
  </si>
  <si>
    <t>Толстый край (Рибай)  Cube Roll Cap Off Lip ОFF</t>
  </si>
  <si>
    <t>Грудинка ИВР</t>
  </si>
  <si>
    <t>Кролик тушка</t>
  </si>
  <si>
    <t>Кострома</t>
  </si>
  <si>
    <t>Кролик ножка</t>
  </si>
  <si>
    <t>Владимир</t>
  </si>
  <si>
    <t>Гермес</t>
  </si>
  <si>
    <t>Набор для бульона</t>
  </si>
  <si>
    <t xml:space="preserve">Баранина   </t>
  </si>
  <si>
    <t>Филе грудки утиное (подложка)</t>
  </si>
  <si>
    <t xml:space="preserve">Филе грудки большое </t>
  </si>
  <si>
    <t xml:space="preserve">Филе бедра </t>
  </si>
  <si>
    <t>под заказ</t>
  </si>
  <si>
    <t>Кура, тушка (1,6+)</t>
  </si>
  <si>
    <t>Тушка ЦБ охл.</t>
  </si>
  <si>
    <t>Кура, тушка (в/у 1,6+)</t>
  </si>
  <si>
    <t>Ленинград</t>
  </si>
  <si>
    <t>Баранина корейка зачищенная без хребта 8 ребер</t>
  </si>
  <si>
    <t>Горина 2025</t>
  </si>
  <si>
    <t>Агробелогорье</t>
  </si>
  <si>
    <t>АМТ</t>
  </si>
  <si>
    <t>Котлетное мясо</t>
  </si>
  <si>
    <t xml:space="preserve">Аргентина </t>
  </si>
  <si>
    <t>Вырезка</t>
  </si>
  <si>
    <t>Длиннейшая мышца говяжья охлажденная</t>
  </si>
  <si>
    <t xml:space="preserve">Ребрышки свиные </t>
  </si>
  <si>
    <t>Филе бедра индейки зам</t>
  </si>
  <si>
    <t>Промагро/Агробологорье</t>
  </si>
  <si>
    <t>Горина2025</t>
  </si>
  <si>
    <t>Тазобедренная часть говяжья Кнакл</t>
  </si>
  <si>
    <t>Тазобедренная часть говяжья топсайд</t>
  </si>
  <si>
    <t>Лопаточная часть</t>
  </si>
  <si>
    <t>Шейная часть</t>
  </si>
  <si>
    <t>Голяшка</t>
  </si>
  <si>
    <t>Свинина лопатка б/к</t>
  </si>
  <si>
    <t>Свинина окорок б/к зам</t>
  </si>
  <si>
    <t>Сердце свиное</t>
  </si>
  <si>
    <t xml:space="preserve">Свинина шея б/к зам </t>
  </si>
  <si>
    <t>Буйвол</t>
  </si>
  <si>
    <t xml:space="preserve"> Конина б/к</t>
  </si>
  <si>
    <t>Свинина замороженная</t>
  </si>
  <si>
    <t>ПФ Центральная</t>
  </si>
  <si>
    <t>Окорок н/к ЦБ охл.</t>
  </si>
  <si>
    <t xml:space="preserve">Бедро н/к ЦБ охл.    </t>
  </si>
  <si>
    <t xml:space="preserve">Голень ЦБ охл.         </t>
  </si>
  <si>
    <t xml:space="preserve">Крыло п/ф ЦБ охл. </t>
  </si>
  <si>
    <t xml:space="preserve">Филе грудки ЦБ охл. </t>
  </si>
  <si>
    <t>Филе бедра ЦБ охл.</t>
  </si>
  <si>
    <t>Кура охлажденная</t>
  </si>
  <si>
    <t>Кура замороженная</t>
  </si>
  <si>
    <t>Говядина замороженная</t>
  </si>
  <si>
    <t>Говядина субпродукты</t>
  </si>
  <si>
    <t>Говядина охлажденная</t>
  </si>
  <si>
    <t xml:space="preserve">Свинина субпродукты </t>
  </si>
  <si>
    <t>Окорок куриный н/к ЦБ зам.</t>
  </si>
  <si>
    <t>Невский бройлер/ Вкуснотут/ АМТ</t>
  </si>
  <si>
    <t>Крыло ЦБ зам.</t>
  </si>
  <si>
    <t>Филе грудки ЦБ зам.</t>
  </si>
  <si>
    <t>Индейка замороженная</t>
  </si>
  <si>
    <t>Индейка охлажденная</t>
  </si>
  <si>
    <t>Утка замороженная</t>
  </si>
  <si>
    <t>Кролик замороженный</t>
  </si>
  <si>
    <t>Окорок утиный н/к</t>
  </si>
  <si>
    <t>Приосколье/ Александровское</t>
  </si>
  <si>
    <t>Длинейшая мышца, антрекот</t>
  </si>
  <si>
    <t xml:space="preserve">Парагвай </t>
  </si>
  <si>
    <t xml:space="preserve">Тушка утки </t>
  </si>
  <si>
    <t>Крыло п/ф ЦБ охл. 2 фаланги</t>
  </si>
  <si>
    <t>Крыло п/ф ЦБ  2 фаланги</t>
  </si>
  <si>
    <t>Печень говяжья   ГОСТ</t>
  </si>
  <si>
    <t>Тазобедренная часть говяжья  рамп</t>
  </si>
  <si>
    <t xml:space="preserve">Тазобедренная часть говяжья   сильвер </t>
  </si>
  <si>
    <r>
      <t xml:space="preserve">Общество с ограниченной ответственностью
«Агроальянс МТ» (ООО «АМТ»)
Почтовый адрес: 14-линия В.О.  д.7 Литер А, г. Санкт-Петербург, РФ, 199034
Адрес местонахождения: 14-линия В.О.  д.7 Литер А, г. Санкт-Петербург, РФ, 199034
Тел. +7 (812) 703-30- 43; e-mail </t>
    </r>
    <r>
      <rPr>
        <b/>
        <u/>
        <sz val="12"/>
        <color theme="4"/>
        <rFont val="Calibri"/>
        <family val="2"/>
        <charset val="204"/>
        <scheme val="minor"/>
      </rPr>
      <t>office@agralmt.ru</t>
    </r>
    <r>
      <rPr>
        <b/>
        <sz val="12"/>
        <color theme="4"/>
        <rFont val="Calibri"/>
        <family val="2"/>
        <charset val="204"/>
        <scheme val="minor"/>
      </rPr>
      <t xml:space="preserve"> ; </t>
    </r>
    <r>
      <rPr>
        <b/>
        <u/>
        <sz val="12"/>
        <color theme="4"/>
        <rFont val="Calibri"/>
        <family val="2"/>
        <charset val="204"/>
        <scheme val="minor"/>
      </rPr>
      <t>www.agralmt.ru</t>
    </r>
    <r>
      <rPr>
        <b/>
        <sz val="12"/>
        <color theme="1"/>
        <rFont val="Calibri"/>
        <family val="2"/>
        <charset val="204"/>
        <scheme val="minor"/>
      </rPr>
      <t xml:space="preserve">
ОКПО 87361904; ОГРН 1089847307065
ИНН 7805468771; КПП 780101001</t>
    </r>
  </si>
  <si>
    <t>Тонкий край striploin</t>
  </si>
  <si>
    <t xml:space="preserve">Шаверма </t>
  </si>
  <si>
    <t>язык свиной полиблок</t>
  </si>
  <si>
    <t>Агробелогорье / Курск</t>
  </si>
  <si>
    <t>Агро Инвест</t>
  </si>
  <si>
    <t>Говядина кость (микс) мон. зам.</t>
  </si>
  <si>
    <r>
      <t>Свинина б/к карбонад</t>
    </r>
    <r>
      <rPr>
        <b/>
        <sz val="16"/>
        <rFont val="Calibri"/>
        <family val="2"/>
        <charset val="204"/>
        <scheme val="minor"/>
      </rPr>
      <t xml:space="preserve"> СУХ ЗАМ</t>
    </r>
  </si>
  <si>
    <t>Тримминг 80%</t>
  </si>
  <si>
    <t>Frigomerc</t>
  </si>
  <si>
    <t>Говядина Премиум Филе из лопатки  (Парагвай, top blade) инд. зам.</t>
  </si>
  <si>
    <t>Премиальная говядина зерновой докорм</t>
  </si>
  <si>
    <t>Говядина голяшка (shin/shank) б/к инд. зам.АМТ</t>
  </si>
  <si>
    <t>Баранина тримминг</t>
  </si>
  <si>
    <t>Бедро н/к  ЦБ зам.   МОНОЛИТ</t>
  </si>
  <si>
    <t xml:space="preserve">П/Ф ЦБ Фарш по-особому монолит. зам. </t>
  </si>
  <si>
    <t>Премиальная говядина зерновой откорм 120 дней</t>
  </si>
  <si>
    <t>Полуфабрикаты "Агроальянс МТ"</t>
  </si>
  <si>
    <t>П/Ф Колбаски из курицы с сушеными томатами, инд/уп зам.</t>
  </si>
  <si>
    <t>П/Ф Колбаски из свинины, зам, инд/уп зам.</t>
  </si>
  <si>
    <t>Северная ПФ/НПК/Петруха</t>
  </si>
  <si>
    <t>Северная ПФ/Петруха</t>
  </si>
  <si>
    <t>П/Ф Колбаски из свинины и говядины "Чешские", инд/уп зам.</t>
  </si>
  <si>
    <t>П/Ф Колбаски из свинины с пармезаном, инд/уп зам.</t>
  </si>
  <si>
    <t>Голень куриная монолит</t>
  </si>
  <si>
    <t>Марьям</t>
  </si>
  <si>
    <t>Ленинград/НПК</t>
  </si>
  <si>
    <t>Гермес/Гурманин</t>
  </si>
  <si>
    <t xml:space="preserve">Минерва </t>
  </si>
  <si>
    <t>Легкое</t>
  </si>
  <si>
    <t xml:space="preserve">Дигна /  Минерва </t>
  </si>
  <si>
    <t xml:space="preserve">Сердце монолит </t>
  </si>
  <si>
    <t xml:space="preserve">Конина , Пчк   </t>
  </si>
  <si>
    <t>П/Ф Колбаски из курицы "Волжские"инд/уп зам.</t>
  </si>
  <si>
    <t>Производитель</t>
  </si>
  <si>
    <t>Стейки из говядины зернового откорма ОХЛАЖДЁНЫЕ</t>
  </si>
  <si>
    <t xml:space="preserve">Щека зачищенная </t>
  </si>
  <si>
    <t>Курников</t>
  </si>
  <si>
    <t xml:space="preserve">оффал 4407 </t>
  </si>
  <si>
    <t>ПЕЧЕНЬ гов</t>
  </si>
  <si>
    <t xml:space="preserve">Головной тримминг head meat </t>
  </si>
  <si>
    <t xml:space="preserve"> Аргентина </t>
  </si>
  <si>
    <t>Оффал 4407</t>
  </si>
  <si>
    <t>Приосколье</t>
  </si>
  <si>
    <t>Боливия</t>
  </si>
  <si>
    <t>Промагро, ВМД</t>
  </si>
  <si>
    <t>АгроИнвест</t>
  </si>
  <si>
    <t>Минерва 23</t>
  </si>
  <si>
    <t>П/Ф Колбаски из курицы с пармезаном, зам., инд.уп.</t>
  </si>
  <si>
    <t xml:space="preserve">Губы </t>
  </si>
  <si>
    <t xml:space="preserve"> BFC , 10 кг коробка </t>
  </si>
  <si>
    <t>Уругвай</t>
  </si>
  <si>
    <t xml:space="preserve"> лорсинал 224    ХАЛАЛЬ </t>
  </si>
  <si>
    <t xml:space="preserve"> Пико 2010</t>
  </si>
  <si>
    <t>ожидает прихода</t>
  </si>
  <si>
    <t>Говядина охлажденная СТЕЙК ВЫРЕЗКА CarneBravo 300 гр. Парагвай</t>
  </si>
  <si>
    <t>Говядина охлажденная СТЕЙК ВЫРЕЗКА CarneBravo 300 гр. Аргентина</t>
  </si>
  <si>
    <t>Говядина охлажденная СТЕЙК ЛОПАТКА CARNEBRAVO 0,25 Парагвай</t>
  </si>
  <si>
    <t>Говядина охлажденная СТЕЙК РИБАЙ CARNEBRAVO 0,25 Парагвай</t>
  </si>
  <si>
    <t>Говядина охлажденная СТЕЙК РИБАЙ CARNEBRAVO 0,25 Аргентина</t>
  </si>
  <si>
    <t>Говядина охлажденная СТЕЙК СТРИПЛОЙН CARNEBRAVO 0,25 Парагвай</t>
  </si>
  <si>
    <t>Говядина охлажденная СТЕЙК СТРИПЛОЙН CARNEBRAVO 0,25 Аргентина</t>
  </si>
  <si>
    <t>Говядина охлажденная СТЕЙК РАМП CARNEBRAVO 0,25 Парагвай</t>
  </si>
  <si>
    <t>Говядина охлажденная СТЕЙК РАМП CARNEBRAVO 0,25 Аргентина</t>
  </si>
  <si>
    <t>Говядина охл. СТЕЙК МЯСНИКА Парагвай ШТ. 200 гр.</t>
  </si>
  <si>
    <t>Говядина охл. СТЕЙК МАЧЕТЕ Парагвай ШТ. 200 гр.</t>
  </si>
  <si>
    <t>Говядина охл. СТЕЙК МЯСНИКА в маринаде Парагвай ШТ. 200 гр.</t>
  </si>
  <si>
    <t>Говядина охл. СТЕЙК МАЧЕТЕ в маринаде Парагвай ШТ. 200 гр.</t>
  </si>
  <si>
    <t>Говядина охл. СТЕЙК ФЛЭНК в маринаде Парагвай ШТ. 200 гр.</t>
  </si>
  <si>
    <t>Говядина охл. СТЕЙК БАВЕТ Парагвай ШТ. 200 гр.</t>
  </si>
  <si>
    <t>Фарш из гов. 80/20 инд. зам АМТ</t>
  </si>
  <si>
    <t>Фарш из гов. 80/20 монолит АМТ</t>
  </si>
  <si>
    <t>Фарш из мраморной говядины 80/20 инд. зам АМТ</t>
  </si>
  <si>
    <t>Гуляш из говядины в перце ОХЛ. АМТ</t>
  </si>
  <si>
    <t>Говядина шея. б/к инд. зам.АМТ</t>
  </si>
  <si>
    <t>Сангрия + хед мит</t>
  </si>
  <si>
    <t xml:space="preserve">плате 13. </t>
  </si>
  <si>
    <t>Диафрагма толстая</t>
  </si>
  <si>
    <t>Лэнд 2009</t>
  </si>
  <si>
    <t>Конина, ЗЧ в 5 кусках</t>
  </si>
  <si>
    <t>Фореста 3877</t>
  </si>
  <si>
    <t>ВМД</t>
  </si>
  <si>
    <t>Мегамит</t>
  </si>
  <si>
    <t>Индилайт/Урал/ АМТ</t>
  </si>
  <si>
    <t>Урал ПК/Конкорд</t>
  </si>
  <si>
    <t>Урал ПК/Конкорд/Индилайт</t>
  </si>
  <si>
    <t xml:space="preserve">Минерва 23 </t>
  </si>
  <si>
    <t>Язык говяжий швейцарский отруб</t>
  </si>
  <si>
    <t>Фрибой 862,1662, фригон 2443, Барра манса 941</t>
  </si>
  <si>
    <t xml:space="preserve"> Язык говяжий </t>
  </si>
  <si>
    <t>Тримминг 90%  ТУ</t>
  </si>
  <si>
    <t xml:space="preserve"> Мясные блоки из жилованной говядины с массовой долей соедин. и жировой ткани не более 14% ГОСТ </t>
  </si>
  <si>
    <t xml:space="preserve">Лопатка  ГОСТ </t>
  </si>
  <si>
    <t xml:space="preserve">Россия </t>
  </si>
  <si>
    <t xml:space="preserve">АМТ </t>
  </si>
  <si>
    <t xml:space="preserve">лопаточный отруб ГОСТ </t>
  </si>
  <si>
    <t>Лопатка  б/к инд. Зам. ТУ</t>
  </si>
  <si>
    <t>голяшка  ГОСТ</t>
  </si>
  <si>
    <t>АКЦИЯ!!!!!!!!!!!!!</t>
  </si>
  <si>
    <t>Кнакл , боковая часть бедра ТУ</t>
  </si>
  <si>
    <t>огузок ГОСТ</t>
  </si>
  <si>
    <t xml:space="preserve"> Мякоть бедра  ГОСТ</t>
  </si>
  <si>
    <t>Вырезка говяжья</t>
  </si>
  <si>
    <t>Предоплата</t>
  </si>
  <si>
    <t>Отсрочка 7 к/д</t>
  </si>
  <si>
    <t>Отсрочка 14 к/д</t>
  </si>
  <si>
    <t>Отсрочка 21 к/д</t>
  </si>
  <si>
    <t>Гуляш из говядины инд. зам .АМТ</t>
  </si>
  <si>
    <t xml:space="preserve">наружная часть бедра ГОСТ </t>
  </si>
  <si>
    <t xml:space="preserve"> Свежнев 25 дн</t>
  </si>
  <si>
    <t>П/Ф Колбаски из курицы Итальянские, зам., инд.уп.</t>
  </si>
  <si>
    <t>НОВИНКА!!!!!!!!</t>
  </si>
  <si>
    <t xml:space="preserve"> Аргентина</t>
  </si>
  <si>
    <t xml:space="preserve"> Сфифт, 13,1373</t>
  </si>
  <si>
    <t>Ургвай</t>
  </si>
  <si>
    <t>караско 7,8</t>
  </si>
  <si>
    <t>Сердце индивидуальная упаковка</t>
  </si>
  <si>
    <t>минерва 3,23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</si>
</sst>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8"/>
      <color theme="1" tint="0.149998474074526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4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 tint="0.1499984740745262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i/>
      <sz val="20"/>
      <color theme="1"/>
      <name val="Calibri"/>
      <family val="2"/>
      <charset val="204"/>
      <scheme val="minor"/>
    </font>
    <font>
      <b/>
      <i/>
      <u/>
      <sz val="36"/>
      <color rgb="FFFF0000"/>
      <name val="Calibri"/>
      <family val="2"/>
      <charset val="204"/>
      <scheme val="minor"/>
    </font>
    <font>
      <b/>
      <i/>
      <sz val="26"/>
      <color rgb="FFFF0000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4">
    <xf numFmtId="0" fontId="0" fillId="0" borderId="0"/>
    <xf numFmtId="0" fontId="4" fillId="0" borderId="0"/>
    <xf numFmtId="0" fontId="7" fillId="0" borderId="0">
      <alignment horizontal="left"/>
    </xf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7" fillId="0" borderId="0"/>
  </cellStyleXfs>
  <cellXfs count="248">
    <xf numFmtId="0" fontId="0" fillId="0" borderId="0" xfId="0"/>
    <xf numFmtId="0" fontId="2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4" fontId="13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distributed"/>
    </xf>
    <xf numFmtId="0" fontId="13" fillId="3" borderId="1" xfId="0" applyFont="1" applyFill="1" applyBorder="1" applyAlignment="1">
      <alignment horizontal="center" vertical="distributed"/>
    </xf>
    <xf numFmtId="1" fontId="21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distributed"/>
    </xf>
    <xf numFmtId="0" fontId="1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9" fillId="2" borderId="3" xfId="0" applyFont="1" applyFill="1" applyBorder="1" applyAlignment="1">
      <alignment horizontal="left" vertical="distributed"/>
    </xf>
    <xf numFmtId="0" fontId="29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" fontId="21" fillId="0" borderId="16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distributed"/>
    </xf>
    <xf numFmtId="0" fontId="32" fillId="0" borderId="6" xfId="0" applyFont="1" applyBorder="1" applyAlignment="1">
      <alignment horizontal="left" vertical="distributed"/>
    </xf>
    <xf numFmtId="1" fontId="16" fillId="0" borderId="3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distributed"/>
    </xf>
    <xf numFmtId="0" fontId="14" fillId="0" borderId="13" xfId="0" applyFont="1" applyBorder="1" applyAlignment="1">
      <alignment horizontal="left" vertical="distributed"/>
    </xf>
    <xf numFmtId="0" fontId="14" fillId="0" borderId="15" xfId="0" applyFont="1" applyBorder="1" applyAlignment="1">
      <alignment horizontal="left" vertical="distributed"/>
    </xf>
    <xf numFmtId="0" fontId="18" fillId="0" borderId="16" xfId="0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distributed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distributed"/>
    </xf>
    <xf numFmtId="0" fontId="18" fillId="0" borderId="1" xfId="0" applyFont="1" applyBorder="1" applyAlignment="1">
      <alignment horizontal="center" vertical="distributed"/>
    </xf>
    <xf numFmtId="0" fontId="18" fillId="0" borderId="16" xfId="0" applyFont="1" applyBorder="1" applyAlignment="1">
      <alignment horizontal="center" vertical="distributed"/>
    </xf>
    <xf numFmtId="0" fontId="33" fillId="0" borderId="7" xfId="0" applyFont="1" applyBorder="1" applyAlignment="1">
      <alignment horizontal="center" vertical="distributed"/>
    </xf>
    <xf numFmtId="0" fontId="29" fillId="2" borderId="1" xfId="0" applyFont="1" applyFill="1" applyBorder="1" applyAlignment="1">
      <alignment horizontal="center" vertical="distributed"/>
    </xf>
    <xf numFmtId="0" fontId="31" fillId="0" borderId="1" xfId="0" applyFont="1" applyBorder="1" applyAlignment="1">
      <alignment horizontal="center" vertical="distributed"/>
    </xf>
    <xf numFmtId="0" fontId="30" fillId="0" borderId="1" xfId="0" applyFont="1" applyBorder="1" applyAlignment="1">
      <alignment horizontal="center" vertical="distributed"/>
    </xf>
    <xf numFmtId="0" fontId="14" fillId="2" borderId="1" xfId="0" applyFont="1" applyFill="1" applyBorder="1" applyAlignment="1">
      <alignment horizontal="center" vertical="distributed"/>
    </xf>
    <xf numFmtId="0" fontId="14" fillId="2" borderId="5" xfId="0" applyFont="1" applyFill="1" applyBorder="1" applyAlignment="1">
      <alignment horizontal="center" vertical="distributed"/>
    </xf>
    <xf numFmtId="0" fontId="14" fillId="0" borderId="3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distributed"/>
    </xf>
    <xf numFmtId="0" fontId="14" fillId="0" borderId="5" xfId="0" applyFont="1" applyBorder="1" applyAlignment="1">
      <alignment horizontal="center" vertical="distributed"/>
    </xf>
    <xf numFmtId="0" fontId="18" fillId="0" borderId="0" xfId="0" applyFont="1" applyAlignment="1">
      <alignment horizontal="center"/>
    </xf>
    <xf numFmtId="0" fontId="32" fillId="0" borderId="13" xfId="0" applyFont="1" applyBorder="1" applyAlignment="1">
      <alignment horizontal="left" vertical="distributed"/>
    </xf>
    <xf numFmtId="0" fontId="33" fillId="0" borderId="1" xfId="0" applyFont="1" applyBorder="1" applyAlignment="1">
      <alignment horizontal="center" vertical="distributed"/>
    </xf>
    <xf numFmtId="0" fontId="33" fillId="0" borderId="1" xfId="0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distributed"/>
    </xf>
    <xf numFmtId="0" fontId="18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distributed"/>
    </xf>
    <xf numFmtId="0" fontId="35" fillId="0" borderId="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distributed"/>
    </xf>
    <xf numFmtId="0" fontId="29" fillId="2" borderId="18" xfId="0" applyFont="1" applyFill="1" applyBorder="1" applyAlignment="1">
      <alignment horizontal="left" vertical="distributed"/>
    </xf>
    <xf numFmtId="0" fontId="29" fillId="2" borderId="19" xfId="0" applyFont="1" applyFill="1" applyBorder="1" applyAlignment="1">
      <alignment horizontal="center" vertical="distributed"/>
    </xf>
    <xf numFmtId="0" fontId="18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9" fillId="2" borderId="13" xfId="0" applyFont="1" applyFill="1" applyBorder="1" applyAlignment="1">
      <alignment horizontal="left" vertical="distributed"/>
    </xf>
    <xf numFmtId="0" fontId="29" fillId="2" borderId="30" xfId="0" applyFont="1" applyFill="1" applyBorder="1" applyAlignment="1">
      <alignment horizontal="left" vertical="distributed"/>
    </xf>
    <xf numFmtId="0" fontId="31" fillId="0" borderId="13" xfId="0" applyFont="1" applyBorder="1" applyAlignment="1">
      <alignment horizontal="left" vertical="distributed"/>
    </xf>
    <xf numFmtId="0" fontId="30" fillId="0" borderId="13" xfId="0" applyFont="1" applyBorder="1" applyAlignment="1">
      <alignment horizontal="left" vertical="distributed"/>
    </xf>
    <xf numFmtId="0" fontId="29" fillId="0" borderId="13" xfId="0" applyFont="1" applyBorder="1" applyAlignment="1">
      <alignment horizontal="left" vertical="distributed"/>
    </xf>
    <xf numFmtId="0" fontId="29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distributed"/>
    </xf>
    <xf numFmtId="0" fontId="23" fillId="2" borderId="19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distributed"/>
    </xf>
    <xf numFmtId="0" fontId="14" fillId="0" borderId="19" xfId="0" applyFont="1" applyBorder="1" applyAlignment="1">
      <alignment horizontal="center" vertical="distributed"/>
    </xf>
    <xf numFmtId="0" fontId="14" fillId="0" borderId="30" xfId="0" applyFont="1" applyBorder="1" applyAlignment="1">
      <alignment horizontal="left" vertical="distributed"/>
    </xf>
    <xf numFmtId="0" fontId="14" fillId="0" borderId="16" xfId="0" applyFont="1" applyBorder="1" applyAlignment="1">
      <alignment horizontal="center" vertical="distributed"/>
    </xf>
    <xf numFmtId="0" fontId="28" fillId="2" borderId="5" xfId="0" applyFont="1" applyFill="1" applyBorder="1" applyAlignment="1">
      <alignment horizontal="left" vertical="distributed"/>
    </xf>
    <xf numFmtId="0" fontId="18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21" fillId="0" borderId="21" xfId="0" applyFont="1" applyBorder="1" applyAlignment="1">
      <alignment horizontal="center" vertical="distributed"/>
    </xf>
    <xf numFmtId="0" fontId="21" fillId="0" borderId="4" xfId="0" applyFont="1" applyBorder="1" applyAlignment="1">
      <alignment horizontal="center" vertical="distributed"/>
    </xf>
    <xf numFmtId="0" fontId="21" fillId="0" borderId="37" xfId="0" applyFont="1" applyBorder="1" applyAlignment="1">
      <alignment horizontal="center" vertical="distributed"/>
    </xf>
    <xf numFmtId="0" fontId="21" fillId="0" borderId="22" xfId="0" applyFont="1" applyBorder="1" applyAlignment="1">
      <alignment horizontal="center" vertical="distributed"/>
    </xf>
    <xf numFmtId="0" fontId="16" fillId="0" borderId="38" xfId="0" applyFont="1" applyBorder="1" applyAlignment="1">
      <alignment horizontal="left" vertical="distributed"/>
    </xf>
    <xf numFmtId="0" fontId="16" fillId="0" borderId="24" xfId="0" applyFont="1" applyBorder="1" applyAlignment="1">
      <alignment horizontal="left" vertical="distributed"/>
    </xf>
    <xf numFmtId="0" fontId="16" fillId="0" borderId="39" xfId="0" applyFont="1" applyBorder="1" applyAlignment="1">
      <alignment horizontal="left" vertical="distributed"/>
    </xf>
    <xf numFmtId="0" fontId="16" fillId="0" borderId="40" xfId="0" applyFont="1" applyBorder="1" applyAlignment="1">
      <alignment horizontal="left" vertical="distributed"/>
    </xf>
    <xf numFmtId="0" fontId="14" fillId="2" borderId="30" xfId="0" applyFont="1" applyFill="1" applyBorder="1" applyAlignment="1">
      <alignment horizontal="left" vertical="distributed"/>
    </xf>
    <xf numFmtId="0" fontId="18" fillId="0" borderId="3" xfId="0" applyFont="1" applyBorder="1" applyAlignment="1">
      <alignment horizontal="center" vertical="distributed"/>
    </xf>
    <xf numFmtId="1" fontId="21" fillId="0" borderId="3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distributed"/>
    </xf>
    <xf numFmtId="0" fontId="34" fillId="2" borderId="33" xfId="0" applyFont="1" applyFill="1" applyBorder="1" applyAlignment="1">
      <alignment horizontal="left" vertical="distributed"/>
    </xf>
    <xf numFmtId="0" fontId="34" fillId="2" borderId="5" xfId="0" applyFont="1" applyFill="1" applyBorder="1" applyAlignment="1">
      <alignment horizontal="left" vertical="distributed"/>
    </xf>
    <xf numFmtId="0" fontId="33" fillId="0" borderId="5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distributed"/>
    </xf>
    <xf numFmtId="0" fontId="29" fillId="0" borderId="16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20" xfId="0" applyFont="1" applyBorder="1" applyAlignment="1">
      <alignment horizontal="center" vertical="distributed"/>
    </xf>
    <xf numFmtId="0" fontId="18" fillId="0" borderId="14" xfId="0" applyFont="1" applyBorder="1" applyAlignment="1">
      <alignment horizontal="center" vertical="distributed"/>
    </xf>
    <xf numFmtId="0" fontId="33" fillId="0" borderId="14" xfId="0" applyFont="1" applyBorder="1" applyAlignment="1">
      <alignment horizontal="center" vertical="distributed"/>
    </xf>
    <xf numFmtId="0" fontId="18" fillId="0" borderId="17" xfId="0" applyFont="1" applyBorder="1" applyAlignment="1">
      <alignment horizontal="center" vertical="distributed"/>
    </xf>
    <xf numFmtId="0" fontId="18" fillId="0" borderId="31" xfId="0" applyFont="1" applyBorder="1" applyAlignment="1">
      <alignment horizontal="center" vertical="distributed"/>
    </xf>
    <xf numFmtId="0" fontId="18" fillId="0" borderId="34" xfId="0" applyFont="1" applyBorder="1" applyAlignment="1">
      <alignment horizontal="center" vertical="distributed"/>
    </xf>
    <xf numFmtId="0" fontId="33" fillId="0" borderId="9" xfId="0" applyFont="1" applyBorder="1" applyAlignment="1">
      <alignment horizontal="center" vertical="distributed"/>
    </xf>
    <xf numFmtId="0" fontId="33" fillId="0" borderId="26" xfId="0" applyFont="1" applyBorder="1" applyAlignment="1">
      <alignment horizontal="center" vertical="distributed"/>
    </xf>
    <xf numFmtId="0" fontId="29" fillId="2" borderId="20" xfId="0" applyFont="1" applyFill="1" applyBorder="1" applyAlignment="1">
      <alignment horizontal="center" vertical="distributed"/>
    </xf>
    <xf numFmtId="0" fontId="29" fillId="2" borderId="14" xfId="0" applyFont="1" applyFill="1" applyBorder="1" applyAlignment="1">
      <alignment horizontal="center" vertical="distributed"/>
    </xf>
    <xf numFmtId="0" fontId="14" fillId="2" borderId="14" xfId="0" applyFont="1" applyFill="1" applyBorder="1" applyAlignment="1">
      <alignment horizontal="center" vertical="distributed"/>
    </xf>
    <xf numFmtId="0" fontId="29" fillId="0" borderId="14" xfId="0" applyFont="1" applyBorder="1" applyAlignment="1">
      <alignment horizontal="center" vertical="distributed"/>
    </xf>
    <xf numFmtId="0" fontId="29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distributed"/>
    </xf>
    <xf numFmtId="0" fontId="14" fillId="0" borderId="14" xfId="0" applyFont="1" applyBorder="1" applyAlignment="1">
      <alignment horizontal="center" vertical="distributed"/>
    </xf>
    <xf numFmtId="16" fontId="14" fillId="2" borderId="20" xfId="0" applyNumberFormat="1" applyFont="1" applyFill="1" applyBorder="1" applyAlignment="1">
      <alignment horizontal="center" vertical="distributed"/>
    </xf>
    <xf numFmtId="16" fontId="14" fillId="2" borderId="14" xfId="0" applyNumberFormat="1" applyFont="1" applyFill="1" applyBorder="1" applyAlignment="1">
      <alignment horizontal="center" vertical="distributed"/>
    </xf>
    <xf numFmtId="16" fontId="14" fillId="2" borderId="34" xfId="0" applyNumberFormat="1" applyFont="1" applyFill="1" applyBorder="1" applyAlignment="1">
      <alignment horizontal="center" vertical="distributed"/>
    </xf>
    <xf numFmtId="16" fontId="14" fillId="2" borderId="31" xfId="0" applyNumberFormat="1" applyFont="1" applyFill="1" applyBorder="1" applyAlignment="1">
      <alignment horizontal="center" vertical="distributed"/>
    </xf>
    <xf numFmtId="16" fontId="14" fillId="2" borderId="17" xfId="0" applyNumberFormat="1" applyFont="1" applyFill="1" applyBorder="1" applyAlignment="1">
      <alignment horizontal="center" vertical="distributed"/>
    </xf>
    <xf numFmtId="0" fontId="34" fillId="2" borderId="20" xfId="0" applyFont="1" applyFill="1" applyBorder="1" applyAlignment="1">
      <alignment horizontal="center" vertical="distributed"/>
    </xf>
    <xf numFmtId="0" fontId="34" fillId="2" borderId="34" xfId="0" applyFont="1" applyFill="1" applyBorder="1" applyAlignment="1">
      <alignment horizontal="center" vertical="distributed"/>
    </xf>
    <xf numFmtId="0" fontId="14" fillId="0" borderId="34" xfId="0" applyFont="1" applyBorder="1" applyAlignment="1">
      <alignment horizontal="center" vertical="distributed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distributed"/>
    </xf>
    <xf numFmtId="0" fontId="14" fillId="0" borderId="20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4" fillId="2" borderId="2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4" fillId="2" borderId="12" xfId="0" applyFont="1" applyFill="1" applyBorder="1" applyAlignment="1">
      <alignment horizontal="center" vertical="distributed"/>
    </xf>
    <xf numFmtId="0" fontId="34" fillId="2" borderId="11" xfId="0" applyFont="1" applyFill="1" applyBorder="1" applyAlignment="1">
      <alignment horizontal="left" vertical="distributed"/>
    </xf>
    <xf numFmtId="0" fontId="34" fillId="2" borderId="10" xfId="0" applyFont="1" applyFill="1" applyBorder="1" applyAlignment="1">
      <alignment horizontal="left" vertical="distributed"/>
    </xf>
    <xf numFmtId="0" fontId="33" fillId="0" borderId="10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distributed"/>
    </xf>
    <xf numFmtId="0" fontId="33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wrapText="1"/>
    </xf>
    <xf numFmtId="1" fontId="32" fillId="0" borderId="16" xfId="0" applyNumberFormat="1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distributed"/>
    </xf>
    <xf numFmtId="0" fontId="36" fillId="0" borderId="1" xfId="0" applyFont="1" applyBorder="1" applyAlignment="1">
      <alignment horizontal="center" vertical="distributed"/>
    </xf>
    <xf numFmtId="0" fontId="36" fillId="0" borderId="5" xfId="0" applyFont="1" applyBorder="1" applyAlignment="1">
      <alignment horizontal="center" vertical="distributed"/>
    </xf>
    <xf numFmtId="0" fontId="16" fillId="0" borderId="5" xfId="0" applyFont="1" applyBorder="1" applyAlignment="1">
      <alignment horizontal="center" vertical="center"/>
    </xf>
    <xf numFmtId="1" fontId="14" fillId="0" borderId="0" xfId="0" applyNumberFormat="1" applyFont="1"/>
    <xf numFmtId="0" fontId="18" fillId="0" borderId="10" xfId="0" applyFont="1" applyBorder="1" applyAlignment="1">
      <alignment horizontal="center" vertical="center" wrapText="1"/>
    </xf>
    <xf numFmtId="0" fontId="38" fillId="0" borderId="0" xfId="0" applyFont="1"/>
    <xf numFmtId="0" fontId="23" fillId="2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8" fillId="0" borderId="43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distributed"/>
    </xf>
    <xf numFmtId="0" fontId="21" fillId="0" borderId="46" xfId="0" applyFont="1" applyBorder="1" applyAlignment="1">
      <alignment horizontal="center" vertical="distributed"/>
    </xf>
    <xf numFmtId="0" fontId="21" fillId="0" borderId="52" xfId="0" applyFont="1" applyBorder="1" applyAlignment="1">
      <alignment horizontal="center" vertical="distributed"/>
    </xf>
    <xf numFmtId="0" fontId="21" fillId="0" borderId="48" xfId="0" applyFont="1" applyBorder="1" applyAlignment="1">
      <alignment horizontal="center" vertical="distributed"/>
    </xf>
    <xf numFmtId="0" fontId="39" fillId="0" borderId="0" xfId="0" applyFont="1"/>
    <xf numFmtId="0" fontId="40" fillId="0" borderId="0" xfId="0" applyFont="1"/>
    <xf numFmtId="1" fontId="21" fillId="0" borderId="13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1" fontId="21" fillId="0" borderId="18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1" fontId="21" fillId="0" borderId="20" xfId="0" applyNumberFormat="1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16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36" xfId="0" applyNumberFormat="1" applyFont="1" applyBorder="1" applyAlignment="1">
      <alignment horizontal="center" vertical="center"/>
    </xf>
    <xf numFmtId="1" fontId="37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wrapText="1"/>
    </xf>
    <xf numFmtId="0" fontId="14" fillId="0" borderId="2" xfId="0" applyFont="1" applyBorder="1" applyAlignment="1">
      <alignment vertical="center" wrapText="1"/>
    </xf>
    <xf numFmtId="0" fontId="0" fillId="0" borderId="0" xfId="0"/>
    <xf numFmtId="0" fontId="20" fillId="3" borderId="6" xfId="0" applyFont="1" applyFill="1" applyBorder="1" applyAlignment="1">
      <alignment horizontal="center" vertical="distributed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17" fillId="3" borderId="29" xfId="0" applyFont="1" applyFill="1" applyBorder="1" applyAlignment="1">
      <alignment horizontal="center" vertical="distributed"/>
    </xf>
    <xf numFmtId="0" fontId="17" fillId="3" borderId="0" xfId="0" applyFont="1" applyFill="1" applyAlignment="1">
      <alignment horizontal="center" vertical="distributed"/>
    </xf>
    <xf numFmtId="0" fontId="17" fillId="3" borderId="25" xfId="0" applyFont="1" applyFill="1" applyBorder="1" applyAlignment="1">
      <alignment horizontal="center" vertical="distributed"/>
    </xf>
    <xf numFmtId="0" fontId="17" fillId="3" borderId="3" xfId="0" applyFont="1" applyFill="1" applyBorder="1" applyAlignment="1">
      <alignment horizontal="center" vertical="distributed"/>
    </xf>
    <xf numFmtId="0" fontId="0" fillId="0" borderId="3" xfId="0" applyBorder="1" applyAlignment="1">
      <alignment horizontal="center"/>
    </xf>
    <xf numFmtId="0" fontId="17" fillId="3" borderId="6" xfId="0" applyFont="1" applyFill="1" applyBorder="1" applyAlignment="1">
      <alignment horizontal="center" vertical="distributed"/>
    </xf>
    <xf numFmtId="0" fontId="0" fillId="0" borderId="32" xfId="0" applyBorder="1"/>
    <xf numFmtId="0" fontId="20" fillId="4" borderId="6" xfId="0" applyFont="1" applyFill="1" applyBorder="1" applyAlignment="1">
      <alignment horizontal="center" vertical="center" wrapText="1"/>
    </xf>
    <xf numFmtId="0" fontId="20" fillId="4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44" xfId="0" applyBorder="1"/>
    <xf numFmtId="0" fontId="17" fillId="3" borderId="5" xfId="0" applyFont="1" applyFill="1" applyBorder="1" applyAlignment="1">
      <alignment horizontal="center" vertical="distributed"/>
    </xf>
    <xf numFmtId="0" fontId="0" fillId="0" borderId="5" xfId="0" applyBorder="1" applyAlignment="1">
      <alignment horizontal="center"/>
    </xf>
    <xf numFmtId="0" fontId="17" fillId="3" borderId="42" xfId="0" applyFont="1" applyFill="1" applyBorder="1" applyAlignment="1">
      <alignment horizontal="center" vertical="distributed"/>
    </xf>
    <xf numFmtId="0" fontId="0" fillId="0" borderId="44" xfId="0" applyBorder="1" applyAlignment="1">
      <alignment horizontal="center"/>
    </xf>
    <xf numFmtId="0" fontId="17" fillId="3" borderId="35" xfId="0" applyFont="1" applyFill="1" applyBorder="1" applyAlignment="1">
      <alignment horizontal="center" vertical="distributed"/>
    </xf>
    <xf numFmtId="0" fontId="17" fillId="3" borderId="36" xfId="0" applyFont="1" applyFill="1" applyBorder="1" applyAlignment="1">
      <alignment horizontal="center" vertical="distributed"/>
    </xf>
    <xf numFmtId="0" fontId="17" fillId="3" borderId="28" xfId="0" applyFont="1" applyFill="1" applyBorder="1" applyAlignment="1">
      <alignment horizontal="center" vertical="distributed"/>
    </xf>
    <xf numFmtId="0" fontId="17" fillId="3" borderId="11" xfId="0" applyFont="1" applyFill="1" applyBorder="1" applyAlignment="1">
      <alignment horizontal="center" vertical="distributed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4" borderId="11" xfId="0" applyFont="1" applyFill="1" applyBorder="1" applyAlignment="1">
      <alignment horizontal="center" vertical="center" wrapText="1"/>
    </xf>
    <xf numFmtId="0" fontId="0" fillId="0" borderId="41" xfId="0" applyBorder="1"/>
  </cellXfs>
  <cellStyles count="144">
    <cellStyle name="Обычный" xfId="0" builtinId="0"/>
    <cellStyle name="Обычный 10" xfId="106"/>
    <cellStyle name="Обычный 11" xfId="107"/>
    <cellStyle name="Обычный 11 2" xfId="111"/>
    <cellStyle name="Обычный 11 2 2" xfId="125"/>
    <cellStyle name="Обычный 11 3" xfId="122"/>
    <cellStyle name="Обычный 12" xfId="112"/>
    <cellStyle name="Обычный 12 2" xfId="126"/>
    <cellStyle name="Обычный 13" xfId="114"/>
    <cellStyle name="Обычный 13 2" xfId="127"/>
    <cellStyle name="Обычный 14" xfId="115"/>
    <cellStyle name="Обычный 14 2" xfId="128"/>
    <cellStyle name="Обычный 15" xfId="116"/>
    <cellStyle name="Обычный 15 2" xfId="129"/>
    <cellStyle name="Обычный 16" xfId="117"/>
    <cellStyle name="Обычный 16 2" xfId="130"/>
    <cellStyle name="Обычный 17" xfId="119"/>
    <cellStyle name="Обычный 18" xfId="118"/>
    <cellStyle name="Обычный 19" xfId="131"/>
    <cellStyle name="Обычный 2" xfId="2"/>
    <cellStyle name="Обычный 2 2" xfId="113"/>
    <cellStyle name="Обычный 20" xfId="132"/>
    <cellStyle name="Обычный 21" xfId="133"/>
    <cellStyle name="Обычный 22" xfId="134"/>
    <cellStyle name="Обычный 23" xfId="1"/>
    <cellStyle name="Обычный 23 2" xfId="141"/>
    <cellStyle name="Обычный 24" xfId="135"/>
    <cellStyle name="Обычный 24 2" xfId="142"/>
    <cellStyle name="Обычный 25" xfId="143"/>
    <cellStyle name="Обычный 3" xfId="4"/>
    <cellStyle name="Обычный 3 2" xfId="136"/>
    <cellStyle name="Обычный 4" xfId="3"/>
    <cellStyle name="Обычный 4 2" xfId="7"/>
    <cellStyle name="Обычный 4 2 2" xfId="11"/>
    <cellStyle name="Обычный 4 2 2 2" xfId="17"/>
    <cellStyle name="Обычный 4 2 2 2 2" xfId="29"/>
    <cellStyle name="Обычный 4 2 2 2 2 2" xfId="53"/>
    <cellStyle name="Обычный 4 2 2 2 2 2 2" xfId="105"/>
    <cellStyle name="Обычный 4 2 2 2 2 3" xfId="81"/>
    <cellStyle name="Обычный 4 2 2 2 3" xfId="41"/>
    <cellStyle name="Обычный 4 2 2 2 3 2" xfId="93"/>
    <cellStyle name="Обычный 4 2 2 2 4" xfId="69"/>
    <cellStyle name="Обычный 4 2 2 3" xfId="23"/>
    <cellStyle name="Обычный 4 2 2 3 2" xfId="47"/>
    <cellStyle name="Обычный 4 2 2 3 2 2" xfId="99"/>
    <cellStyle name="Обычный 4 2 2 3 3" xfId="75"/>
    <cellStyle name="Обычный 4 2 2 4" xfId="35"/>
    <cellStyle name="Обычный 4 2 2 4 2" xfId="87"/>
    <cellStyle name="Обычный 4 2 2 5" xfId="63"/>
    <cellStyle name="Обычный 4 2 3" xfId="14"/>
    <cellStyle name="Обычный 4 2 3 2" xfId="26"/>
    <cellStyle name="Обычный 4 2 3 2 2" xfId="50"/>
    <cellStyle name="Обычный 4 2 3 2 2 2" xfId="102"/>
    <cellStyle name="Обычный 4 2 3 2 3" xfId="78"/>
    <cellStyle name="Обычный 4 2 3 3" xfId="38"/>
    <cellStyle name="Обычный 4 2 3 3 2" xfId="90"/>
    <cellStyle name="Обычный 4 2 3 4" xfId="66"/>
    <cellStyle name="Обычный 4 2 4" xfId="20"/>
    <cellStyle name="Обычный 4 2 4 2" xfId="44"/>
    <cellStyle name="Обычный 4 2 4 2 2" xfId="96"/>
    <cellStyle name="Обычный 4 2 4 3" xfId="72"/>
    <cellStyle name="Обычный 4 2 5" xfId="32"/>
    <cellStyle name="Обычный 4 2 5 2" xfId="84"/>
    <cellStyle name="Обычный 4 2 6" xfId="60"/>
    <cellStyle name="Обычный 4 3" xfId="8"/>
    <cellStyle name="Обычный 4 3 2" xfId="15"/>
    <cellStyle name="Обычный 4 3 2 2" xfId="27"/>
    <cellStyle name="Обычный 4 3 2 2 2" xfId="51"/>
    <cellStyle name="Обычный 4 3 2 2 2 2" xfId="103"/>
    <cellStyle name="Обычный 4 3 2 2 3" xfId="79"/>
    <cellStyle name="Обычный 4 3 2 3" xfId="39"/>
    <cellStyle name="Обычный 4 3 2 3 2" xfId="91"/>
    <cellStyle name="Обычный 4 3 2 4" xfId="67"/>
    <cellStyle name="Обычный 4 3 3" xfId="21"/>
    <cellStyle name="Обычный 4 3 3 2" xfId="45"/>
    <cellStyle name="Обычный 4 3 3 2 2" xfId="97"/>
    <cellStyle name="Обычный 4 3 3 3" xfId="73"/>
    <cellStyle name="Обычный 4 3 4" xfId="33"/>
    <cellStyle name="Обычный 4 3 4 2" xfId="85"/>
    <cellStyle name="Обычный 4 3 5" xfId="61"/>
    <cellStyle name="Обычный 4 4" xfId="12"/>
    <cellStyle name="Обычный 4 4 2" xfId="24"/>
    <cellStyle name="Обычный 4 4 2 2" xfId="48"/>
    <cellStyle name="Обычный 4 4 2 2 2" xfId="100"/>
    <cellStyle name="Обычный 4 4 2 3" xfId="76"/>
    <cellStyle name="Обычный 4 4 3" xfId="36"/>
    <cellStyle name="Обычный 4 4 3 2" xfId="88"/>
    <cellStyle name="Обычный 4 4 4" xfId="64"/>
    <cellStyle name="Обычный 4 5" xfId="18"/>
    <cellStyle name="Обычный 4 5 2" xfId="42"/>
    <cellStyle name="Обычный 4 5 2 2" xfId="94"/>
    <cellStyle name="Обычный 4 5 3" xfId="70"/>
    <cellStyle name="Обычный 4 6" xfId="30"/>
    <cellStyle name="Обычный 4 6 2" xfId="82"/>
    <cellStyle name="Обычный 4 7" xfId="58"/>
    <cellStyle name="Обычный 5" xfId="6"/>
    <cellStyle name="Обычный 5 2" xfId="10"/>
    <cellStyle name="Обычный 5 2 2" xfId="138"/>
    <cellStyle name="Обычный 5 3" xfId="137"/>
    <cellStyle name="Обычный 6" xfId="5"/>
    <cellStyle name="Обычный 6 2" xfId="9"/>
    <cellStyle name="Обычный 6 2 2" xfId="16"/>
    <cellStyle name="Обычный 6 2 2 2" xfId="28"/>
    <cellStyle name="Обычный 6 2 2 2 2" xfId="52"/>
    <cellStyle name="Обычный 6 2 2 2 2 2" xfId="104"/>
    <cellStyle name="Обычный 6 2 2 2 3" xfId="80"/>
    <cellStyle name="Обычный 6 2 2 3" xfId="40"/>
    <cellStyle name="Обычный 6 2 2 3 2" xfId="92"/>
    <cellStyle name="Обычный 6 2 2 4" xfId="68"/>
    <cellStyle name="Обычный 6 2 3" xfId="22"/>
    <cellStyle name="Обычный 6 2 3 2" xfId="46"/>
    <cellStyle name="Обычный 6 2 3 2 2" xfId="98"/>
    <cellStyle name="Обычный 6 2 3 3" xfId="74"/>
    <cellStyle name="Обычный 6 2 4" xfId="34"/>
    <cellStyle name="Обычный 6 2 4 2" xfId="86"/>
    <cellStyle name="Обычный 6 2 5" xfId="62"/>
    <cellStyle name="Обычный 6 3" xfId="13"/>
    <cellStyle name="Обычный 6 3 2" xfId="25"/>
    <cellStyle name="Обычный 6 3 2 2" xfId="49"/>
    <cellStyle name="Обычный 6 3 2 2 2" xfId="101"/>
    <cellStyle name="Обычный 6 3 2 3" xfId="77"/>
    <cellStyle name="Обычный 6 3 3" xfId="37"/>
    <cellStyle name="Обычный 6 3 3 2" xfId="89"/>
    <cellStyle name="Обычный 6 3 4" xfId="65"/>
    <cellStyle name="Обычный 6 4" xfId="19"/>
    <cellStyle name="Обычный 6 4 2" xfId="43"/>
    <cellStyle name="Обычный 6 4 2 2" xfId="95"/>
    <cellStyle name="Обычный 6 4 3" xfId="71"/>
    <cellStyle name="Обычный 6 5" xfId="31"/>
    <cellStyle name="Обычный 6 5 2" xfId="83"/>
    <cellStyle name="Обычный 6 6" xfId="59"/>
    <cellStyle name="Обычный 7" xfId="54"/>
    <cellStyle name="Обычный 7 2" xfId="55"/>
    <cellStyle name="Обычный 7 2 2" xfId="109"/>
    <cellStyle name="Обычный 7 2 2 2" xfId="124"/>
    <cellStyle name="Обычный 7 2 3" xfId="121"/>
    <cellStyle name="Обычный 7 3" xfId="108"/>
    <cellStyle name="Обычный 7 3 2" xfId="123"/>
    <cellStyle name="Обычный 7 4" xfId="120"/>
    <cellStyle name="Обычный 8" xfId="57"/>
    <cellStyle name="Обычный 8 2" xfId="110"/>
    <cellStyle name="Обычный 8 2 2" xfId="140"/>
    <cellStyle name="Обычный 8 3" xfId="139"/>
    <cellStyle name="Обычный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299357</xdr:colOff>
      <xdr:row>1</xdr:row>
      <xdr:rowOff>38100</xdr:rowOff>
    </xdr:from>
    <xdr:to>
      <xdr:col>1</xdr:col>
      <xdr:colOff>2661557</xdr:colOff>
      <xdr:row>6</xdr:row>
      <xdr:rowOff>176530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870A0ECE-6C95-4579-90BB-FD64D0D9A2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228600"/>
          <a:ext cx="2362200" cy="110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8"/>
  <sheetViews>
    <sheetView tabSelected="1" zoomScale="60" zoomScaleNormal="60" workbookViewId="0">
      <selection activeCell="B158" sqref="B150:D158"/>
    </sheetView>
  </sheetViews>
  <sheetFormatPr defaultRowHeight="23.25" x14ac:dyDescent="0.35"/>
  <cols>
    <col min="1" max="1" width="1.7109375" customWidth="1"/>
    <col min="2" max="2" width="87.42578125" customWidth="1"/>
    <col min="3" max="3" width="21.140625" style="66" customWidth="1"/>
    <col min="4" max="4" width="35.85546875" style="11" customWidth="1"/>
    <col min="5" max="7" width="20.140625" style="6" customWidth="1"/>
    <col min="8" max="8" width="20.85546875" style="6" customWidth="1"/>
    <col min="9" max="9" width="17.85546875" style="174" bestFit="1" customWidth="1"/>
  </cols>
  <sheetData>
    <row r="1" spans="2:9" ht="15" customHeight="1" x14ac:dyDescent="0.25">
      <c r="B1" s="219" t="s">
        <v>92</v>
      </c>
      <c r="C1" s="219"/>
      <c r="D1" s="219"/>
      <c r="E1" s="219"/>
      <c r="F1" s="219"/>
      <c r="G1" s="219"/>
      <c r="H1" s="219"/>
      <c r="I1" s="219"/>
    </row>
    <row r="2" spans="2:9" ht="15" x14ac:dyDescent="0.25">
      <c r="B2" s="219"/>
      <c r="C2" s="219"/>
      <c r="D2" s="219"/>
      <c r="E2" s="219"/>
      <c r="F2" s="219"/>
      <c r="G2" s="219"/>
      <c r="H2" s="219"/>
      <c r="I2" s="219"/>
    </row>
    <row r="3" spans="2:9" ht="15" x14ac:dyDescent="0.25">
      <c r="B3" s="219"/>
      <c r="C3" s="219"/>
      <c r="D3" s="219"/>
      <c r="E3" s="219"/>
      <c r="F3" s="219"/>
      <c r="G3" s="219"/>
      <c r="H3" s="219"/>
      <c r="I3" s="219"/>
    </row>
    <row r="4" spans="2:9" ht="15" x14ac:dyDescent="0.25">
      <c r="B4" s="219"/>
      <c r="C4" s="219"/>
      <c r="D4" s="219"/>
      <c r="E4" s="219"/>
      <c r="F4" s="219"/>
      <c r="G4" s="219"/>
      <c r="H4" s="219"/>
      <c r="I4" s="219"/>
    </row>
    <row r="5" spans="2:9" ht="15" x14ac:dyDescent="0.25">
      <c r="B5" s="219"/>
      <c r="C5" s="219"/>
      <c r="D5" s="219"/>
      <c r="E5" s="219"/>
      <c r="F5" s="219"/>
      <c r="G5" s="219"/>
      <c r="H5" s="219"/>
      <c r="I5" s="219"/>
    </row>
    <row r="6" spans="2:9" s="3" customFormat="1" ht="15.75" x14ac:dyDescent="0.25">
      <c r="B6" s="219"/>
      <c r="C6" s="219"/>
      <c r="D6" s="219"/>
      <c r="E6" s="219"/>
      <c r="F6" s="219"/>
      <c r="G6" s="219"/>
      <c r="H6" s="219"/>
      <c r="I6" s="219"/>
    </row>
    <row r="7" spans="2:9" s="1" customFormat="1" ht="15" customHeight="1" x14ac:dyDescent="0.2">
      <c r="B7" s="219"/>
      <c r="C7" s="219"/>
      <c r="D7" s="219"/>
      <c r="E7" s="219"/>
      <c r="F7" s="219"/>
      <c r="G7" s="219"/>
      <c r="H7" s="219"/>
      <c r="I7" s="219"/>
    </row>
    <row r="8" spans="2:9" s="4" customFormat="1" ht="42" customHeight="1" x14ac:dyDescent="0.3">
      <c r="B8" s="219"/>
      <c r="C8" s="219"/>
      <c r="D8" s="219"/>
      <c r="E8" s="219"/>
      <c r="F8" s="219"/>
      <c r="G8" s="219"/>
      <c r="H8" s="219"/>
      <c r="I8" s="219"/>
    </row>
    <row r="9" spans="2:9" s="4" customFormat="1" ht="23.25" customHeight="1" x14ac:dyDescent="0.3">
      <c r="B9" s="15">
        <v>45260</v>
      </c>
      <c r="C9" s="53"/>
      <c r="D9" s="12"/>
      <c r="E9" s="10"/>
      <c r="F9" s="10"/>
      <c r="G9" s="10"/>
      <c r="H9" s="2"/>
      <c r="I9" s="139"/>
    </row>
    <row r="10" spans="2:9" s="4" customFormat="1" ht="39.950000000000003" customHeight="1" x14ac:dyDescent="0.3">
      <c r="B10" s="18"/>
      <c r="C10" s="19" t="s">
        <v>0</v>
      </c>
      <c r="D10" s="19" t="s">
        <v>126</v>
      </c>
      <c r="E10" s="19" t="s">
        <v>198</v>
      </c>
      <c r="F10" s="19" t="s">
        <v>197</v>
      </c>
      <c r="G10" s="19" t="s">
        <v>196</v>
      </c>
      <c r="H10" s="19" t="s">
        <v>195</v>
      </c>
      <c r="I10" s="19" t="s">
        <v>1</v>
      </c>
    </row>
    <row r="11" spans="2:9" s="4" customFormat="1" ht="48" customHeight="1" thickBot="1" x14ac:dyDescent="0.35">
      <c r="B11" s="236" t="s">
        <v>108</v>
      </c>
      <c r="C11" s="237"/>
      <c r="D11" s="237"/>
      <c r="E11" s="237"/>
      <c r="F11" s="237"/>
      <c r="G11" s="237"/>
      <c r="H11" s="237"/>
      <c r="I11" s="237"/>
    </row>
    <row r="12" spans="2:9" s="4" customFormat="1" ht="39.950000000000003" customHeight="1" x14ac:dyDescent="0.3">
      <c r="B12" s="51" t="s">
        <v>20</v>
      </c>
      <c r="C12" s="54" t="s">
        <v>3</v>
      </c>
      <c r="D12" s="44" t="s">
        <v>38</v>
      </c>
      <c r="E12" s="40">
        <f>H12+40</f>
        <v>3040</v>
      </c>
      <c r="F12" s="40">
        <f>H12+20</f>
        <v>3020</v>
      </c>
      <c r="G12" s="40">
        <f>H12+10</f>
        <v>3010</v>
      </c>
      <c r="H12" s="45">
        <v>3000</v>
      </c>
      <c r="I12" s="140" t="s">
        <v>2</v>
      </c>
    </row>
    <row r="13" spans="2:9" s="4" customFormat="1" ht="39.950000000000003" customHeight="1" x14ac:dyDescent="0.3">
      <c r="B13" s="47" t="s">
        <v>16</v>
      </c>
      <c r="C13" s="55" t="s">
        <v>3</v>
      </c>
      <c r="D13" s="25" t="s">
        <v>38</v>
      </c>
      <c r="E13" s="20">
        <f t="shared" ref="E13" si="0">H13+10</f>
        <v>3010</v>
      </c>
      <c r="F13" s="20">
        <f t="shared" ref="F13:F15" si="1">H13+20</f>
        <v>3020</v>
      </c>
      <c r="G13" s="20">
        <f t="shared" ref="G13:G18" si="2">H13+10</f>
        <v>3010</v>
      </c>
      <c r="H13" s="38">
        <v>3000</v>
      </c>
      <c r="I13" s="141" t="s">
        <v>2</v>
      </c>
    </row>
    <row r="14" spans="2:9" s="4" customFormat="1" ht="39.950000000000003" customHeight="1" x14ac:dyDescent="0.3">
      <c r="B14" s="67" t="s">
        <v>93</v>
      </c>
      <c r="C14" s="68" t="s">
        <v>3</v>
      </c>
      <c r="D14" s="69" t="s">
        <v>48</v>
      </c>
      <c r="E14" s="70">
        <f>H14+40</f>
        <v>1320</v>
      </c>
      <c r="F14" s="70">
        <f t="shared" si="1"/>
        <v>1300</v>
      </c>
      <c r="G14" s="20">
        <f t="shared" si="2"/>
        <v>1290</v>
      </c>
      <c r="H14" s="71">
        <v>1280</v>
      </c>
      <c r="I14" s="142" t="s">
        <v>2</v>
      </c>
    </row>
    <row r="15" spans="2:9" s="4" customFormat="1" ht="39.950000000000003" customHeight="1" thickBot="1" x14ac:dyDescent="0.35">
      <c r="B15" s="48" t="s">
        <v>19</v>
      </c>
      <c r="C15" s="56" t="s">
        <v>3</v>
      </c>
      <c r="D15" s="49" t="s">
        <v>38</v>
      </c>
      <c r="E15" s="39">
        <f>H15+40</f>
        <v>790</v>
      </c>
      <c r="F15" s="39">
        <f t="shared" si="1"/>
        <v>770</v>
      </c>
      <c r="G15" s="39">
        <f t="shared" si="2"/>
        <v>760</v>
      </c>
      <c r="H15" s="50">
        <v>750</v>
      </c>
      <c r="I15" s="143" t="s">
        <v>2</v>
      </c>
    </row>
    <row r="16" spans="2:9" s="4" customFormat="1" ht="39.950000000000003" customHeight="1" thickBot="1" x14ac:dyDescent="0.35">
      <c r="B16" s="238" t="s">
        <v>103</v>
      </c>
      <c r="C16" s="234"/>
      <c r="D16" s="234"/>
      <c r="E16" s="234"/>
      <c r="F16" s="234"/>
      <c r="G16" s="234"/>
      <c r="H16" s="234"/>
      <c r="I16" s="239"/>
    </row>
    <row r="17" spans="2:10" s="4" customFormat="1" ht="39.950000000000003" customHeight="1" x14ac:dyDescent="0.3">
      <c r="B17" s="112" t="s">
        <v>102</v>
      </c>
      <c r="C17" s="113" t="s">
        <v>85</v>
      </c>
      <c r="D17" s="32" t="s">
        <v>101</v>
      </c>
      <c r="E17" s="114">
        <f>H17+40</f>
        <v>890</v>
      </c>
      <c r="F17" s="114">
        <f>H17+20</f>
        <v>870</v>
      </c>
      <c r="G17" s="114">
        <f t="shared" si="2"/>
        <v>860</v>
      </c>
      <c r="H17" s="43">
        <v>850</v>
      </c>
      <c r="I17" s="144" t="s">
        <v>2</v>
      </c>
    </row>
    <row r="18" spans="2:10" s="4" customFormat="1" ht="39.950000000000003" customHeight="1" thickBot="1" x14ac:dyDescent="0.35">
      <c r="B18" s="96" t="s">
        <v>93</v>
      </c>
      <c r="C18" s="115" t="s">
        <v>85</v>
      </c>
      <c r="D18" s="31" t="s">
        <v>101</v>
      </c>
      <c r="E18" s="114">
        <f>H18+40</f>
        <v>790</v>
      </c>
      <c r="F18" s="114">
        <f>H18+20</f>
        <v>770</v>
      </c>
      <c r="G18" s="114">
        <f t="shared" si="2"/>
        <v>760</v>
      </c>
      <c r="H18" s="36">
        <v>750</v>
      </c>
      <c r="I18" s="145" t="s">
        <v>2</v>
      </c>
    </row>
    <row r="19" spans="2:10" s="4" customFormat="1" ht="24" thickBot="1" x14ac:dyDescent="0.35">
      <c r="B19" s="240" t="s">
        <v>127</v>
      </c>
      <c r="C19" s="241"/>
      <c r="D19" s="241"/>
      <c r="E19" s="241"/>
      <c r="F19" s="241"/>
      <c r="G19" s="241"/>
      <c r="H19" s="241"/>
      <c r="I19" s="242"/>
    </row>
    <row r="20" spans="2:10" s="4" customFormat="1" ht="27" thickBot="1" x14ac:dyDescent="0.35">
      <c r="B20" s="42" t="s">
        <v>156</v>
      </c>
      <c r="C20" s="57" t="s">
        <v>4</v>
      </c>
      <c r="D20" s="33" t="s">
        <v>40</v>
      </c>
      <c r="E20" s="216">
        <v>285</v>
      </c>
      <c r="F20" s="217"/>
      <c r="G20" s="217"/>
      <c r="H20" s="218"/>
      <c r="I20" s="146" t="s">
        <v>2</v>
      </c>
    </row>
    <row r="21" spans="2:10" s="4" customFormat="1" ht="27" thickBot="1" x14ac:dyDescent="0.35">
      <c r="B21" s="42" t="s">
        <v>157</v>
      </c>
      <c r="C21" s="57" t="s">
        <v>4</v>
      </c>
      <c r="D21" s="33" t="s">
        <v>40</v>
      </c>
      <c r="E21" s="216">
        <v>285</v>
      </c>
      <c r="F21" s="217"/>
      <c r="G21" s="217"/>
      <c r="H21" s="218"/>
      <c r="I21" s="146" t="s">
        <v>2</v>
      </c>
    </row>
    <row r="22" spans="2:10" s="4" customFormat="1" ht="42.75" thickBot="1" x14ac:dyDescent="0.35">
      <c r="B22" s="42" t="s">
        <v>158</v>
      </c>
      <c r="C22" s="57" t="s">
        <v>4</v>
      </c>
      <c r="D22" s="33" t="s">
        <v>40</v>
      </c>
      <c r="E22" s="216">
        <v>285</v>
      </c>
      <c r="F22" s="217"/>
      <c r="G22" s="217"/>
      <c r="H22" s="218"/>
      <c r="I22" s="146" t="s">
        <v>2</v>
      </c>
    </row>
    <row r="23" spans="2:10" s="4" customFormat="1" ht="47.25" customHeight="1" thickBot="1" x14ac:dyDescent="0.35">
      <c r="B23" s="42" t="s">
        <v>159</v>
      </c>
      <c r="C23" s="57" t="s">
        <v>4</v>
      </c>
      <c r="D23" s="33" t="s">
        <v>40</v>
      </c>
      <c r="E23" s="216">
        <v>285</v>
      </c>
      <c r="F23" s="217"/>
      <c r="G23" s="217"/>
      <c r="H23" s="218"/>
      <c r="I23" s="146" t="s">
        <v>2</v>
      </c>
    </row>
    <row r="24" spans="2:10" s="4" customFormat="1" ht="47.25" customHeight="1" thickBot="1" x14ac:dyDescent="0.35">
      <c r="B24" s="42" t="s">
        <v>160</v>
      </c>
      <c r="C24" s="57" t="s">
        <v>4</v>
      </c>
      <c r="D24" s="33" t="s">
        <v>40</v>
      </c>
      <c r="E24" s="216">
        <v>285</v>
      </c>
      <c r="F24" s="217"/>
      <c r="G24" s="217"/>
      <c r="H24" s="218"/>
      <c r="I24" s="146" t="s">
        <v>2</v>
      </c>
    </row>
    <row r="25" spans="2:10" s="4" customFormat="1" ht="47.25" customHeight="1" thickBot="1" x14ac:dyDescent="0.6">
      <c r="B25" s="42" t="s">
        <v>161</v>
      </c>
      <c r="C25" s="57" t="s">
        <v>4</v>
      </c>
      <c r="D25" s="33" t="s">
        <v>40</v>
      </c>
      <c r="E25" s="216">
        <v>350</v>
      </c>
      <c r="F25" s="217"/>
      <c r="G25" s="217"/>
      <c r="H25" s="218"/>
      <c r="I25" s="147" t="s">
        <v>2</v>
      </c>
      <c r="J25" s="206"/>
    </row>
    <row r="26" spans="2:10" s="4" customFormat="1" ht="42.75" thickBot="1" x14ac:dyDescent="0.35">
      <c r="B26" s="78" t="s">
        <v>147</v>
      </c>
      <c r="C26" s="57" t="s">
        <v>4</v>
      </c>
      <c r="D26" s="33" t="s">
        <v>40</v>
      </c>
      <c r="E26" s="216">
        <v>1129</v>
      </c>
      <c r="F26" s="217"/>
      <c r="G26" s="217"/>
      <c r="H26" s="218"/>
      <c r="I26" s="147" t="s">
        <v>2</v>
      </c>
    </row>
    <row r="27" spans="2:10" s="4" customFormat="1" ht="42.75" thickBot="1" x14ac:dyDescent="0.35">
      <c r="B27" s="78" t="s">
        <v>148</v>
      </c>
      <c r="C27" s="57" t="s">
        <v>4</v>
      </c>
      <c r="D27" s="33" t="s">
        <v>40</v>
      </c>
      <c r="E27" s="216">
        <v>1611</v>
      </c>
      <c r="F27" s="217"/>
      <c r="G27" s="217"/>
      <c r="H27" s="218"/>
      <c r="I27" s="147" t="s">
        <v>2</v>
      </c>
    </row>
    <row r="28" spans="2:10" s="4" customFormat="1" ht="42.75" thickBot="1" x14ac:dyDescent="0.35">
      <c r="B28" s="78" t="s">
        <v>149</v>
      </c>
      <c r="C28" s="57" t="s">
        <v>4</v>
      </c>
      <c r="D28" s="33" t="s">
        <v>40</v>
      </c>
      <c r="E28" s="216">
        <v>453</v>
      </c>
      <c r="F28" s="217"/>
      <c r="G28" s="217"/>
      <c r="H28" s="218"/>
      <c r="I28" s="147" t="s">
        <v>2</v>
      </c>
    </row>
    <row r="29" spans="2:10" s="4" customFormat="1" ht="42.75" thickBot="1" x14ac:dyDescent="0.35">
      <c r="B29" s="78" t="s">
        <v>150</v>
      </c>
      <c r="C29" s="57" t="s">
        <v>4</v>
      </c>
      <c r="D29" s="33" t="s">
        <v>40</v>
      </c>
      <c r="E29" s="216">
        <v>600</v>
      </c>
      <c r="F29" s="217"/>
      <c r="G29" s="217"/>
      <c r="H29" s="218"/>
      <c r="I29" s="147" t="s">
        <v>2</v>
      </c>
    </row>
    <row r="30" spans="2:10" s="4" customFormat="1" ht="42.75" thickBot="1" x14ac:dyDescent="0.35">
      <c r="B30" s="78" t="s">
        <v>151</v>
      </c>
      <c r="C30" s="57" t="s">
        <v>4</v>
      </c>
      <c r="D30" s="33" t="s">
        <v>40</v>
      </c>
      <c r="E30" s="216">
        <v>900</v>
      </c>
      <c r="F30" s="217"/>
      <c r="G30" s="217"/>
      <c r="H30" s="218"/>
      <c r="I30" s="147" t="s">
        <v>2</v>
      </c>
    </row>
    <row r="31" spans="2:10" s="4" customFormat="1" ht="42.75" thickBot="1" x14ac:dyDescent="0.35">
      <c r="B31" s="78" t="s">
        <v>152</v>
      </c>
      <c r="C31" s="57" t="s">
        <v>4</v>
      </c>
      <c r="D31" s="33" t="s">
        <v>40</v>
      </c>
      <c r="E31" s="216">
        <v>502</v>
      </c>
      <c r="F31" s="217"/>
      <c r="G31" s="217"/>
      <c r="H31" s="218"/>
      <c r="I31" s="147" t="s">
        <v>2</v>
      </c>
    </row>
    <row r="32" spans="2:10" s="4" customFormat="1" ht="42.75" thickBot="1" x14ac:dyDescent="0.35">
      <c r="B32" s="78" t="s">
        <v>153</v>
      </c>
      <c r="C32" s="57" t="s">
        <v>4</v>
      </c>
      <c r="D32" s="33" t="s">
        <v>40</v>
      </c>
      <c r="E32" s="216">
        <v>703</v>
      </c>
      <c r="F32" s="217"/>
      <c r="G32" s="217"/>
      <c r="H32" s="218"/>
      <c r="I32" s="147" t="s">
        <v>2</v>
      </c>
    </row>
    <row r="33" spans="2:11" s="4" customFormat="1" ht="42.75" thickBot="1" x14ac:dyDescent="0.35">
      <c r="B33" s="78" t="s">
        <v>154</v>
      </c>
      <c r="C33" s="57" t="s">
        <v>4</v>
      </c>
      <c r="D33" s="33" t="s">
        <v>40</v>
      </c>
      <c r="E33" s="216">
        <v>365</v>
      </c>
      <c r="F33" s="217"/>
      <c r="G33" s="217"/>
      <c r="H33" s="218"/>
      <c r="I33" s="147" t="s">
        <v>2</v>
      </c>
    </row>
    <row r="34" spans="2:11" s="4" customFormat="1" ht="47.25" customHeight="1" thickBot="1" x14ac:dyDescent="0.35">
      <c r="B34" s="78" t="s">
        <v>155</v>
      </c>
      <c r="C34" s="57" t="s">
        <v>4</v>
      </c>
      <c r="D34" s="33" t="s">
        <v>40</v>
      </c>
      <c r="E34" s="216">
        <v>438</v>
      </c>
      <c r="F34" s="217"/>
      <c r="G34" s="217"/>
      <c r="H34" s="218"/>
      <c r="I34" s="146" t="s">
        <v>2</v>
      </c>
    </row>
    <row r="35" spans="2:11" s="4" customFormat="1" ht="39.950000000000003" customHeight="1" thickBot="1" x14ac:dyDescent="0.35">
      <c r="B35" s="243" t="s">
        <v>109</v>
      </c>
      <c r="C35" s="244"/>
      <c r="D35" s="244"/>
      <c r="E35" s="244"/>
      <c r="F35" s="244"/>
      <c r="G35" s="244"/>
      <c r="H35" s="244"/>
      <c r="I35" s="245"/>
    </row>
    <row r="36" spans="2:11" s="4" customFormat="1" ht="46.5" customHeight="1" x14ac:dyDescent="0.3">
      <c r="B36" s="108" t="s">
        <v>110</v>
      </c>
      <c r="C36" s="104" t="s">
        <v>4</v>
      </c>
      <c r="D36" s="197" t="s">
        <v>40</v>
      </c>
      <c r="E36" s="210">
        <v>535</v>
      </c>
      <c r="F36" s="211"/>
      <c r="G36" s="211"/>
      <c r="H36" s="212"/>
      <c r="I36" s="201" t="s">
        <v>2</v>
      </c>
      <c r="K36" s="187"/>
    </row>
    <row r="37" spans="2:11" s="4" customFormat="1" ht="46.5" customHeight="1" x14ac:dyDescent="0.3">
      <c r="B37" s="109" t="s">
        <v>111</v>
      </c>
      <c r="C37" s="105" t="s">
        <v>4</v>
      </c>
      <c r="D37" s="198" t="s">
        <v>40</v>
      </c>
      <c r="E37" s="207">
        <v>383</v>
      </c>
      <c r="F37" s="208"/>
      <c r="G37" s="208"/>
      <c r="H37" s="209"/>
      <c r="I37" s="202" t="s">
        <v>2</v>
      </c>
      <c r="K37" s="187"/>
    </row>
    <row r="38" spans="2:11" s="4" customFormat="1" ht="46.5" customHeight="1" x14ac:dyDescent="0.3">
      <c r="B38" s="109" t="s">
        <v>114</v>
      </c>
      <c r="C38" s="105" t="s">
        <v>4</v>
      </c>
      <c r="D38" s="198" t="s">
        <v>40</v>
      </c>
      <c r="E38" s="207">
        <v>423</v>
      </c>
      <c r="F38" s="208"/>
      <c r="G38" s="208"/>
      <c r="H38" s="209"/>
      <c r="I38" s="202" t="s">
        <v>2</v>
      </c>
      <c r="K38" s="187"/>
    </row>
    <row r="39" spans="2:11" s="4" customFormat="1" ht="46.5" customHeight="1" x14ac:dyDescent="0.3">
      <c r="B39" s="109" t="s">
        <v>115</v>
      </c>
      <c r="C39" s="105" t="s">
        <v>4</v>
      </c>
      <c r="D39" s="198" t="s">
        <v>40</v>
      </c>
      <c r="E39" s="207">
        <v>423</v>
      </c>
      <c r="F39" s="208"/>
      <c r="G39" s="208"/>
      <c r="H39" s="209"/>
      <c r="I39" s="202" t="s">
        <v>2</v>
      </c>
      <c r="K39" s="187"/>
    </row>
    <row r="40" spans="2:11" s="4" customFormat="1" ht="46.5" customHeight="1" x14ac:dyDescent="0.5">
      <c r="B40" s="109" t="s">
        <v>202</v>
      </c>
      <c r="C40" s="105" t="s">
        <v>4</v>
      </c>
      <c r="D40" s="198" t="s">
        <v>40</v>
      </c>
      <c r="E40" s="207">
        <v>580</v>
      </c>
      <c r="F40" s="208"/>
      <c r="G40" s="208"/>
      <c r="H40" s="209"/>
      <c r="I40" s="202" t="s">
        <v>2</v>
      </c>
      <c r="J40" s="205" t="s">
        <v>203</v>
      </c>
      <c r="K40" s="187"/>
    </row>
    <row r="41" spans="2:11" s="4" customFormat="1" ht="46.5" customHeight="1" x14ac:dyDescent="0.3">
      <c r="B41" s="109" t="s">
        <v>140</v>
      </c>
      <c r="C41" s="105" t="s">
        <v>4</v>
      </c>
      <c r="D41" s="198" t="s">
        <v>40</v>
      </c>
      <c r="E41" s="207">
        <v>480</v>
      </c>
      <c r="F41" s="208"/>
      <c r="G41" s="208"/>
      <c r="H41" s="209"/>
      <c r="I41" s="202" t="s">
        <v>2</v>
      </c>
      <c r="K41" s="187"/>
    </row>
    <row r="42" spans="2:11" s="4" customFormat="1" ht="46.5" customHeight="1" x14ac:dyDescent="0.3">
      <c r="B42" s="109" t="s">
        <v>125</v>
      </c>
      <c r="C42" s="105" t="s">
        <v>4</v>
      </c>
      <c r="D42" s="198" t="s">
        <v>40</v>
      </c>
      <c r="E42" s="207">
        <v>410</v>
      </c>
      <c r="F42" s="208"/>
      <c r="G42" s="208"/>
      <c r="H42" s="209"/>
      <c r="I42" s="202" t="s">
        <v>2</v>
      </c>
      <c r="K42" s="187"/>
    </row>
    <row r="43" spans="2:11" s="4" customFormat="1" ht="46.5" customHeight="1" x14ac:dyDescent="0.3">
      <c r="B43" s="109" t="s">
        <v>162</v>
      </c>
      <c r="C43" s="105" t="s">
        <v>4</v>
      </c>
      <c r="D43" s="198" t="s">
        <v>40</v>
      </c>
      <c r="E43" s="207">
        <v>377</v>
      </c>
      <c r="F43" s="208"/>
      <c r="G43" s="208"/>
      <c r="H43" s="209"/>
      <c r="I43" s="202" t="s">
        <v>2</v>
      </c>
      <c r="K43" s="187"/>
    </row>
    <row r="44" spans="2:11" s="4" customFormat="1" ht="46.5" customHeight="1" x14ac:dyDescent="0.3">
      <c r="B44" s="109" t="s">
        <v>163</v>
      </c>
      <c r="C44" s="105" t="s">
        <v>4</v>
      </c>
      <c r="D44" s="198" t="s">
        <v>40</v>
      </c>
      <c r="E44" s="207">
        <v>375</v>
      </c>
      <c r="F44" s="208"/>
      <c r="G44" s="208"/>
      <c r="H44" s="209"/>
      <c r="I44" s="202" t="s">
        <v>2</v>
      </c>
      <c r="K44" s="187"/>
    </row>
    <row r="45" spans="2:11" s="4" customFormat="1" ht="46.5" customHeight="1" x14ac:dyDescent="0.3">
      <c r="B45" s="110" t="s">
        <v>164</v>
      </c>
      <c r="C45" s="106" t="s">
        <v>4</v>
      </c>
      <c r="D45" s="199" t="s">
        <v>40</v>
      </c>
      <c r="E45" s="207">
        <v>410</v>
      </c>
      <c r="F45" s="208"/>
      <c r="G45" s="208"/>
      <c r="H45" s="209"/>
      <c r="I45" s="203" t="s">
        <v>2</v>
      </c>
      <c r="K45" s="187"/>
    </row>
    <row r="46" spans="2:11" s="4" customFormat="1" ht="46.5" customHeight="1" thickBot="1" x14ac:dyDescent="0.35">
      <c r="B46" s="111" t="s">
        <v>199</v>
      </c>
      <c r="C46" s="106" t="s">
        <v>4</v>
      </c>
      <c r="D46" s="199" t="s">
        <v>40</v>
      </c>
      <c r="E46" s="207">
        <v>665</v>
      </c>
      <c r="F46" s="208"/>
      <c r="G46" s="208"/>
      <c r="H46" s="209"/>
      <c r="I46" s="203" t="s">
        <v>2</v>
      </c>
      <c r="K46" s="187"/>
    </row>
    <row r="47" spans="2:11" s="4" customFormat="1" ht="46.5" customHeight="1" thickBot="1" x14ac:dyDescent="0.35">
      <c r="B47" s="111" t="s">
        <v>165</v>
      </c>
      <c r="C47" s="107" t="s">
        <v>4</v>
      </c>
      <c r="D47" s="200" t="s">
        <v>40</v>
      </c>
      <c r="E47" s="213">
        <v>663</v>
      </c>
      <c r="F47" s="214"/>
      <c r="G47" s="214"/>
      <c r="H47" s="215"/>
      <c r="I47" s="204" t="s">
        <v>2</v>
      </c>
      <c r="K47" s="187"/>
    </row>
    <row r="48" spans="2:11" s="4" customFormat="1" ht="48" customHeight="1" thickBot="1" x14ac:dyDescent="0.35">
      <c r="B48" s="225" t="s">
        <v>70</v>
      </c>
      <c r="C48" s="226"/>
      <c r="D48" s="226"/>
      <c r="E48" s="226"/>
      <c r="F48" s="226"/>
      <c r="G48" s="226"/>
      <c r="H48" s="226"/>
      <c r="I48" s="227"/>
    </row>
    <row r="49" spans="2:10" s="4" customFormat="1" ht="39.950000000000003" customHeight="1" x14ac:dyDescent="0.3">
      <c r="B49" s="79" t="s">
        <v>41</v>
      </c>
      <c r="C49" s="80" t="s">
        <v>4</v>
      </c>
      <c r="D49" s="81" t="s">
        <v>40</v>
      </c>
      <c r="E49" s="82">
        <f>H49+14</f>
        <v>379</v>
      </c>
      <c r="F49" s="82">
        <f>H49+7</f>
        <v>372</v>
      </c>
      <c r="G49" s="82">
        <f>H49+4</f>
        <v>369</v>
      </c>
      <c r="H49" s="83">
        <v>365</v>
      </c>
      <c r="I49" s="148" t="s">
        <v>2</v>
      </c>
    </row>
    <row r="50" spans="2:10" s="4" customFormat="1" ht="39.950000000000003" customHeight="1" x14ac:dyDescent="0.3">
      <c r="B50" s="84" t="s">
        <v>132</v>
      </c>
      <c r="C50" s="58" t="s">
        <v>133</v>
      </c>
      <c r="D50" s="21" t="s">
        <v>134</v>
      </c>
      <c r="E50" s="8">
        <f t="shared" ref="E50:E67" si="3">H50+14</f>
        <v>334</v>
      </c>
      <c r="F50" s="8">
        <f t="shared" ref="F50:F67" si="4">H50+7</f>
        <v>327</v>
      </c>
      <c r="G50" s="8">
        <f t="shared" ref="G50:G67" si="5">H50+4</f>
        <v>324</v>
      </c>
      <c r="H50" s="7">
        <v>320</v>
      </c>
      <c r="I50" s="149" t="s">
        <v>2</v>
      </c>
    </row>
    <row r="51" spans="2:10" s="4" customFormat="1" ht="39.950000000000003" customHeight="1" x14ac:dyDescent="0.3">
      <c r="B51" s="85" t="s">
        <v>167</v>
      </c>
      <c r="C51" s="72" t="s">
        <v>3</v>
      </c>
      <c r="D51" s="73" t="s">
        <v>168</v>
      </c>
      <c r="E51" s="8">
        <f t="shared" si="3"/>
        <v>319</v>
      </c>
      <c r="F51" s="8">
        <f t="shared" si="4"/>
        <v>312</v>
      </c>
      <c r="G51" s="8">
        <f t="shared" si="5"/>
        <v>309</v>
      </c>
      <c r="H51" s="7">
        <v>305</v>
      </c>
      <c r="I51" s="149" t="s">
        <v>2</v>
      </c>
    </row>
    <row r="52" spans="2:10" s="4" customFormat="1" ht="39.950000000000003" customHeight="1" x14ac:dyDescent="0.3">
      <c r="B52" s="85" t="s">
        <v>182</v>
      </c>
      <c r="C52" s="72" t="s">
        <v>4</v>
      </c>
      <c r="D52" s="73" t="s">
        <v>40</v>
      </c>
      <c r="E52" s="8">
        <f t="shared" si="3"/>
        <v>395</v>
      </c>
      <c r="F52" s="8">
        <f t="shared" si="4"/>
        <v>388</v>
      </c>
      <c r="G52" s="8">
        <f t="shared" si="5"/>
        <v>385</v>
      </c>
      <c r="H52" s="7">
        <v>381</v>
      </c>
      <c r="I52" s="150" t="s">
        <v>9</v>
      </c>
    </row>
    <row r="53" spans="2:10" s="4" customFormat="1" ht="39.950000000000003" customHeight="1" x14ac:dyDescent="0.3">
      <c r="B53" s="85" t="s">
        <v>183</v>
      </c>
      <c r="C53" s="72" t="s">
        <v>4</v>
      </c>
      <c r="D53" s="73" t="s">
        <v>40</v>
      </c>
      <c r="E53" s="8">
        <f t="shared" si="3"/>
        <v>469</v>
      </c>
      <c r="F53" s="8">
        <f t="shared" si="4"/>
        <v>462</v>
      </c>
      <c r="G53" s="8">
        <f t="shared" si="5"/>
        <v>459</v>
      </c>
      <c r="H53" s="7">
        <v>455</v>
      </c>
      <c r="I53" s="150" t="s">
        <v>2</v>
      </c>
    </row>
    <row r="54" spans="2:10" s="4" customFormat="1" ht="48.75" customHeight="1" x14ac:dyDescent="0.3">
      <c r="B54" s="85" t="s">
        <v>128</v>
      </c>
      <c r="C54" s="29" t="s">
        <v>85</v>
      </c>
      <c r="D54" s="74" t="s">
        <v>139</v>
      </c>
      <c r="E54" s="8">
        <f t="shared" si="3"/>
        <v>447</v>
      </c>
      <c r="F54" s="8">
        <f t="shared" si="4"/>
        <v>440</v>
      </c>
      <c r="G54" s="8">
        <f t="shared" si="5"/>
        <v>437</v>
      </c>
      <c r="H54" s="7">
        <v>433</v>
      </c>
      <c r="I54" s="149" t="s">
        <v>2</v>
      </c>
    </row>
    <row r="55" spans="2:10" s="4" customFormat="1" ht="48.75" customHeight="1" x14ac:dyDescent="0.3">
      <c r="B55" s="85" t="s">
        <v>169</v>
      </c>
      <c r="C55" s="29" t="s">
        <v>85</v>
      </c>
      <c r="D55" s="74" t="s">
        <v>120</v>
      </c>
      <c r="E55" s="8">
        <f t="shared" si="3"/>
        <v>529</v>
      </c>
      <c r="F55" s="8">
        <f t="shared" si="4"/>
        <v>522</v>
      </c>
      <c r="G55" s="8">
        <f t="shared" si="5"/>
        <v>519</v>
      </c>
      <c r="H55" s="7">
        <v>515</v>
      </c>
      <c r="I55" s="149" t="s">
        <v>2</v>
      </c>
    </row>
    <row r="56" spans="2:10" s="4" customFormat="1" ht="39.950000000000003" customHeight="1" x14ac:dyDescent="0.3">
      <c r="B56" s="86" t="s">
        <v>188</v>
      </c>
      <c r="C56" s="59" t="s">
        <v>4</v>
      </c>
      <c r="D56" s="25" t="s">
        <v>40</v>
      </c>
      <c r="E56" s="8">
        <f t="shared" si="3"/>
        <v>548</v>
      </c>
      <c r="F56" s="8">
        <f t="shared" si="4"/>
        <v>541</v>
      </c>
      <c r="G56" s="8">
        <f t="shared" si="5"/>
        <v>538</v>
      </c>
      <c r="H56" s="7">
        <v>534</v>
      </c>
      <c r="I56" s="151" t="s">
        <v>5</v>
      </c>
    </row>
    <row r="57" spans="2:10" s="4" customFormat="1" ht="39.950000000000003" customHeight="1" x14ac:dyDescent="0.3">
      <c r="B57" s="86" t="s">
        <v>184</v>
      </c>
      <c r="C57" s="59" t="s">
        <v>185</v>
      </c>
      <c r="D57" s="25" t="s">
        <v>186</v>
      </c>
      <c r="E57" s="8">
        <f t="shared" si="3"/>
        <v>599</v>
      </c>
      <c r="F57" s="8">
        <f t="shared" si="4"/>
        <v>592</v>
      </c>
      <c r="G57" s="8">
        <f t="shared" si="5"/>
        <v>589</v>
      </c>
      <c r="H57" s="7">
        <v>585</v>
      </c>
      <c r="I57" s="151" t="s">
        <v>5</v>
      </c>
    </row>
    <row r="58" spans="2:10" s="4" customFormat="1" ht="39.950000000000003" customHeight="1" x14ac:dyDescent="0.3">
      <c r="B58" s="86" t="s">
        <v>187</v>
      </c>
      <c r="C58" s="59" t="s">
        <v>185</v>
      </c>
      <c r="D58" s="25" t="s">
        <v>186</v>
      </c>
      <c r="E58" s="8">
        <f t="shared" si="3"/>
        <v>544</v>
      </c>
      <c r="F58" s="8">
        <f t="shared" si="4"/>
        <v>537</v>
      </c>
      <c r="G58" s="8">
        <f t="shared" si="5"/>
        <v>534</v>
      </c>
      <c r="H58" s="7">
        <v>530</v>
      </c>
      <c r="I58" s="151" t="s">
        <v>5</v>
      </c>
    </row>
    <row r="59" spans="2:10" s="4" customFormat="1" ht="39.950000000000003" customHeight="1" x14ac:dyDescent="0.3">
      <c r="B59" s="87" t="s">
        <v>194</v>
      </c>
      <c r="C59" s="76" t="s">
        <v>4</v>
      </c>
      <c r="D59" s="77" t="s">
        <v>40</v>
      </c>
      <c r="E59" s="8">
        <f>H59+40</f>
        <v>1640</v>
      </c>
      <c r="F59" s="8">
        <f>H59+20</f>
        <v>1620</v>
      </c>
      <c r="G59" s="8">
        <f>H59+10</f>
        <v>1610</v>
      </c>
      <c r="H59" s="7">
        <v>1600</v>
      </c>
      <c r="I59" s="151" t="s">
        <v>2</v>
      </c>
    </row>
    <row r="60" spans="2:10" s="4" customFormat="1" ht="39.950000000000003" customHeight="1" x14ac:dyDescent="0.3">
      <c r="B60" s="87" t="s">
        <v>189</v>
      </c>
      <c r="C60" s="60" t="s">
        <v>185</v>
      </c>
      <c r="D60" s="25" t="s">
        <v>186</v>
      </c>
      <c r="E60" s="8">
        <f t="shared" si="3"/>
        <v>514</v>
      </c>
      <c r="F60" s="8">
        <f t="shared" si="4"/>
        <v>507</v>
      </c>
      <c r="G60" s="8">
        <f t="shared" si="5"/>
        <v>504</v>
      </c>
      <c r="H60" s="7">
        <v>500</v>
      </c>
      <c r="I60" s="151" t="s">
        <v>2</v>
      </c>
    </row>
    <row r="61" spans="2:10" s="4" customFormat="1" ht="39.950000000000003" customHeight="1" x14ac:dyDescent="0.3">
      <c r="B61" s="87" t="s">
        <v>104</v>
      </c>
      <c r="C61" s="60" t="s">
        <v>4</v>
      </c>
      <c r="D61" s="25" t="s">
        <v>40</v>
      </c>
      <c r="E61" s="8">
        <f t="shared" si="3"/>
        <v>484</v>
      </c>
      <c r="F61" s="8">
        <f t="shared" si="4"/>
        <v>477</v>
      </c>
      <c r="G61" s="8">
        <f t="shared" si="5"/>
        <v>474</v>
      </c>
      <c r="H61" s="7">
        <v>470</v>
      </c>
      <c r="I61" s="151" t="s">
        <v>2</v>
      </c>
    </row>
    <row r="62" spans="2:10" s="4" customFormat="1" ht="39.950000000000003" customHeight="1" x14ac:dyDescent="0.7">
      <c r="B62" s="87" t="s">
        <v>166</v>
      </c>
      <c r="C62" s="60" t="s">
        <v>4</v>
      </c>
      <c r="D62" s="25" t="s">
        <v>40</v>
      </c>
      <c r="E62" s="8">
        <f t="shared" si="3"/>
        <v>419</v>
      </c>
      <c r="F62" s="8">
        <f t="shared" si="4"/>
        <v>412</v>
      </c>
      <c r="G62" s="8">
        <f t="shared" si="5"/>
        <v>409</v>
      </c>
      <c r="H62" s="7">
        <v>405</v>
      </c>
      <c r="I62" s="151" t="s">
        <v>2</v>
      </c>
      <c r="J62" s="189" t="s">
        <v>190</v>
      </c>
    </row>
    <row r="63" spans="2:10" s="4" customFormat="1" ht="39.950000000000003" customHeight="1" x14ac:dyDescent="0.3">
      <c r="B63" s="88" t="s">
        <v>84</v>
      </c>
      <c r="C63" s="41" t="s">
        <v>4</v>
      </c>
      <c r="D63" s="25" t="s">
        <v>40</v>
      </c>
      <c r="E63" s="8">
        <f t="shared" si="3"/>
        <v>614</v>
      </c>
      <c r="F63" s="8">
        <f t="shared" si="4"/>
        <v>607</v>
      </c>
      <c r="G63" s="8">
        <f t="shared" si="5"/>
        <v>604</v>
      </c>
      <c r="H63" s="7">
        <v>600</v>
      </c>
      <c r="I63" s="151" t="s">
        <v>5</v>
      </c>
    </row>
    <row r="64" spans="2:10" s="4" customFormat="1" ht="39.950000000000003" customHeight="1" x14ac:dyDescent="0.3">
      <c r="B64" s="88" t="s">
        <v>193</v>
      </c>
      <c r="C64" s="30" t="s">
        <v>4</v>
      </c>
      <c r="D64" s="61" t="s">
        <v>186</v>
      </c>
      <c r="E64" s="8">
        <f t="shared" si="3"/>
        <v>794</v>
      </c>
      <c r="F64" s="8">
        <f t="shared" si="4"/>
        <v>787</v>
      </c>
      <c r="G64" s="8">
        <f t="shared" si="5"/>
        <v>784</v>
      </c>
      <c r="H64" s="7">
        <v>780</v>
      </c>
      <c r="I64" s="151" t="s">
        <v>2</v>
      </c>
    </row>
    <row r="65" spans="2:9" s="4" customFormat="1" ht="39.950000000000003" customHeight="1" x14ac:dyDescent="0.3">
      <c r="B65" s="88" t="s">
        <v>192</v>
      </c>
      <c r="C65" s="58" t="s">
        <v>185</v>
      </c>
      <c r="D65" s="61" t="s">
        <v>186</v>
      </c>
      <c r="E65" s="8">
        <f t="shared" si="3"/>
        <v>709</v>
      </c>
      <c r="F65" s="8">
        <f t="shared" si="4"/>
        <v>702</v>
      </c>
      <c r="G65" s="8">
        <f t="shared" si="5"/>
        <v>699</v>
      </c>
      <c r="H65" s="7">
        <v>695</v>
      </c>
      <c r="I65" s="151" t="s">
        <v>2</v>
      </c>
    </row>
    <row r="66" spans="2:9" s="4" customFormat="1" ht="39.950000000000003" customHeight="1" x14ac:dyDescent="0.3">
      <c r="B66" s="88" t="s">
        <v>200</v>
      </c>
      <c r="C66" s="58" t="s">
        <v>4</v>
      </c>
      <c r="D66" s="61" t="s">
        <v>40</v>
      </c>
      <c r="E66" s="8">
        <f t="shared" si="3"/>
        <v>674</v>
      </c>
      <c r="F66" s="8">
        <f t="shared" si="4"/>
        <v>667</v>
      </c>
      <c r="G66" s="8">
        <f t="shared" si="5"/>
        <v>664</v>
      </c>
      <c r="H66" s="7">
        <v>660</v>
      </c>
      <c r="I66" s="151" t="s">
        <v>2</v>
      </c>
    </row>
    <row r="67" spans="2:9" s="4" customFormat="1" ht="39.950000000000003" customHeight="1" thickBot="1" x14ac:dyDescent="0.35">
      <c r="B67" s="88" t="s">
        <v>191</v>
      </c>
      <c r="C67" s="58" t="s">
        <v>4</v>
      </c>
      <c r="D67" s="61" t="s">
        <v>40</v>
      </c>
      <c r="E67" s="8">
        <f t="shared" si="3"/>
        <v>694</v>
      </c>
      <c r="F67" s="8">
        <f t="shared" si="4"/>
        <v>687</v>
      </c>
      <c r="G67" s="8">
        <f t="shared" si="5"/>
        <v>684</v>
      </c>
      <c r="H67" s="7">
        <v>680</v>
      </c>
      <c r="I67" s="151" t="s">
        <v>2</v>
      </c>
    </row>
    <row r="68" spans="2:9" s="4" customFormat="1" ht="39.950000000000003" customHeight="1" thickBot="1" x14ac:dyDescent="0.35">
      <c r="B68" s="222" t="s">
        <v>71</v>
      </c>
      <c r="C68" s="223"/>
      <c r="D68" s="223"/>
      <c r="E68" s="223"/>
      <c r="F68" s="223"/>
      <c r="G68" s="223"/>
      <c r="H68" s="223"/>
      <c r="I68" s="224"/>
    </row>
    <row r="69" spans="2:9" s="4" customFormat="1" ht="39.950000000000003" customHeight="1" x14ac:dyDescent="0.3">
      <c r="B69" s="51" t="s">
        <v>131</v>
      </c>
      <c r="C69" s="94" t="s">
        <v>204</v>
      </c>
      <c r="D69" s="44" t="s">
        <v>205</v>
      </c>
      <c r="E69" s="95">
        <f>H69+14</f>
        <v>249</v>
      </c>
      <c r="F69" s="95">
        <f>H69+7</f>
        <v>242</v>
      </c>
      <c r="G69" s="95">
        <f>H69+4</f>
        <v>239</v>
      </c>
      <c r="H69" s="83">
        <v>235</v>
      </c>
      <c r="I69" s="153" t="s">
        <v>18</v>
      </c>
    </row>
    <row r="70" spans="2:9" s="4" customFormat="1" ht="39.950000000000003" customHeight="1" x14ac:dyDescent="0.3">
      <c r="B70" s="47" t="s">
        <v>131</v>
      </c>
      <c r="C70" s="60" t="s">
        <v>206</v>
      </c>
      <c r="D70" s="25" t="s">
        <v>207</v>
      </c>
      <c r="E70" s="14">
        <f t="shared" ref="E70:E80" si="6">H70+14</f>
        <v>249</v>
      </c>
      <c r="F70" s="14">
        <f t="shared" ref="F70:F80" si="7">H70+7</f>
        <v>242</v>
      </c>
      <c r="G70" s="14">
        <f t="shared" ref="G70:G80" si="8">H70+4</f>
        <v>239</v>
      </c>
      <c r="H70" s="7">
        <v>235</v>
      </c>
      <c r="I70" s="154" t="s">
        <v>18</v>
      </c>
    </row>
    <row r="71" spans="2:9" s="4" customFormat="1" ht="39.950000000000003" customHeight="1" x14ac:dyDescent="0.3">
      <c r="B71" s="47" t="s">
        <v>89</v>
      </c>
      <c r="C71" s="61" t="s">
        <v>4</v>
      </c>
      <c r="D71" s="25" t="s">
        <v>40</v>
      </c>
      <c r="E71" s="14">
        <f t="shared" si="6"/>
        <v>269</v>
      </c>
      <c r="F71" s="14">
        <f t="shared" si="7"/>
        <v>262</v>
      </c>
      <c r="G71" s="14">
        <f t="shared" si="8"/>
        <v>259</v>
      </c>
      <c r="H71" s="7">
        <v>255</v>
      </c>
      <c r="I71" s="154" t="s">
        <v>2</v>
      </c>
    </row>
    <row r="72" spans="2:9" s="4" customFormat="1" ht="39.950000000000003" customHeight="1" x14ac:dyDescent="0.3">
      <c r="B72" s="96" t="s">
        <v>121</v>
      </c>
      <c r="C72" s="62" t="s">
        <v>85</v>
      </c>
      <c r="D72" s="31" t="s">
        <v>122</v>
      </c>
      <c r="E72" s="14">
        <f t="shared" si="6"/>
        <v>184</v>
      </c>
      <c r="F72" s="190">
        <f t="shared" si="7"/>
        <v>177</v>
      </c>
      <c r="G72" s="190">
        <f t="shared" si="8"/>
        <v>174</v>
      </c>
      <c r="H72" s="186">
        <v>170</v>
      </c>
      <c r="I72" s="154" t="s">
        <v>2</v>
      </c>
    </row>
    <row r="73" spans="2:9" s="4" customFormat="1" ht="39.950000000000003" customHeight="1" x14ac:dyDescent="0.3">
      <c r="B73" s="96" t="s">
        <v>141</v>
      </c>
      <c r="C73" s="62" t="s">
        <v>136</v>
      </c>
      <c r="D73" s="31" t="s">
        <v>142</v>
      </c>
      <c r="E73" s="14">
        <f t="shared" si="6"/>
        <v>209</v>
      </c>
      <c r="F73" s="190">
        <f t="shared" si="7"/>
        <v>202</v>
      </c>
      <c r="G73" s="190">
        <f t="shared" si="8"/>
        <v>199</v>
      </c>
      <c r="H73" s="186">
        <v>195</v>
      </c>
      <c r="I73" s="154" t="s">
        <v>9</v>
      </c>
    </row>
    <row r="74" spans="2:9" s="4" customFormat="1" ht="39.950000000000003" customHeight="1" x14ac:dyDescent="0.3">
      <c r="B74" s="96" t="s">
        <v>141</v>
      </c>
      <c r="C74" s="62" t="s">
        <v>143</v>
      </c>
      <c r="D74" s="31" t="s">
        <v>144</v>
      </c>
      <c r="E74" s="14">
        <f t="shared" si="6"/>
        <v>211</v>
      </c>
      <c r="F74" s="190">
        <f t="shared" si="7"/>
        <v>204</v>
      </c>
      <c r="G74" s="190">
        <f t="shared" si="8"/>
        <v>201</v>
      </c>
      <c r="H74" s="186">
        <v>197</v>
      </c>
      <c r="I74" s="154" t="s">
        <v>9</v>
      </c>
    </row>
    <row r="75" spans="2:9" s="4" customFormat="1" ht="39.75" customHeight="1" x14ac:dyDescent="0.3">
      <c r="B75" s="46" t="s">
        <v>27</v>
      </c>
      <c r="C75" s="61" t="s">
        <v>4</v>
      </c>
      <c r="D75" s="25" t="s">
        <v>11</v>
      </c>
      <c r="E75" s="14">
        <f t="shared" si="6"/>
        <v>113</v>
      </c>
      <c r="F75" s="14">
        <f t="shared" si="7"/>
        <v>106</v>
      </c>
      <c r="G75" s="14">
        <f t="shared" si="8"/>
        <v>103</v>
      </c>
      <c r="H75" s="7">
        <v>99</v>
      </c>
      <c r="I75" s="154" t="s">
        <v>2</v>
      </c>
    </row>
    <row r="76" spans="2:9" s="4" customFormat="1" ht="39.75" customHeight="1" x14ac:dyDescent="0.3">
      <c r="B76" s="46" t="s">
        <v>98</v>
      </c>
      <c r="C76" s="61" t="s">
        <v>4</v>
      </c>
      <c r="D76" s="25" t="s">
        <v>11</v>
      </c>
      <c r="E76" s="14">
        <f t="shared" si="6"/>
        <v>66</v>
      </c>
      <c r="F76" s="14">
        <f t="shared" si="7"/>
        <v>59</v>
      </c>
      <c r="G76" s="14">
        <f t="shared" si="8"/>
        <v>56</v>
      </c>
      <c r="H76" s="7">
        <v>52</v>
      </c>
      <c r="I76" s="154" t="s">
        <v>2</v>
      </c>
    </row>
    <row r="77" spans="2:9" s="4" customFormat="1" ht="39.950000000000003" customHeight="1" x14ac:dyDescent="0.3">
      <c r="B77" s="46" t="s">
        <v>123</v>
      </c>
      <c r="C77" s="63" t="s">
        <v>42</v>
      </c>
      <c r="D77" s="32" t="s">
        <v>130</v>
      </c>
      <c r="E77" s="14">
        <f t="shared" si="6"/>
        <v>259</v>
      </c>
      <c r="F77" s="14">
        <f t="shared" si="7"/>
        <v>252</v>
      </c>
      <c r="G77" s="14">
        <f t="shared" si="8"/>
        <v>249</v>
      </c>
      <c r="H77" s="7">
        <v>245</v>
      </c>
      <c r="I77" s="154" t="s">
        <v>2</v>
      </c>
    </row>
    <row r="78" spans="2:9" s="4" customFormat="1" ht="39.950000000000003" customHeight="1" x14ac:dyDescent="0.3">
      <c r="B78" s="46" t="s">
        <v>208</v>
      </c>
      <c r="C78" s="63" t="s">
        <v>85</v>
      </c>
      <c r="D78" s="32" t="s">
        <v>209</v>
      </c>
      <c r="E78" s="14">
        <f t="shared" si="6"/>
        <v>264</v>
      </c>
      <c r="F78" s="14">
        <f t="shared" si="7"/>
        <v>257</v>
      </c>
      <c r="G78" s="14">
        <f t="shared" si="8"/>
        <v>254</v>
      </c>
      <c r="H78" s="7">
        <v>250</v>
      </c>
      <c r="I78" s="154" t="s">
        <v>2</v>
      </c>
    </row>
    <row r="79" spans="2:9" s="4" customFormat="1" ht="39.950000000000003" customHeight="1" x14ac:dyDescent="0.3">
      <c r="B79" s="46" t="s">
        <v>179</v>
      </c>
      <c r="C79" s="64" t="s">
        <v>17</v>
      </c>
      <c r="D79" s="25" t="s">
        <v>180</v>
      </c>
      <c r="E79" s="14">
        <f t="shared" si="6"/>
        <v>717</v>
      </c>
      <c r="F79" s="14">
        <f t="shared" si="7"/>
        <v>710</v>
      </c>
      <c r="G79" s="14">
        <f t="shared" si="8"/>
        <v>707</v>
      </c>
      <c r="H79" s="7">
        <v>703</v>
      </c>
      <c r="I79" s="154" t="s">
        <v>2</v>
      </c>
    </row>
    <row r="80" spans="2:9" s="4" customFormat="1" ht="39.950000000000003" customHeight="1" x14ac:dyDescent="0.3">
      <c r="B80" s="46" t="s">
        <v>181</v>
      </c>
      <c r="C80" s="64" t="s">
        <v>85</v>
      </c>
      <c r="D80" s="25" t="s">
        <v>178</v>
      </c>
      <c r="E80" s="14">
        <f t="shared" si="6"/>
        <v>717</v>
      </c>
      <c r="F80" s="14">
        <f t="shared" si="7"/>
        <v>710</v>
      </c>
      <c r="G80" s="14">
        <f t="shared" si="8"/>
        <v>707</v>
      </c>
      <c r="H80" s="7">
        <v>703</v>
      </c>
      <c r="I80" s="154" t="s">
        <v>18</v>
      </c>
    </row>
    <row r="81" spans="2:9" s="4" customFormat="1" ht="38.25" customHeight="1" thickBot="1" x14ac:dyDescent="0.35">
      <c r="B81" s="225" t="s">
        <v>72</v>
      </c>
      <c r="C81" s="226"/>
      <c r="D81" s="226"/>
      <c r="E81" s="226"/>
      <c r="F81" s="226"/>
      <c r="G81" s="226"/>
      <c r="H81" s="226"/>
      <c r="I81" s="227"/>
    </row>
    <row r="82" spans="2:9" s="4" customFormat="1" ht="47.25" customHeight="1" x14ac:dyDescent="0.3">
      <c r="B82" s="51" t="s">
        <v>49</v>
      </c>
      <c r="C82" s="97" t="s">
        <v>12</v>
      </c>
      <c r="D82" s="188" t="s">
        <v>201</v>
      </c>
      <c r="E82" s="194">
        <f>H82+14</f>
        <v>667</v>
      </c>
      <c r="F82" s="194">
        <f>H82+7</f>
        <v>660</v>
      </c>
      <c r="G82" s="194">
        <f>H82+4</f>
        <v>657</v>
      </c>
      <c r="H82" s="194">
        <v>653</v>
      </c>
      <c r="I82" s="155" t="s">
        <v>2</v>
      </c>
    </row>
    <row r="83" spans="2:9" s="4" customFormat="1" ht="39" customHeight="1" x14ac:dyDescent="0.3">
      <c r="B83" s="47" t="s">
        <v>50</v>
      </c>
      <c r="C83" s="64" t="s">
        <v>12</v>
      </c>
      <c r="D83" s="25" t="s">
        <v>201</v>
      </c>
      <c r="E83" s="191">
        <f t="shared" ref="E83:E89" si="9">H83+14</f>
        <v>667</v>
      </c>
      <c r="F83" s="191">
        <f t="shared" ref="F83:F89" si="10">H83+7</f>
        <v>660</v>
      </c>
      <c r="G83" s="191">
        <f t="shared" ref="G83:G89" si="11">H83+4</f>
        <v>657</v>
      </c>
      <c r="H83" s="191">
        <v>653</v>
      </c>
      <c r="I83" s="156" t="s">
        <v>2</v>
      </c>
    </row>
    <row r="84" spans="2:9" s="4" customFormat="1" ht="38.25" customHeight="1" x14ac:dyDescent="0.3">
      <c r="B84" s="47" t="s">
        <v>91</v>
      </c>
      <c r="C84" s="64" t="s">
        <v>12</v>
      </c>
      <c r="D84" s="25" t="s">
        <v>201</v>
      </c>
      <c r="E84" s="191">
        <f t="shared" si="9"/>
        <v>667</v>
      </c>
      <c r="F84" s="191">
        <f t="shared" si="10"/>
        <v>660</v>
      </c>
      <c r="G84" s="191">
        <f t="shared" si="11"/>
        <v>657</v>
      </c>
      <c r="H84" s="191">
        <v>653</v>
      </c>
      <c r="I84" s="156" t="s">
        <v>5</v>
      </c>
    </row>
    <row r="85" spans="2:9" s="4" customFormat="1" ht="38.25" customHeight="1" x14ac:dyDescent="0.3">
      <c r="B85" s="47" t="s">
        <v>90</v>
      </c>
      <c r="C85" s="64" t="s">
        <v>12</v>
      </c>
      <c r="D85" s="25" t="s">
        <v>201</v>
      </c>
      <c r="E85" s="191">
        <f t="shared" si="9"/>
        <v>667</v>
      </c>
      <c r="F85" s="191">
        <f t="shared" si="10"/>
        <v>660</v>
      </c>
      <c r="G85" s="191">
        <f t="shared" si="11"/>
        <v>657</v>
      </c>
      <c r="H85" s="191">
        <v>653</v>
      </c>
      <c r="I85" s="156" t="s">
        <v>5</v>
      </c>
    </row>
    <row r="86" spans="2:9" s="4" customFormat="1" ht="38.25" customHeight="1" x14ac:dyDescent="0.3">
      <c r="B86" s="96" t="s">
        <v>44</v>
      </c>
      <c r="C86" s="65" t="s">
        <v>12</v>
      </c>
      <c r="D86" s="25" t="s">
        <v>201</v>
      </c>
      <c r="E86" s="191">
        <f t="shared" si="9"/>
        <v>679</v>
      </c>
      <c r="F86" s="191">
        <f t="shared" si="10"/>
        <v>672</v>
      </c>
      <c r="G86" s="191">
        <f t="shared" si="11"/>
        <v>669</v>
      </c>
      <c r="H86" s="191">
        <v>665</v>
      </c>
      <c r="I86" s="157" t="s">
        <v>5</v>
      </c>
    </row>
    <row r="87" spans="2:9" s="4" customFormat="1" ht="33" customHeight="1" x14ac:dyDescent="0.3">
      <c r="B87" s="47" t="s">
        <v>51</v>
      </c>
      <c r="C87" s="64" t="s">
        <v>12</v>
      </c>
      <c r="D87" s="25" t="s">
        <v>201</v>
      </c>
      <c r="E87" s="193">
        <f t="shared" si="9"/>
        <v>604</v>
      </c>
      <c r="F87" s="193">
        <f t="shared" si="10"/>
        <v>597</v>
      </c>
      <c r="G87" s="193">
        <f t="shared" si="11"/>
        <v>594</v>
      </c>
      <c r="H87" s="193">
        <v>590</v>
      </c>
      <c r="I87" s="156" t="s">
        <v>5</v>
      </c>
    </row>
    <row r="88" spans="2:9" s="4" customFormat="1" ht="33" customHeight="1" x14ac:dyDescent="0.3">
      <c r="B88" s="98" t="s">
        <v>52</v>
      </c>
      <c r="C88" s="63" t="s">
        <v>12</v>
      </c>
      <c r="D88" s="25" t="s">
        <v>201</v>
      </c>
      <c r="E88" s="193">
        <f t="shared" si="9"/>
        <v>604</v>
      </c>
      <c r="F88" s="193">
        <f t="shared" si="10"/>
        <v>597</v>
      </c>
      <c r="G88" s="193">
        <f t="shared" si="11"/>
        <v>594</v>
      </c>
      <c r="H88" s="193">
        <v>590</v>
      </c>
      <c r="I88" s="158" t="s">
        <v>5</v>
      </c>
    </row>
    <row r="89" spans="2:9" s="1" customFormat="1" ht="42.75" customHeight="1" x14ac:dyDescent="0.2">
      <c r="B89" s="47" t="s">
        <v>53</v>
      </c>
      <c r="C89" s="64" t="s">
        <v>12</v>
      </c>
      <c r="D89" s="25" t="s">
        <v>201</v>
      </c>
      <c r="E89" s="192">
        <f t="shared" si="9"/>
        <v>579</v>
      </c>
      <c r="F89" s="192">
        <f t="shared" si="10"/>
        <v>572</v>
      </c>
      <c r="G89" s="192">
        <f t="shared" si="11"/>
        <v>569</v>
      </c>
      <c r="H89" s="192">
        <v>565</v>
      </c>
      <c r="I89" s="156" t="s">
        <v>2</v>
      </c>
    </row>
    <row r="90" spans="2:9" s="1" customFormat="1" ht="42.75" customHeight="1" thickBot="1" x14ac:dyDescent="0.25">
      <c r="B90" s="48" t="s">
        <v>43</v>
      </c>
      <c r="C90" s="99" t="s">
        <v>12</v>
      </c>
      <c r="D90" s="195" t="s">
        <v>201</v>
      </c>
      <c r="E90" s="196">
        <f>H90+40</f>
        <v>1640</v>
      </c>
      <c r="F90" s="196">
        <f>H90+20</f>
        <v>1620</v>
      </c>
      <c r="G90" s="196">
        <f>H90+10</f>
        <v>1610</v>
      </c>
      <c r="H90" s="196">
        <v>1600</v>
      </c>
      <c r="I90" s="159" t="s">
        <v>2</v>
      </c>
    </row>
    <row r="91" spans="2:9" s="1" customFormat="1" ht="42.75" hidden="1" customHeight="1" x14ac:dyDescent="0.25">
      <c r="B91" s="228" t="s">
        <v>58</v>
      </c>
      <c r="C91" s="229"/>
      <c r="D91" s="229"/>
      <c r="E91" s="229"/>
      <c r="F91" s="229"/>
      <c r="G91" s="229"/>
      <c r="H91" s="229"/>
      <c r="I91" s="229"/>
    </row>
    <row r="92" spans="2:9" s="1" customFormat="1" ht="42.75" hidden="1" customHeight="1" x14ac:dyDescent="0.35">
      <c r="B92" s="26"/>
      <c r="C92" s="27"/>
      <c r="D92" s="27"/>
      <c r="E92" s="28"/>
      <c r="F92" s="28"/>
      <c r="G92" s="28"/>
      <c r="H92" s="28"/>
      <c r="I92" s="52"/>
    </row>
    <row r="93" spans="2:9" s="1" customFormat="1" ht="42.75" hidden="1" customHeight="1" x14ac:dyDescent="0.35">
      <c r="B93" s="100"/>
      <c r="C93" s="101"/>
      <c r="D93" s="101"/>
      <c r="E93" s="102"/>
      <c r="F93" s="102"/>
      <c r="G93" s="102"/>
      <c r="H93" s="102"/>
      <c r="I93" s="103"/>
    </row>
    <row r="94" spans="2:9" s="1" customFormat="1" ht="42.75" customHeight="1" thickBot="1" x14ac:dyDescent="0.3">
      <c r="B94" s="230" t="s">
        <v>59</v>
      </c>
      <c r="C94" s="223"/>
      <c r="D94" s="223"/>
      <c r="E94" s="223"/>
      <c r="F94" s="223"/>
      <c r="G94" s="223"/>
      <c r="H94" s="223"/>
      <c r="I94" s="224"/>
    </row>
    <row r="95" spans="2:9" s="1" customFormat="1" ht="42.75" customHeight="1" x14ac:dyDescent="0.2">
      <c r="B95" s="176" t="s">
        <v>124</v>
      </c>
      <c r="C95" s="177" t="s">
        <v>42</v>
      </c>
      <c r="D95" s="177" t="s">
        <v>170</v>
      </c>
      <c r="E95" s="178">
        <f>H95+14</f>
        <v>366</v>
      </c>
      <c r="F95" s="178">
        <f>H95+7</f>
        <v>359</v>
      </c>
      <c r="G95" s="178">
        <f>H95+4</f>
        <v>356</v>
      </c>
      <c r="H95" s="183">
        <v>352</v>
      </c>
      <c r="I95" s="160" t="s">
        <v>9</v>
      </c>
    </row>
    <row r="96" spans="2:9" s="1" customFormat="1" ht="42.75" customHeight="1" x14ac:dyDescent="0.2">
      <c r="B96" s="179" t="s">
        <v>171</v>
      </c>
      <c r="C96" s="179" t="s">
        <v>17</v>
      </c>
      <c r="D96" s="179" t="s">
        <v>172</v>
      </c>
      <c r="E96" s="180">
        <f t="shared" ref="E96:E97" si="12">H96+14</f>
        <v>564</v>
      </c>
      <c r="F96" s="180">
        <f t="shared" ref="F96:F97" si="13">H96+7</f>
        <v>557</v>
      </c>
      <c r="G96" s="180">
        <f t="shared" ref="G96:G97" si="14">H96+4</f>
        <v>554</v>
      </c>
      <c r="H96" s="184">
        <v>550</v>
      </c>
      <c r="I96" s="175" t="s">
        <v>2</v>
      </c>
    </row>
    <row r="97" spans="2:9" s="1" customFormat="1" ht="42.75" customHeight="1" thickBot="1" x14ac:dyDescent="0.25">
      <c r="B97" s="116" t="s">
        <v>43</v>
      </c>
      <c r="C97" s="117" t="s">
        <v>42</v>
      </c>
      <c r="D97" s="117" t="s">
        <v>145</v>
      </c>
      <c r="E97" s="118">
        <f t="shared" si="12"/>
        <v>619</v>
      </c>
      <c r="F97" s="118">
        <f t="shared" si="13"/>
        <v>612</v>
      </c>
      <c r="G97" s="118">
        <f t="shared" si="14"/>
        <v>609</v>
      </c>
      <c r="H97" s="185">
        <v>605</v>
      </c>
      <c r="I97" s="161" t="s">
        <v>9</v>
      </c>
    </row>
    <row r="98" spans="2:9" s="4" customFormat="1" ht="39.950000000000003" customHeight="1" thickBot="1" x14ac:dyDescent="0.35">
      <c r="B98" s="230" t="s">
        <v>28</v>
      </c>
      <c r="C98" s="223"/>
      <c r="D98" s="223"/>
      <c r="E98" s="223"/>
      <c r="F98" s="223"/>
      <c r="G98" s="223"/>
      <c r="H98" s="223"/>
      <c r="I98" s="224"/>
    </row>
    <row r="99" spans="2:9" s="4" customFormat="1" ht="39.950000000000003" customHeight="1" x14ac:dyDescent="0.3">
      <c r="B99" s="120" t="s">
        <v>105</v>
      </c>
      <c r="C99" s="121" t="s">
        <v>4</v>
      </c>
      <c r="D99" s="122" t="s">
        <v>40</v>
      </c>
      <c r="E99" s="123">
        <f>H99+30</f>
        <v>610</v>
      </c>
      <c r="F99" s="123">
        <f>H99+20</f>
        <v>600</v>
      </c>
      <c r="G99" s="123">
        <f>H99+10</f>
        <v>590</v>
      </c>
      <c r="H99" s="83">
        <v>580</v>
      </c>
      <c r="I99" s="155" t="s">
        <v>18</v>
      </c>
    </row>
    <row r="100" spans="2:9" s="4" customFormat="1" ht="39.950000000000003" customHeight="1" x14ac:dyDescent="0.3">
      <c r="B100" s="124" t="s">
        <v>8</v>
      </c>
      <c r="C100" s="5" t="s">
        <v>4</v>
      </c>
      <c r="D100" s="5" t="s">
        <v>26</v>
      </c>
      <c r="E100" s="13">
        <f t="shared" ref="E100:E101" si="15">H100+30</f>
        <v>860</v>
      </c>
      <c r="F100" s="13">
        <f t="shared" ref="F100:F101" si="16">H100+20</f>
        <v>850</v>
      </c>
      <c r="G100" s="13">
        <f t="shared" ref="G100:G101" si="17">H100+10</f>
        <v>840</v>
      </c>
      <c r="H100" s="7">
        <v>830</v>
      </c>
      <c r="I100" s="156" t="s">
        <v>18</v>
      </c>
    </row>
    <row r="101" spans="2:9" s="4" customFormat="1" ht="39.950000000000003" customHeight="1" x14ac:dyDescent="0.3">
      <c r="B101" s="124" t="s">
        <v>7</v>
      </c>
      <c r="C101" s="5" t="s">
        <v>4</v>
      </c>
      <c r="D101" s="5" t="s">
        <v>119</v>
      </c>
      <c r="E101" s="13">
        <f t="shared" si="15"/>
        <v>985</v>
      </c>
      <c r="F101" s="13">
        <f t="shared" si="16"/>
        <v>975</v>
      </c>
      <c r="G101" s="13">
        <f t="shared" si="17"/>
        <v>965</v>
      </c>
      <c r="H101" s="13">
        <v>955</v>
      </c>
      <c r="I101" s="156" t="s">
        <v>18</v>
      </c>
    </row>
    <row r="102" spans="2:9" s="4" customFormat="1" ht="39.950000000000003" customHeight="1" x14ac:dyDescent="0.3">
      <c r="B102" s="124" t="s">
        <v>13</v>
      </c>
      <c r="C102" s="5" t="s">
        <v>4</v>
      </c>
      <c r="D102" s="5" t="s">
        <v>26</v>
      </c>
      <c r="E102" s="13"/>
      <c r="F102" s="13"/>
      <c r="G102" s="13"/>
      <c r="H102" s="7"/>
      <c r="I102" s="156" t="s">
        <v>146</v>
      </c>
    </row>
    <row r="103" spans="2:9" s="4" customFormat="1" ht="39.950000000000003" customHeight="1" thickBot="1" x14ac:dyDescent="0.35">
      <c r="B103" s="125" t="s">
        <v>37</v>
      </c>
      <c r="C103" s="91" t="s">
        <v>4</v>
      </c>
      <c r="D103" s="91" t="s">
        <v>26</v>
      </c>
      <c r="E103" s="13"/>
      <c r="F103" s="35"/>
      <c r="G103" s="35"/>
      <c r="H103" s="93"/>
      <c r="I103" s="159" t="s">
        <v>146</v>
      </c>
    </row>
    <row r="104" spans="2:9" s="4" customFormat="1" ht="39.950000000000003" customHeight="1" thickBot="1" x14ac:dyDescent="0.35">
      <c r="B104" s="230" t="s">
        <v>60</v>
      </c>
      <c r="C104" s="223"/>
      <c r="D104" s="223"/>
      <c r="E104" s="223"/>
      <c r="F104" s="223"/>
      <c r="G104" s="223"/>
      <c r="H104" s="223"/>
      <c r="I104" s="231"/>
    </row>
    <row r="105" spans="2:9" s="4" customFormat="1" ht="39.950000000000003" customHeight="1" x14ac:dyDescent="0.3">
      <c r="B105" s="120" t="s">
        <v>21</v>
      </c>
      <c r="C105" s="122" t="s">
        <v>4</v>
      </c>
      <c r="D105" s="122" t="s">
        <v>137</v>
      </c>
      <c r="E105" s="123">
        <f>H105+14</f>
        <v>369</v>
      </c>
      <c r="F105" s="123">
        <f>H105+7</f>
        <v>362</v>
      </c>
      <c r="G105" s="123">
        <f>H105+4</f>
        <v>359</v>
      </c>
      <c r="H105" s="83">
        <v>355</v>
      </c>
      <c r="I105" s="153" t="s">
        <v>2</v>
      </c>
    </row>
    <row r="106" spans="2:9" s="4" customFormat="1" ht="39.950000000000003" customHeight="1" x14ac:dyDescent="0.3">
      <c r="B106" s="124" t="s">
        <v>45</v>
      </c>
      <c r="C106" s="5" t="s">
        <v>4</v>
      </c>
      <c r="D106" s="5" t="s">
        <v>174</v>
      </c>
      <c r="E106" s="13">
        <f t="shared" ref="E106:E112" si="18">H106+14</f>
        <v>399</v>
      </c>
      <c r="F106" s="13">
        <f t="shared" ref="F106:F112" si="19">H106+7</f>
        <v>392</v>
      </c>
      <c r="G106" s="13">
        <f t="shared" ref="G106:G112" si="20">H106+4</f>
        <v>389</v>
      </c>
      <c r="H106" s="7">
        <v>385</v>
      </c>
      <c r="I106" s="154" t="s">
        <v>2</v>
      </c>
    </row>
    <row r="107" spans="2:9" s="4" customFormat="1" ht="39.950000000000003" customHeight="1" x14ac:dyDescent="0.3">
      <c r="B107" s="47" t="s">
        <v>55</v>
      </c>
      <c r="C107" s="5" t="s">
        <v>4</v>
      </c>
      <c r="D107" s="5" t="s">
        <v>138</v>
      </c>
      <c r="E107" s="13">
        <f t="shared" si="18"/>
        <v>384</v>
      </c>
      <c r="F107" s="13">
        <f t="shared" si="19"/>
        <v>377</v>
      </c>
      <c r="G107" s="13">
        <f t="shared" si="20"/>
        <v>374</v>
      </c>
      <c r="H107" s="9">
        <v>370</v>
      </c>
      <c r="I107" s="154" t="s">
        <v>2</v>
      </c>
    </row>
    <row r="108" spans="2:9" s="4" customFormat="1" ht="39.950000000000003" customHeight="1" x14ac:dyDescent="0.3">
      <c r="B108" s="96" t="s">
        <v>54</v>
      </c>
      <c r="C108" s="34" t="s">
        <v>4</v>
      </c>
      <c r="D108" s="34" t="s">
        <v>138</v>
      </c>
      <c r="E108" s="13">
        <f t="shared" si="18"/>
        <v>369</v>
      </c>
      <c r="F108" s="35">
        <f t="shared" si="19"/>
        <v>362</v>
      </c>
      <c r="G108" s="35">
        <f t="shared" si="20"/>
        <v>359</v>
      </c>
      <c r="H108" s="36">
        <v>355</v>
      </c>
      <c r="I108" s="162" t="s">
        <v>2</v>
      </c>
    </row>
    <row r="109" spans="2:9" s="4" customFormat="1" ht="39.950000000000003" customHeight="1" x14ac:dyDescent="0.3">
      <c r="B109" s="47" t="s">
        <v>99</v>
      </c>
      <c r="C109" s="5" t="s">
        <v>4</v>
      </c>
      <c r="D109" s="5" t="s">
        <v>97</v>
      </c>
      <c r="E109" s="13">
        <f t="shared" si="18"/>
        <v>403</v>
      </c>
      <c r="F109" s="13">
        <f t="shared" si="19"/>
        <v>396</v>
      </c>
      <c r="G109" s="13">
        <f t="shared" si="20"/>
        <v>393</v>
      </c>
      <c r="H109" s="9">
        <v>389</v>
      </c>
      <c r="I109" s="154" t="s">
        <v>2</v>
      </c>
    </row>
    <row r="110" spans="2:9" s="4" customFormat="1" ht="39.950000000000003" customHeight="1" x14ac:dyDescent="0.3">
      <c r="B110" s="127" t="s">
        <v>57</v>
      </c>
      <c r="C110" s="75" t="s">
        <v>4</v>
      </c>
      <c r="D110" s="75" t="s">
        <v>138</v>
      </c>
      <c r="E110" s="37">
        <f t="shared" si="18"/>
        <v>526</v>
      </c>
      <c r="F110" s="37">
        <f t="shared" si="19"/>
        <v>519</v>
      </c>
      <c r="G110" s="37">
        <f t="shared" si="20"/>
        <v>516</v>
      </c>
      <c r="H110" s="43">
        <v>512</v>
      </c>
      <c r="I110" s="163" t="s">
        <v>2</v>
      </c>
    </row>
    <row r="111" spans="2:9" s="4" customFormat="1" ht="39.950000000000003" customHeight="1" x14ac:dyDescent="0.3">
      <c r="B111" s="47" t="s">
        <v>100</v>
      </c>
      <c r="C111" s="5" t="s">
        <v>4</v>
      </c>
      <c r="D111" s="5" t="s">
        <v>174</v>
      </c>
      <c r="E111" s="13">
        <f t="shared" si="18"/>
        <v>354</v>
      </c>
      <c r="F111" s="13">
        <f t="shared" si="19"/>
        <v>347</v>
      </c>
      <c r="G111" s="13">
        <f t="shared" si="20"/>
        <v>344</v>
      </c>
      <c r="H111" s="9">
        <v>340</v>
      </c>
      <c r="I111" s="164" t="s">
        <v>2</v>
      </c>
    </row>
    <row r="112" spans="2:9" s="4" customFormat="1" ht="39.950000000000003" customHeight="1" thickBot="1" x14ac:dyDescent="0.35">
      <c r="B112" s="89" t="s">
        <v>15</v>
      </c>
      <c r="C112" s="128" t="s">
        <v>10</v>
      </c>
      <c r="D112" s="128" t="s">
        <v>173</v>
      </c>
      <c r="E112" s="90">
        <f t="shared" si="18"/>
        <v>479</v>
      </c>
      <c r="F112" s="90">
        <f t="shared" si="19"/>
        <v>472</v>
      </c>
      <c r="G112" s="90">
        <f t="shared" si="20"/>
        <v>469</v>
      </c>
      <c r="H112" s="182">
        <v>465</v>
      </c>
      <c r="I112" s="152" t="s">
        <v>2</v>
      </c>
    </row>
    <row r="113" spans="2:9" s="4" customFormat="1" ht="39.950000000000003" customHeight="1" thickBot="1" x14ac:dyDescent="0.35">
      <c r="B113" s="232" t="s">
        <v>73</v>
      </c>
      <c r="C113" s="223"/>
      <c r="D113" s="223"/>
      <c r="E113" s="223"/>
      <c r="F113" s="223"/>
      <c r="G113" s="223"/>
      <c r="H113" s="223"/>
      <c r="I113" s="231"/>
    </row>
    <row r="114" spans="2:9" s="4" customFormat="1" ht="39.950000000000003" customHeight="1" x14ac:dyDescent="0.3">
      <c r="B114" s="120" t="s">
        <v>56</v>
      </c>
      <c r="C114" s="122" t="s">
        <v>4</v>
      </c>
      <c r="D114" s="122" t="s">
        <v>39</v>
      </c>
      <c r="E114" s="45">
        <f>H114+14</f>
        <v>230</v>
      </c>
      <c r="F114" s="45">
        <f>H114+7</f>
        <v>223</v>
      </c>
      <c r="G114" s="45">
        <f>H114+4</f>
        <v>220</v>
      </c>
      <c r="H114" s="83">
        <v>216</v>
      </c>
      <c r="I114" s="153" t="s">
        <v>2</v>
      </c>
    </row>
    <row r="115" spans="2:9" s="4" customFormat="1" ht="39.950000000000003" customHeight="1" x14ac:dyDescent="0.3">
      <c r="B115" s="124" t="s">
        <v>95</v>
      </c>
      <c r="C115" s="5" t="s">
        <v>4</v>
      </c>
      <c r="D115" s="5" t="s">
        <v>96</v>
      </c>
      <c r="E115" s="9">
        <f t="shared" ref="E115:E116" si="21">H115+14</f>
        <v>384</v>
      </c>
      <c r="F115" s="9">
        <f t="shared" ref="F115:F116" si="22">H115+7</f>
        <v>377</v>
      </c>
      <c r="G115" s="9">
        <f t="shared" ref="G115:G116" si="23">H115+4</f>
        <v>374</v>
      </c>
      <c r="H115" s="7">
        <v>370</v>
      </c>
      <c r="I115" s="154" t="s">
        <v>2</v>
      </c>
    </row>
    <row r="116" spans="2:9" s="4" customFormat="1" ht="39.950000000000003" customHeight="1" thickBot="1" x14ac:dyDescent="0.35">
      <c r="B116" s="125" t="s">
        <v>6</v>
      </c>
      <c r="C116" s="91" t="s">
        <v>4</v>
      </c>
      <c r="D116" s="91" t="s">
        <v>47</v>
      </c>
      <c r="E116" s="50">
        <f t="shared" si="21"/>
        <v>200</v>
      </c>
      <c r="F116" s="50">
        <f t="shared" si="22"/>
        <v>193</v>
      </c>
      <c r="G116" s="50">
        <f t="shared" si="23"/>
        <v>190</v>
      </c>
      <c r="H116" s="93">
        <v>186</v>
      </c>
      <c r="I116" s="165" t="s">
        <v>2</v>
      </c>
    </row>
    <row r="117" spans="2:9" s="4" customFormat="1" ht="39.950000000000003" customHeight="1" thickBot="1" x14ac:dyDescent="0.35">
      <c r="B117" s="232" t="s">
        <v>68</v>
      </c>
      <c r="C117" s="223"/>
      <c r="D117" s="223"/>
      <c r="E117" s="223"/>
      <c r="F117" s="223"/>
      <c r="G117" s="223"/>
      <c r="H117" s="223"/>
      <c r="I117" s="231"/>
    </row>
    <row r="118" spans="2:9" s="4" customFormat="1" ht="39.950000000000003" customHeight="1" x14ac:dyDescent="0.3">
      <c r="B118" s="120" t="s">
        <v>34</v>
      </c>
      <c r="C118" s="122" t="s">
        <v>4</v>
      </c>
      <c r="D118" s="129" t="s">
        <v>113</v>
      </c>
      <c r="E118" s="123">
        <f>H118+14</f>
        <v>289</v>
      </c>
      <c r="F118" s="123">
        <f>H118+7</f>
        <v>282</v>
      </c>
      <c r="G118" s="123">
        <f>H118+4</f>
        <v>279</v>
      </c>
      <c r="H118" s="83">
        <v>275</v>
      </c>
      <c r="I118" s="166" t="s">
        <v>2</v>
      </c>
    </row>
    <row r="119" spans="2:9" s="4" customFormat="1" ht="39.950000000000003" customHeight="1" x14ac:dyDescent="0.3">
      <c r="B119" s="130" t="s">
        <v>62</v>
      </c>
      <c r="C119" s="16" t="s">
        <v>4</v>
      </c>
      <c r="D119" s="16" t="s">
        <v>112</v>
      </c>
      <c r="E119" s="13">
        <f t="shared" ref="E119:E125" si="24">H119+14</f>
        <v>289</v>
      </c>
      <c r="F119" s="13">
        <f t="shared" ref="F119:F125" si="25">H119+7</f>
        <v>282</v>
      </c>
      <c r="G119" s="13">
        <f t="shared" ref="G119:G125" si="26">H119+4</f>
        <v>279</v>
      </c>
      <c r="H119" s="17">
        <v>275</v>
      </c>
      <c r="I119" s="167" t="s">
        <v>32</v>
      </c>
    </row>
    <row r="120" spans="2:9" s="4" customFormat="1" ht="39.950000000000003" customHeight="1" x14ac:dyDescent="0.3">
      <c r="B120" s="130" t="s">
        <v>63</v>
      </c>
      <c r="C120" s="16" t="s">
        <v>4</v>
      </c>
      <c r="D120" s="16" t="s">
        <v>112</v>
      </c>
      <c r="E120" s="13">
        <f t="shared" si="24"/>
        <v>289</v>
      </c>
      <c r="F120" s="13">
        <f t="shared" si="25"/>
        <v>282</v>
      </c>
      <c r="G120" s="13">
        <f t="shared" si="26"/>
        <v>279</v>
      </c>
      <c r="H120" s="17">
        <v>275</v>
      </c>
      <c r="I120" s="167" t="s">
        <v>32</v>
      </c>
    </row>
    <row r="121" spans="2:9" s="4" customFormat="1" ht="39.950000000000003" customHeight="1" x14ac:dyDescent="0.3">
      <c r="B121" s="130" t="s">
        <v>64</v>
      </c>
      <c r="C121" s="16" t="s">
        <v>4</v>
      </c>
      <c r="D121" s="16" t="s">
        <v>112</v>
      </c>
      <c r="E121" s="13">
        <f t="shared" si="24"/>
        <v>319</v>
      </c>
      <c r="F121" s="13">
        <f t="shared" si="25"/>
        <v>312</v>
      </c>
      <c r="G121" s="13">
        <f t="shared" si="26"/>
        <v>309</v>
      </c>
      <c r="H121" s="17">
        <v>305</v>
      </c>
      <c r="I121" s="167" t="s">
        <v>32</v>
      </c>
    </row>
    <row r="122" spans="2:9" s="4" customFormat="1" ht="39.950000000000003" customHeight="1" x14ac:dyDescent="0.3">
      <c r="B122" s="130" t="s">
        <v>65</v>
      </c>
      <c r="C122" s="16" t="s">
        <v>4</v>
      </c>
      <c r="D122" s="16" t="s">
        <v>112</v>
      </c>
      <c r="E122" s="13">
        <f t="shared" si="24"/>
        <v>319</v>
      </c>
      <c r="F122" s="13">
        <f t="shared" si="25"/>
        <v>312</v>
      </c>
      <c r="G122" s="13">
        <f t="shared" si="26"/>
        <v>309</v>
      </c>
      <c r="H122" s="17">
        <v>305</v>
      </c>
      <c r="I122" s="167" t="s">
        <v>32</v>
      </c>
    </row>
    <row r="123" spans="2:9" s="4" customFormat="1" ht="39.950000000000003" customHeight="1" x14ac:dyDescent="0.3">
      <c r="B123" s="130" t="s">
        <v>87</v>
      </c>
      <c r="C123" s="16" t="s">
        <v>4</v>
      </c>
      <c r="D123" s="16" t="s">
        <v>112</v>
      </c>
      <c r="E123" s="13">
        <f t="shared" si="24"/>
        <v>319</v>
      </c>
      <c r="F123" s="13">
        <f t="shared" si="25"/>
        <v>312</v>
      </c>
      <c r="G123" s="13">
        <f t="shared" si="26"/>
        <v>309</v>
      </c>
      <c r="H123" s="17">
        <v>305</v>
      </c>
      <c r="I123" s="167" t="s">
        <v>32</v>
      </c>
    </row>
    <row r="124" spans="2:9" s="4" customFormat="1" ht="39.950000000000003" customHeight="1" x14ac:dyDescent="0.3">
      <c r="B124" s="124" t="s">
        <v>66</v>
      </c>
      <c r="C124" s="5" t="s">
        <v>4</v>
      </c>
      <c r="D124" s="16" t="s">
        <v>112</v>
      </c>
      <c r="E124" s="13">
        <f t="shared" si="24"/>
        <v>477</v>
      </c>
      <c r="F124" s="13">
        <f t="shared" si="25"/>
        <v>470</v>
      </c>
      <c r="G124" s="13">
        <f t="shared" si="26"/>
        <v>467</v>
      </c>
      <c r="H124" s="7">
        <v>463</v>
      </c>
      <c r="I124" s="167" t="s">
        <v>2</v>
      </c>
    </row>
    <row r="125" spans="2:9" s="4" customFormat="1" ht="39.950000000000003" customHeight="1" thickBot="1" x14ac:dyDescent="0.35">
      <c r="B125" s="131" t="s">
        <v>67</v>
      </c>
      <c r="C125" s="21" t="s">
        <v>4</v>
      </c>
      <c r="D125" s="16" t="s">
        <v>112</v>
      </c>
      <c r="E125" s="13">
        <f t="shared" si="24"/>
        <v>504</v>
      </c>
      <c r="F125" s="13">
        <f t="shared" si="25"/>
        <v>497</v>
      </c>
      <c r="G125" s="13">
        <f t="shared" si="26"/>
        <v>494</v>
      </c>
      <c r="H125" s="24">
        <v>490</v>
      </c>
      <c r="I125" s="168" t="s">
        <v>2</v>
      </c>
    </row>
    <row r="126" spans="2:9" s="4" customFormat="1" ht="39.950000000000003" customHeight="1" thickBot="1" x14ac:dyDescent="0.35">
      <c r="B126" s="232" t="s">
        <v>69</v>
      </c>
      <c r="C126" s="223"/>
      <c r="D126" s="223"/>
      <c r="E126" s="223"/>
      <c r="F126" s="223"/>
      <c r="G126" s="223"/>
      <c r="H126" s="223"/>
      <c r="I126" s="231"/>
    </row>
    <row r="127" spans="2:9" s="4" customFormat="1" ht="39.950000000000003" customHeight="1" x14ac:dyDescent="0.3">
      <c r="B127" s="120" t="s">
        <v>33</v>
      </c>
      <c r="C127" s="122" t="s">
        <v>10</v>
      </c>
      <c r="D127" s="122" t="s">
        <v>83</v>
      </c>
      <c r="E127" s="123">
        <f>H127+14</f>
        <v>279</v>
      </c>
      <c r="F127" s="123">
        <f>H127+7</f>
        <v>272</v>
      </c>
      <c r="G127" s="123">
        <f>H127+4</f>
        <v>269</v>
      </c>
      <c r="H127" s="123">
        <v>265</v>
      </c>
      <c r="I127" s="166" t="s">
        <v>2</v>
      </c>
    </row>
    <row r="128" spans="2:9" s="4" customFormat="1" ht="39.950000000000003" customHeight="1" x14ac:dyDescent="0.3">
      <c r="B128" s="130" t="s">
        <v>35</v>
      </c>
      <c r="C128" s="16" t="s">
        <v>4</v>
      </c>
      <c r="D128" s="16" t="s">
        <v>40</v>
      </c>
      <c r="E128" s="13">
        <f t="shared" ref="E128:E136" si="27">H128+14</f>
        <v>289</v>
      </c>
      <c r="F128" s="13">
        <f t="shared" ref="F128:F136" si="28">H128+7</f>
        <v>282</v>
      </c>
      <c r="G128" s="13">
        <f t="shared" ref="G128:G136" si="29">H128+4</f>
        <v>279</v>
      </c>
      <c r="H128" s="17">
        <v>275</v>
      </c>
      <c r="I128" s="167" t="s">
        <v>2</v>
      </c>
    </row>
    <row r="129" spans="2:9" s="4" customFormat="1" ht="39.950000000000003" customHeight="1" x14ac:dyDescent="0.3">
      <c r="B129" s="130" t="s">
        <v>116</v>
      </c>
      <c r="C129" s="16" t="s">
        <v>4</v>
      </c>
      <c r="D129" s="16" t="s">
        <v>117</v>
      </c>
      <c r="E129" s="13">
        <f t="shared" si="27"/>
        <v>289</v>
      </c>
      <c r="F129" s="13">
        <f t="shared" si="28"/>
        <v>282</v>
      </c>
      <c r="G129" s="13">
        <f t="shared" si="29"/>
        <v>279</v>
      </c>
      <c r="H129" s="17">
        <v>275</v>
      </c>
      <c r="I129" s="167" t="s">
        <v>2</v>
      </c>
    </row>
    <row r="130" spans="2:9" s="4" customFormat="1" ht="39.950000000000003" customHeight="1" x14ac:dyDescent="0.3">
      <c r="B130" s="124" t="s">
        <v>74</v>
      </c>
      <c r="C130" s="5" t="s">
        <v>4</v>
      </c>
      <c r="D130" s="5" t="s">
        <v>129</v>
      </c>
      <c r="E130" s="13">
        <f t="shared" si="27"/>
        <v>289</v>
      </c>
      <c r="F130" s="13">
        <f t="shared" si="28"/>
        <v>282</v>
      </c>
      <c r="G130" s="13">
        <f t="shared" si="29"/>
        <v>279</v>
      </c>
      <c r="H130" s="13">
        <v>275</v>
      </c>
      <c r="I130" s="164" t="s">
        <v>9</v>
      </c>
    </row>
    <row r="131" spans="2:9" s="4" customFormat="1" ht="39.950000000000003" customHeight="1" x14ac:dyDescent="0.3">
      <c r="B131" s="130" t="s">
        <v>106</v>
      </c>
      <c r="C131" s="16" t="s">
        <v>4</v>
      </c>
      <c r="D131" s="5" t="s">
        <v>129</v>
      </c>
      <c r="E131" s="13">
        <f t="shared" si="27"/>
        <v>289</v>
      </c>
      <c r="F131" s="13">
        <f t="shared" si="28"/>
        <v>282</v>
      </c>
      <c r="G131" s="13">
        <f t="shared" si="29"/>
        <v>279</v>
      </c>
      <c r="H131" s="17">
        <v>275</v>
      </c>
      <c r="I131" s="167" t="s">
        <v>9</v>
      </c>
    </row>
    <row r="132" spans="2:9" s="4" customFormat="1" ht="39.950000000000003" customHeight="1" x14ac:dyDescent="0.3">
      <c r="B132" s="130" t="s">
        <v>88</v>
      </c>
      <c r="C132" s="16" t="s">
        <v>4</v>
      </c>
      <c r="D132" s="16" t="s">
        <v>118</v>
      </c>
      <c r="E132" s="13">
        <f t="shared" si="27"/>
        <v>319</v>
      </c>
      <c r="F132" s="13">
        <f t="shared" si="28"/>
        <v>312</v>
      </c>
      <c r="G132" s="13">
        <f t="shared" si="29"/>
        <v>309</v>
      </c>
      <c r="H132" s="17">
        <v>305</v>
      </c>
      <c r="I132" s="164" t="s">
        <v>2</v>
      </c>
    </row>
    <row r="133" spans="2:9" s="4" customFormat="1" ht="39" customHeight="1" x14ac:dyDescent="0.3">
      <c r="B133" s="124" t="s">
        <v>76</v>
      </c>
      <c r="C133" s="5" t="s">
        <v>4</v>
      </c>
      <c r="D133" s="5" t="s">
        <v>75</v>
      </c>
      <c r="E133" s="13">
        <f t="shared" si="27"/>
        <v>309</v>
      </c>
      <c r="F133" s="13">
        <f t="shared" si="28"/>
        <v>302</v>
      </c>
      <c r="G133" s="13">
        <f t="shared" si="29"/>
        <v>299</v>
      </c>
      <c r="H133" s="13">
        <v>295</v>
      </c>
      <c r="I133" s="164" t="s">
        <v>9</v>
      </c>
    </row>
    <row r="134" spans="2:9" s="4" customFormat="1" ht="39" customHeight="1" x14ac:dyDescent="0.3">
      <c r="B134" s="124" t="s">
        <v>94</v>
      </c>
      <c r="C134" s="5" t="s">
        <v>4</v>
      </c>
      <c r="D134" s="5" t="s">
        <v>40</v>
      </c>
      <c r="E134" s="13">
        <f t="shared" si="27"/>
        <v>369</v>
      </c>
      <c r="F134" s="13">
        <f t="shared" si="28"/>
        <v>362</v>
      </c>
      <c r="G134" s="13">
        <f t="shared" si="29"/>
        <v>359</v>
      </c>
      <c r="H134" s="13">
        <v>355</v>
      </c>
      <c r="I134" s="164" t="s">
        <v>9</v>
      </c>
    </row>
    <row r="135" spans="2:9" s="4" customFormat="1" ht="39" customHeight="1" x14ac:dyDescent="0.3">
      <c r="B135" s="130" t="s">
        <v>77</v>
      </c>
      <c r="C135" s="16" t="s">
        <v>4</v>
      </c>
      <c r="D135" s="16" t="s">
        <v>135</v>
      </c>
      <c r="E135" s="13">
        <f t="shared" si="27"/>
        <v>434</v>
      </c>
      <c r="F135" s="13">
        <f t="shared" si="28"/>
        <v>427</v>
      </c>
      <c r="G135" s="13">
        <f t="shared" si="29"/>
        <v>424</v>
      </c>
      <c r="H135" s="17">
        <v>420</v>
      </c>
      <c r="I135" s="167" t="s">
        <v>9</v>
      </c>
    </row>
    <row r="136" spans="2:9" s="4" customFormat="1" ht="39.950000000000003" customHeight="1" thickBot="1" x14ac:dyDescent="0.35">
      <c r="B136" s="135" t="s">
        <v>107</v>
      </c>
      <c r="C136" s="119" t="s">
        <v>4</v>
      </c>
      <c r="D136" s="119" t="s">
        <v>40</v>
      </c>
      <c r="E136" s="35">
        <f t="shared" si="27"/>
        <v>119</v>
      </c>
      <c r="F136" s="35">
        <f t="shared" si="28"/>
        <v>112</v>
      </c>
      <c r="G136" s="35">
        <f t="shared" si="29"/>
        <v>109</v>
      </c>
      <c r="H136" s="136">
        <v>105</v>
      </c>
      <c r="I136" s="169" t="s">
        <v>2</v>
      </c>
    </row>
    <row r="137" spans="2:9" s="4" customFormat="1" ht="39.950000000000003" customHeight="1" thickBot="1" x14ac:dyDescent="0.35">
      <c r="B137" s="232" t="s">
        <v>78</v>
      </c>
      <c r="C137" s="223"/>
      <c r="D137" s="223"/>
      <c r="E137" s="223"/>
      <c r="F137" s="223"/>
      <c r="G137" s="223"/>
      <c r="H137" s="223"/>
      <c r="I137" s="231"/>
    </row>
    <row r="138" spans="2:9" s="4" customFormat="1" ht="39.950000000000003" customHeight="1" x14ac:dyDescent="0.3">
      <c r="B138" s="120" t="s">
        <v>14</v>
      </c>
      <c r="C138" s="122" t="s">
        <v>4</v>
      </c>
      <c r="D138" s="122" t="s">
        <v>175</v>
      </c>
      <c r="E138" s="123">
        <f>H138+14</f>
        <v>504</v>
      </c>
      <c r="F138" s="123">
        <f>H138+7</f>
        <v>497</v>
      </c>
      <c r="G138" s="123">
        <f>H138+4</f>
        <v>494</v>
      </c>
      <c r="H138" s="83">
        <v>490</v>
      </c>
      <c r="I138" s="170" t="s">
        <v>2</v>
      </c>
    </row>
    <row r="139" spans="2:9" s="4" customFormat="1" ht="39.950000000000003" customHeight="1" thickBot="1" x14ac:dyDescent="0.35">
      <c r="B139" s="125" t="s">
        <v>46</v>
      </c>
      <c r="C139" s="91" t="s">
        <v>4</v>
      </c>
      <c r="D139" s="91"/>
      <c r="E139" s="126"/>
      <c r="F139" s="126"/>
      <c r="G139" s="126"/>
      <c r="H139" s="93"/>
      <c r="I139" s="181" t="s">
        <v>146</v>
      </c>
    </row>
    <row r="140" spans="2:9" s="4" customFormat="1" ht="39.950000000000003" customHeight="1" thickBot="1" x14ac:dyDescent="0.35">
      <c r="B140" s="246" t="s">
        <v>79</v>
      </c>
      <c r="C140" s="244"/>
      <c r="D140" s="244"/>
      <c r="E140" s="244"/>
      <c r="F140" s="244"/>
      <c r="G140" s="244"/>
      <c r="H140" s="244"/>
      <c r="I140" s="247"/>
    </row>
    <row r="141" spans="2:9" s="4" customFormat="1" ht="39.950000000000003" customHeight="1" x14ac:dyDescent="0.3">
      <c r="B141" s="137" t="s">
        <v>30</v>
      </c>
      <c r="C141" s="129" t="s">
        <v>4</v>
      </c>
      <c r="D141" s="129" t="s">
        <v>177</v>
      </c>
      <c r="E141" s="138">
        <f>H141+14</f>
        <v>509</v>
      </c>
      <c r="F141" s="138">
        <f>H141+14</f>
        <v>509</v>
      </c>
      <c r="G141" s="138">
        <f>H141+7</f>
        <v>502</v>
      </c>
      <c r="H141" s="82">
        <v>495</v>
      </c>
      <c r="I141" s="171" t="s">
        <v>2</v>
      </c>
    </row>
    <row r="142" spans="2:9" s="4" customFormat="1" ht="39.950000000000003" customHeight="1" thickBot="1" x14ac:dyDescent="0.35">
      <c r="B142" s="133" t="s">
        <v>31</v>
      </c>
      <c r="C142" s="132" t="s">
        <v>4</v>
      </c>
      <c r="D142" s="132" t="s">
        <v>176</v>
      </c>
      <c r="E142" s="134">
        <f>H142+14</f>
        <v>549</v>
      </c>
      <c r="F142" s="134">
        <f>H142+14</f>
        <v>549</v>
      </c>
      <c r="G142" s="134">
        <f>H142+7</f>
        <v>542</v>
      </c>
      <c r="H142" s="92">
        <v>535</v>
      </c>
      <c r="I142" s="172" t="s">
        <v>2</v>
      </c>
    </row>
    <row r="143" spans="2:9" s="4" customFormat="1" ht="39.950000000000003" customHeight="1" thickBot="1" x14ac:dyDescent="0.35">
      <c r="B143" s="233" t="s">
        <v>80</v>
      </c>
      <c r="C143" s="234"/>
      <c r="D143" s="234"/>
      <c r="E143" s="234"/>
      <c r="F143" s="234"/>
      <c r="G143" s="234"/>
      <c r="H143" s="234"/>
      <c r="I143" s="235"/>
    </row>
    <row r="144" spans="2:9" s="4" customFormat="1" ht="39.950000000000003" customHeight="1" thickBot="1" x14ac:dyDescent="0.35">
      <c r="B144" s="120" t="s">
        <v>29</v>
      </c>
      <c r="C144" s="122" t="s">
        <v>4</v>
      </c>
      <c r="D144" s="122" t="s">
        <v>61</v>
      </c>
      <c r="E144" s="123">
        <f>H144+30</f>
        <v>810</v>
      </c>
      <c r="F144" s="123">
        <f>H144+20</f>
        <v>800</v>
      </c>
      <c r="G144" s="123">
        <f>H144+10</f>
        <v>790</v>
      </c>
      <c r="H144" s="83">
        <v>780</v>
      </c>
      <c r="I144" s="166" t="s">
        <v>2</v>
      </c>
    </row>
    <row r="145" spans="2:9" s="4" customFormat="1" ht="39.950000000000003" customHeight="1" thickBot="1" x14ac:dyDescent="0.35">
      <c r="B145" s="124" t="s">
        <v>82</v>
      </c>
      <c r="C145" s="5" t="s">
        <v>4</v>
      </c>
      <c r="D145" s="5" t="s">
        <v>36</v>
      </c>
      <c r="E145" s="123">
        <f t="shared" ref="E145:E146" si="30">H145+30</f>
        <v>620</v>
      </c>
      <c r="F145" s="123">
        <f t="shared" ref="F145:F146" si="31">H145+20</f>
        <v>610</v>
      </c>
      <c r="G145" s="123">
        <f t="shared" ref="G145:G146" si="32">H145+10</f>
        <v>600</v>
      </c>
      <c r="H145" s="7">
        <v>590</v>
      </c>
      <c r="I145" s="164" t="s">
        <v>2</v>
      </c>
    </row>
    <row r="146" spans="2:9" s="4" customFormat="1" ht="39.950000000000003" customHeight="1" thickBot="1" x14ac:dyDescent="0.35">
      <c r="B146" s="124" t="s">
        <v>86</v>
      </c>
      <c r="C146" s="5" t="s">
        <v>4</v>
      </c>
      <c r="D146" s="5" t="s">
        <v>61</v>
      </c>
      <c r="E146" s="123">
        <f t="shared" si="30"/>
        <v>280</v>
      </c>
      <c r="F146" s="123">
        <f t="shared" si="31"/>
        <v>270</v>
      </c>
      <c r="G146" s="123">
        <f t="shared" si="32"/>
        <v>260</v>
      </c>
      <c r="H146" s="7">
        <v>250</v>
      </c>
      <c r="I146" s="164" t="s">
        <v>2</v>
      </c>
    </row>
    <row r="147" spans="2:9" s="4" customFormat="1" ht="39.950000000000003" customHeight="1" thickBot="1" x14ac:dyDescent="0.35">
      <c r="B147" s="232" t="s">
        <v>81</v>
      </c>
      <c r="C147" s="223"/>
      <c r="D147" s="223"/>
      <c r="E147" s="223"/>
      <c r="F147" s="223"/>
      <c r="G147" s="223"/>
      <c r="H147" s="223"/>
      <c r="I147" s="231"/>
    </row>
    <row r="148" spans="2:9" s="4" customFormat="1" ht="39.950000000000003" customHeight="1" x14ac:dyDescent="0.3">
      <c r="B148" s="120" t="s">
        <v>22</v>
      </c>
      <c r="C148" s="122" t="s">
        <v>4</v>
      </c>
      <c r="D148" s="122" t="s">
        <v>23</v>
      </c>
      <c r="E148" s="123"/>
      <c r="F148" s="123"/>
      <c r="G148" s="123"/>
      <c r="H148" s="83"/>
      <c r="I148" s="166" t="s">
        <v>146</v>
      </c>
    </row>
    <row r="149" spans="2:9" s="4" customFormat="1" ht="39.950000000000003" customHeight="1" thickBot="1" x14ac:dyDescent="0.35">
      <c r="B149" s="125" t="s">
        <v>24</v>
      </c>
      <c r="C149" s="91" t="s">
        <v>4</v>
      </c>
      <c r="D149" s="91" t="s">
        <v>25</v>
      </c>
      <c r="E149" s="126"/>
      <c r="F149" s="126"/>
      <c r="G149" s="126"/>
      <c r="H149" s="93"/>
      <c r="I149" s="173" t="s">
        <v>146</v>
      </c>
    </row>
    <row r="150" spans="2:9" ht="23.25" customHeight="1" x14ac:dyDescent="0.35">
      <c r="B150" s="23"/>
      <c r="C150" s="22"/>
    </row>
    <row r="151" spans="2:9" x14ac:dyDescent="0.35">
      <c r="B151" s="220"/>
      <c r="C151" s="221"/>
      <c r="D151" s="221"/>
    </row>
    <row r="152" spans="2:9" x14ac:dyDescent="0.35">
      <c r="B152" s="220"/>
      <c r="C152" s="221"/>
      <c r="D152" s="221"/>
    </row>
    <row r="153" spans="2:9" x14ac:dyDescent="0.35">
      <c r="B153" s="220"/>
      <c r="C153" s="221"/>
      <c r="D153" s="221"/>
    </row>
    <row r="154" spans="2:9" x14ac:dyDescent="0.35">
      <c r="B154" s="220"/>
      <c r="C154" s="221"/>
      <c r="D154" s="221"/>
    </row>
    <row r="155" spans="2:9" ht="23.25" customHeight="1" x14ac:dyDescent="0.35">
      <c r="B155" s="220"/>
      <c r="C155" s="221"/>
      <c r="D155" s="221"/>
    </row>
    <row r="156" spans="2:9" x14ac:dyDescent="0.35">
      <c r="B156" s="220"/>
      <c r="C156" s="221"/>
      <c r="D156" s="221"/>
    </row>
    <row r="157" spans="2:9" x14ac:dyDescent="0.35">
      <c r="B157" s="220"/>
      <c r="C157" s="221"/>
      <c r="D157" s="221"/>
    </row>
    <row r="158" spans="2:9" x14ac:dyDescent="0.35">
      <c r="B158" s="220"/>
      <c r="C158" s="221"/>
      <c r="D158" s="221"/>
    </row>
  </sheetData>
  <mergeCells count="54">
    <mergeCell ref="B155:D155"/>
    <mergeCell ref="B156:D156"/>
    <mergeCell ref="B157:D157"/>
    <mergeCell ref="B158:D158"/>
    <mergeCell ref="B117:I117"/>
    <mergeCell ref="B152:D152"/>
    <mergeCell ref="B147:I147"/>
    <mergeCell ref="B153:D153"/>
    <mergeCell ref="B126:I126"/>
    <mergeCell ref="B137:I137"/>
    <mergeCell ref="B140:I140"/>
    <mergeCell ref="B1:I8"/>
    <mergeCell ref="B154:D154"/>
    <mergeCell ref="B68:I68"/>
    <mergeCell ref="B81:I81"/>
    <mergeCell ref="B91:I91"/>
    <mergeCell ref="B94:I94"/>
    <mergeCell ref="B98:I98"/>
    <mergeCell ref="B104:I104"/>
    <mergeCell ref="B113:I113"/>
    <mergeCell ref="B151:D151"/>
    <mergeCell ref="B143:I143"/>
    <mergeCell ref="B11:I11"/>
    <mergeCell ref="B48:I48"/>
    <mergeCell ref="B16:I16"/>
    <mergeCell ref="B19:I19"/>
    <mergeCell ref="B35:I35"/>
    <mergeCell ref="E23:H23"/>
    <mergeCell ref="E22:H22"/>
    <mergeCell ref="E21:H21"/>
    <mergeCell ref="E20:H20"/>
    <mergeCell ref="E34:H34"/>
    <mergeCell ref="E33:H33"/>
    <mergeCell ref="E32:H32"/>
    <mergeCell ref="E31:H31"/>
    <mergeCell ref="E30:H30"/>
    <mergeCell ref="E29:H29"/>
    <mergeCell ref="E28:H28"/>
    <mergeCell ref="E27:H27"/>
    <mergeCell ref="E26:H26"/>
    <mergeCell ref="E25:H25"/>
    <mergeCell ref="E24:H24"/>
    <mergeCell ref="E39:H39"/>
    <mergeCell ref="E38:H38"/>
    <mergeCell ref="E37:H37"/>
    <mergeCell ref="E36:H36"/>
    <mergeCell ref="E47:H47"/>
    <mergeCell ref="E45:H45"/>
    <mergeCell ref="E44:H44"/>
    <mergeCell ref="E43:H43"/>
    <mergeCell ref="E42:H42"/>
    <mergeCell ref="E41:H41"/>
    <mergeCell ref="E46:H46"/>
    <mergeCell ref="E40:H40"/>
  </mergeCells>
  <phoneticPr fontId="24" type="noConversion"/>
  <pageMargins left="0" right="0" top="0" bottom="0" header="0" footer="0"/>
  <pageSetup paperSize="9" scale="41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Ринат Максютов</dc:creator>
  <cp:lastModifiedBy>Татьяна Мишукова</cp:lastModifiedBy>
  <cp:lastPrinted>2023-08-31T11:58:37Z</cp:lastPrinted>
  <dcterms:created xsi:type="dcterms:W3CDTF">2014-04-04T11:38:13Z</dcterms:created>
  <dcterms:modified xsi:type="dcterms:W3CDTF">2023-11-30T09:43:56Z</dcterms:modified>
</cp:coreProperties>
</file>