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H12" i="1"/>
  <c r="H8"/>
  <c r="H7"/>
  <c r="H19"/>
  <c r="H25"/>
  <c r="H29"/>
  <c r="F38"/>
  <c r="F37"/>
  <c r="F36"/>
  <c r="F35"/>
  <c r="F34"/>
  <c r="F15"/>
  <c r="F26"/>
  <c r="F27"/>
  <c r="F28"/>
  <c r="F29"/>
  <c r="F16"/>
  <c r="F17"/>
  <c r="F7"/>
  <c r="F8"/>
  <c r="F18"/>
  <c r="F19"/>
  <c r="F9"/>
  <c r="F10"/>
  <c r="F20"/>
  <c r="F21"/>
  <c r="F22"/>
  <c r="F23"/>
  <c r="F11"/>
  <c r="F12"/>
  <c r="F24"/>
  <c r="F25"/>
  <c r="F31"/>
  <c r="F32"/>
  <c r="F14"/>
</calcChain>
</file>

<file path=xl/sharedStrings.xml><?xml version="1.0" encoding="utf-8"?>
<sst xmlns="http://schemas.openxmlformats.org/spreadsheetml/2006/main" count="119" uniqueCount="77">
  <si>
    <t>Розничная цена (RUB)</t>
  </si>
  <si>
    <t>Артикул</t>
  </si>
  <si>
    <t>Включает НДС</t>
  </si>
  <si>
    <t>101.205</t>
  </si>
  <si>
    <t>101.505</t>
  </si>
  <si>
    <t>203.301</t>
  </si>
  <si>
    <t>203.501</t>
  </si>
  <si>
    <t>103.200</t>
  </si>
  <si>
    <t>103.500</t>
  </si>
  <si>
    <t>103.201</t>
  </si>
  <si>
    <t>103.501</t>
  </si>
  <si>
    <t>101.207</t>
  </si>
  <si>
    <t>101.507</t>
  </si>
  <si>
    <t>102.203</t>
  </si>
  <si>
    <t>102.503</t>
  </si>
  <si>
    <t>101.203</t>
  </si>
  <si>
    <t>101.503</t>
  </si>
  <si>
    <t>102.204</t>
  </si>
  <si>
    <t>102.504</t>
  </si>
  <si>
    <t>101.204</t>
  </si>
  <si>
    <t>101.504</t>
  </si>
  <si>
    <t>101.202</t>
  </si>
  <si>
    <t>101.502</t>
  </si>
  <si>
    <t>102.201</t>
  </si>
  <si>
    <t>102.501</t>
  </si>
  <si>
    <t>101.201</t>
  </si>
  <si>
    <t>101.501</t>
  </si>
  <si>
    <t>108.801</t>
  </si>
  <si>
    <t>108.201</t>
  </si>
  <si>
    <t>108.501</t>
  </si>
  <si>
    <t>108.510</t>
  </si>
  <si>
    <t>108.810</t>
  </si>
  <si>
    <t>шт</t>
  </si>
  <si>
    <t>0,25</t>
  </si>
  <si>
    <t>0,5</t>
  </si>
  <si>
    <t>2,5</t>
  </si>
  <si>
    <t>0,125</t>
  </si>
  <si>
    <t>Грунт-шпатлевка д/дерева TIX-TITE a Solvente матовый белый, 0.5л</t>
  </si>
  <si>
    <t>Грунт-шпатлевка д/дерева TIX-TITE a Solvente матовый белый, 2.5л</t>
  </si>
  <si>
    <t>DUCATO Interno (Бронза, Латунь), Краска для внутренних работ, 125мл</t>
  </si>
  <si>
    <t>DUCATO Interno (Бронза, Латунь), Краска для внутренних работ, 500мл</t>
  </si>
  <si>
    <t>ARGENTO A SOLVENTE (Silver - Серебро), Краска для внутренних и внешних работ, 125мл</t>
  </si>
  <si>
    <t>ARGENTO A SOLVENTE (Silver - Серебро), Краска для внутренних и внешних работ, 500мл</t>
  </si>
  <si>
    <t>EFFETTO CROMO A SOLVENTE (Хром), Краска для внутренних и внешних работ, 125мл</t>
  </si>
  <si>
    <t>EFFETTO CROMO A SOLVENTE (Хром), Краска для внутренних и внешних работ, 500мл</t>
  </si>
  <si>
    <t>EFFETTO ORO Interno (Сусальное золото), Краска для внутренних работ, 125мл</t>
  </si>
  <si>
    <t>EFFETTO ORO Interno (Сусальное золото), Краска для внутренних работ, 500мл</t>
  </si>
  <si>
    <t>PALLIDO Esterno (Золото 585), Краска для внешних работ, 125мл</t>
  </si>
  <si>
    <t>PALLIDO Esterno (Золото 585), Краска для внешних работ, 500мл</t>
  </si>
  <si>
    <t>PALLIDO Interno (Золото 585), Краска для внутренних работ, 125мл</t>
  </si>
  <si>
    <t>PALLIDO Interno (Золото 585), Краска для внутренних работ, 500мл</t>
  </si>
  <si>
    <t>RAME NATURALE Esterno (Cooper - Медь), Краска для внешних работ, 0.125мл</t>
  </si>
  <si>
    <t>RAME NATURALE Esterno (Cooper - Медь), Краска для внешних работ, 500мл</t>
  </si>
  <si>
    <t>RAME NATURALE Interno (Cooper - Медь), Краска для внутренних работ, 125мл</t>
  </si>
  <si>
    <t>RAME NATURALE Interno (Cooper - Медь), Краска для внутренних работ, 500мл</t>
  </si>
  <si>
    <t>RICCO Interno (Gold Extra), Краска для внутренних работ, 125мл</t>
  </si>
  <si>
    <t>RICCO Interno (Gold Extra), Краска для внутренних работ, 500мл</t>
  </si>
  <si>
    <t>RICCOPALLIDO Esterno (Gold), Краска для внешних работ, 125мл</t>
  </si>
  <si>
    <t>RICCOPALLIDO Esterno (Gold), Краска для внешних работ, 500мл</t>
  </si>
  <si>
    <t>RICCOPALLIDO Interno (Gold), Краска для внутренних работ, 125мл</t>
  </si>
  <si>
    <t>RICCOPALLIDO Interno (Gold), Краска для внутренних работ, 500мл</t>
  </si>
  <si>
    <t>Лак по золоту PROTECTIVE a Solvente для внутр/внеш. работ, 0.25л</t>
  </si>
  <si>
    <t>Лак по золоту PROTECTIVE a Solvente для внутр/внеш. работ, 0.5л</t>
  </si>
  <si>
    <t>Грунт антикоррозийный универсальный PRIMER a Solvente для внутр/внеш. работ, 0.125л</t>
  </si>
  <si>
    <t>Грунт антикоррозийный универсальный PRIMER a Solvente для внутр/внеш. работ, 0.5л</t>
  </si>
  <si>
    <t>Грунт антикоррозийный универсальный PRIMER a Solvente для внутр/внеш. работ, 2.5л</t>
  </si>
  <si>
    <t>Дилерская цена со скидкой</t>
  </si>
  <si>
    <t>Упаковка,      в л</t>
  </si>
  <si>
    <t>Металлизированная краска под золото и серебро на растворителях</t>
  </si>
  <si>
    <t>Для внутренних работ</t>
  </si>
  <si>
    <t>Для внешних работ</t>
  </si>
  <si>
    <t>Лак</t>
  </si>
  <si>
    <t>Грунт</t>
  </si>
  <si>
    <t>Прайс-лист на 18 декабря 2023 г.</t>
  </si>
  <si>
    <t>Акция, не товарный вид</t>
  </si>
  <si>
    <t>Кол-во, шт</t>
  </si>
  <si>
    <r>
      <rPr>
        <b/>
        <sz val="8"/>
        <color rgb="FFFF0000"/>
        <rFont val="Arial"/>
        <family val="2"/>
        <charset val="204"/>
      </rPr>
      <t>НЕ ТОВАРНЫЙ ВИД: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баночки имеет вмятины и потертости, повреждена этикетка.</t>
    </r>
  </si>
</sst>
</file>

<file path=xl/styles.xml><?xml version="1.0" encoding="utf-8"?>
<styleSheet xmlns="http://schemas.openxmlformats.org/spreadsheetml/2006/main">
  <fonts count="10">
    <font>
      <sz val="8"/>
      <name val="Arial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CCC08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2" xfId="0" applyFont="1" applyBorder="1" applyAlignment="1"/>
    <xf numFmtId="0" fontId="1" fillId="0" borderId="3" xfId="0" applyFont="1" applyBorder="1" applyAlignment="1"/>
    <xf numFmtId="0" fontId="0" fillId="0" borderId="1" xfId="0" applyBorder="1" applyAlignment="1"/>
    <xf numFmtId="0" fontId="0" fillId="0" borderId="0" xfId="0" applyAlignment="1"/>
    <xf numFmtId="49" fontId="0" fillId="0" borderId="1" xfId="0" applyNumberFormat="1" applyBorder="1" applyAlignment="1">
      <alignment horizontal="right"/>
    </xf>
    <xf numFmtId="0" fontId="1" fillId="0" borderId="3" xfId="0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6" fillId="2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49" fontId="0" fillId="0" borderId="4" xfId="0" applyNumberForma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2" fontId="0" fillId="0" borderId="4" xfId="0" applyNumberForma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49" fontId="4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12" xfId="0" applyNumberFormat="1" applyBorder="1" applyAlignment="1">
      <alignment horizontal="right" vertical="top"/>
    </xf>
    <xf numFmtId="0" fontId="2" fillId="3" borderId="12" xfId="0" applyFont="1" applyFill="1" applyBorder="1" applyAlignment="1">
      <alignment vertical="top"/>
    </xf>
    <xf numFmtId="0" fontId="6" fillId="2" borderId="1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4" fontId="0" fillId="4" borderId="8" xfId="0" applyNumberFormat="1" applyFill="1" applyBorder="1" applyAlignment="1">
      <alignment horizontal="right" vertical="top"/>
    </xf>
    <xf numFmtId="4" fontId="0" fillId="4" borderId="9" xfId="0" applyNumberFormat="1" applyFill="1" applyBorder="1" applyAlignment="1">
      <alignment horizontal="right" vertical="top"/>
    </xf>
    <xf numFmtId="4" fontId="0" fillId="4" borderId="10" xfId="0" applyNumberFormat="1" applyFill="1" applyBorder="1" applyAlignment="1">
      <alignment horizontal="right" vertical="top"/>
    </xf>
    <xf numFmtId="4" fontId="0" fillId="4" borderId="11" xfId="0" applyNumberFormat="1" applyFill="1" applyBorder="1" applyAlignment="1">
      <alignment horizontal="right" vertical="top"/>
    </xf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227134</xdr:colOff>
      <xdr:row>0</xdr:row>
      <xdr:rowOff>4396</xdr:rowOff>
    </xdr:from>
    <xdr:to>
      <xdr:col>5</xdr:col>
      <xdr:colOff>70337</xdr:colOff>
      <xdr:row>0</xdr:row>
      <xdr:rowOff>1102018</xdr:rowOff>
    </xdr:to>
    <xdr:pic>
      <xdr:nvPicPr>
        <xdr:cNvPr id="2" name="Изображение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8769" y="4396"/>
          <a:ext cx="1176703" cy="109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14653</xdr:rowOff>
    </xdr:from>
    <xdr:to>
      <xdr:col>0</xdr:col>
      <xdr:colOff>2658161</xdr:colOff>
      <xdr:row>0</xdr:row>
      <xdr:rowOff>1069730</xdr:rowOff>
    </xdr:to>
    <xdr:pic>
      <xdr:nvPicPr>
        <xdr:cNvPr id="3" name="Рисунок 2" descr="Логотип с адресом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14653"/>
          <a:ext cx="2658160" cy="1055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H40"/>
  <sheetViews>
    <sheetView tabSelected="1" topLeftCell="A19" zoomScale="130" zoomScaleNormal="130" workbookViewId="0">
      <selection activeCell="A41" sqref="A41"/>
    </sheetView>
  </sheetViews>
  <sheetFormatPr defaultColWidth="10.5" defaultRowHeight="11.25"/>
  <cols>
    <col min="1" max="1" width="82.33203125" style="6" customWidth="1"/>
    <col min="2" max="2" width="10.1640625" style="1" customWidth="1"/>
    <col min="3" max="3" width="8.1640625" style="9" customWidth="1"/>
    <col min="4" max="4" width="5.5" style="1" customWidth="1"/>
    <col min="5" max="5" width="17.83203125" style="1" customWidth="1"/>
    <col min="6" max="6" width="14.33203125" style="1" customWidth="1"/>
    <col min="7" max="7" width="9.6640625" style="1" customWidth="1"/>
    <col min="8" max="8" width="12" customWidth="1"/>
  </cols>
  <sheetData>
    <row r="1" spans="1:8" ht="90" customHeight="1" thickBot="1">
      <c r="A1" s="5"/>
      <c r="B1" s="2"/>
      <c r="C1" s="7"/>
      <c r="D1" s="2"/>
      <c r="E1" s="2"/>
      <c r="F1" s="2"/>
      <c r="G1" s="32"/>
    </row>
    <row r="2" spans="1:8" ht="20.25" customHeight="1">
      <c r="A2" s="31" t="s">
        <v>73</v>
      </c>
      <c r="B2" s="3"/>
      <c r="C2" s="8"/>
      <c r="D2" s="4"/>
    </row>
    <row r="3" spans="1:8" s="1" customFormat="1" ht="12" thickBot="1">
      <c r="A3" s="6"/>
      <c r="C3" s="9"/>
    </row>
    <row r="4" spans="1:8" ht="38.25">
      <c r="A4" s="27" t="s">
        <v>68</v>
      </c>
      <c r="B4" s="25" t="s">
        <v>1</v>
      </c>
      <c r="C4" s="29" t="s">
        <v>67</v>
      </c>
      <c r="D4" s="29"/>
      <c r="E4" s="22" t="s">
        <v>0</v>
      </c>
      <c r="F4" s="35" t="s">
        <v>66</v>
      </c>
      <c r="G4" s="37" t="s">
        <v>75</v>
      </c>
      <c r="H4" s="38" t="s">
        <v>74</v>
      </c>
    </row>
    <row r="5" spans="1:8" ht="12.75">
      <c r="A5" s="28"/>
      <c r="B5" s="26"/>
      <c r="C5" s="30"/>
      <c r="D5" s="30"/>
      <c r="E5" s="10" t="s">
        <v>2</v>
      </c>
      <c r="F5" s="36">
        <v>30</v>
      </c>
      <c r="G5" s="39"/>
      <c r="H5" s="40">
        <v>50</v>
      </c>
    </row>
    <row r="6" spans="1:8" ht="12.75">
      <c r="A6" s="11" t="s">
        <v>70</v>
      </c>
      <c r="B6" s="23"/>
      <c r="C6" s="12"/>
      <c r="D6" s="13"/>
      <c r="E6" s="14"/>
      <c r="F6" s="34"/>
      <c r="G6" s="41"/>
      <c r="H6" s="42"/>
    </row>
    <row r="7" spans="1:8">
      <c r="A7" s="15" t="s">
        <v>47</v>
      </c>
      <c r="B7" s="24" t="s">
        <v>13</v>
      </c>
      <c r="C7" s="16">
        <v>0.125</v>
      </c>
      <c r="D7" s="17" t="s">
        <v>32</v>
      </c>
      <c r="E7" s="19">
        <v>1200</v>
      </c>
      <c r="F7" s="33">
        <f>E7-((E7*$F$5)/100)</f>
        <v>840</v>
      </c>
      <c r="G7" s="43">
        <v>17</v>
      </c>
      <c r="H7" s="44">
        <f t="shared" ref="H7:H12" si="0">E7-((E7*$H$5)/100)</f>
        <v>600</v>
      </c>
    </row>
    <row r="8" spans="1:8">
      <c r="A8" s="15" t="s">
        <v>48</v>
      </c>
      <c r="B8" s="24" t="s">
        <v>14</v>
      </c>
      <c r="C8" s="20" t="s">
        <v>34</v>
      </c>
      <c r="D8" s="17" t="s">
        <v>32</v>
      </c>
      <c r="E8" s="19">
        <v>3500</v>
      </c>
      <c r="F8" s="33">
        <f>E8-((E8*$F$5)/100)</f>
        <v>2450</v>
      </c>
      <c r="G8" s="43">
        <v>1</v>
      </c>
      <c r="H8" s="44">
        <f t="shared" si="0"/>
        <v>1750</v>
      </c>
    </row>
    <row r="9" spans="1:8">
      <c r="A9" s="15" t="s">
        <v>51</v>
      </c>
      <c r="B9" s="24" t="s">
        <v>17</v>
      </c>
      <c r="C9" s="16">
        <v>0.125</v>
      </c>
      <c r="D9" s="17" t="s">
        <v>32</v>
      </c>
      <c r="E9" s="19">
        <v>1200</v>
      </c>
      <c r="F9" s="33">
        <f>E9-((E9*$F$5)/100)</f>
        <v>840</v>
      </c>
      <c r="G9" s="43"/>
      <c r="H9" s="44"/>
    </row>
    <row r="10" spans="1:8">
      <c r="A10" s="15" t="s">
        <v>52</v>
      </c>
      <c r="B10" s="24" t="s">
        <v>18</v>
      </c>
      <c r="C10" s="20" t="s">
        <v>34</v>
      </c>
      <c r="D10" s="17" t="s">
        <v>32</v>
      </c>
      <c r="E10" s="19">
        <v>3500</v>
      </c>
      <c r="F10" s="33">
        <f>E10-((E10*$F$5)/100)</f>
        <v>2450</v>
      </c>
      <c r="G10" s="43"/>
      <c r="H10" s="44"/>
    </row>
    <row r="11" spans="1:8">
      <c r="A11" s="15" t="s">
        <v>57</v>
      </c>
      <c r="B11" s="24" t="s">
        <v>23</v>
      </c>
      <c r="C11" s="16">
        <v>0.125</v>
      </c>
      <c r="D11" s="17" t="s">
        <v>32</v>
      </c>
      <c r="E11" s="19">
        <v>1200</v>
      </c>
      <c r="F11" s="33">
        <f>E11-((E11*$F$5)/100)</f>
        <v>840</v>
      </c>
      <c r="G11" s="43"/>
      <c r="H11" s="44"/>
    </row>
    <row r="12" spans="1:8">
      <c r="A12" s="15" t="s">
        <v>58</v>
      </c>
      <c r="B12" s="24" t="s">
        <v>24</v>
      </c>
      <c r="C12" s="20" t="s">
        <v>34</v>
      </c>
      <c r="D12" s="17" t="s">
        <v>32</v>
      </c>
      <c r="E12" s="19">
        <v>2500</v>
      </c>
      <c r="F12" s="33">
        <f>E12-((E12*$F$5)/100)</f>
        <v>1750</v>
      </c>
      <c r="G12" s="43">
        <v>2</v>
      </c>
      <c r="H12" s="44">
        <f t="shared" si="0"/>
        <v>1250</v>
      </c>
    </row>
    <row r="13" spans="1:8" ht="12.75">
      <c r="A13" s="11" t="s">
        <v>69</v>
      </c>
      <c r="B13" s="23"/>
      <c r="C13" s="12"/>
      <c r="D13" s="13"/>
      <c r="E13" s="14"/>
      <c r="F13" s="34"/>
      <c r="G13" s="41"/>
      <c r="H13" s="42"/>
    </row>
    <row r="14" spans="1:8">
      <c r="A14" s="15" t="s">
        <v>39</v>
      </c>
      <c r="B14" s="24" t="s">
        <v>3</v>
      </c>
      <c r="C14" s="16">
        <v>0.125</v>
      </c>
      <c r="D14" s="17" t="s">
        <v>32</v>
      </c>
      <c r="E14" s="18">
        <v>800</v>
      </c>
      <c r="F14" s="33">
        <f>E14-((E14*$F$5)/100)</f>
        <v>560</v>
      </c>
      <c r="G14" s="43"/>
      <c r="H14" s="44"/>
    </row>
    <row r="15" spans="1:8">
      <c r="A15" s="15" t="s">
        <v>40</v>
      </c>
      <c r="B15" s="24" t="s">
        <v>4</v>
      </c>
      <c r="C15" s="20" t="s">
        <v>34</v>
      </c>
      <c r="D15" s="17" t="s">
        <v>32</v>
      </c>
      <c r="E15" s="19">
        <v>2000</v>
      </c>
      <c r="F15" s="33">
        <f>E15-((E15*$F$5)/100)</f>
        <v>1400</v>
      </c>
      <c r="G15" s="43"/>
      <c r="H15" s="44"/>
    </row>
    <row r="16" spans="1:8">
      <c r="A16" s="15" t="s">
        <v>45</v>
      </c>
      <c r="B16" s="24" t="s">
        <v>11</v>
      </c>
      <c r="C16" s="16">
        <v>0.125</v>
      </c>
      <c r="D16" s="17" t="s">
        <v>32</v>
      </c>
      <c r="E16" s="18">
        <v>800</v>
      </c>
      <c r="F16" s="33">
        <f>E16-((E16*$F$5)/100)</f>
        <v>560</v>
      </c>
      <c r="G16" s="43"/>
      <c r="H16" s="44"/>
    </row>
    <row r="17" spans="1:8">
      <c r="A17" s="15" t="s">
        <v>46</v>
      </c>
      <c r="B17" s="24" t="s">
        <v>12</v>
      </c>
      <c r="C17" s="20" t="s">
        <v>34</v>
      </c>
      <c r="D17" s="17" t="s">
        <v>32</v>
      </c>
      <c r="E17" s="19">
        <v>2000</v>
      </c>
      <c r="F17" s="33">
        <f>E17-((E17*$F$5)/100)</f>
        <v>1400</v>
      </c>
      <c r="G17" s="43"/>
      <c r="H17" s="44"/>
    </row>
    <row r="18" spans="1:8">
      <c r="A18" s="15" t="s">
        <v>49</v>
      </c>
      <c r="B18" s="24" t="s">
        <v>15</v>
      </c>
      <c r="C18" s="16">
        <v>0.125</v>
      </c>
      <c r="D18" s="17" t="s">
        <v>32</v>
      </c>
      <c r="E18" s="18">
        <v>800</v>
      </c>
      <c r="F18" s="33">
        <f>E18-((E18*$F$5)/100)</f>
        <v>560</v>
      </c>
      <c r="G18" s="43"/>
      <c r="H18" s="44"/>
    </row>
    <row r="19" spans="1:8">
      <c r="A19" s="15" t="s">
        <v>50</v>
      </c>
      <c r="B19" s="24" t="s">
        <v>16</v>
      </c>
      <c r="C19" s="20" t="s">
        <v>34</v>
      </c>
      <c r="D19" s="17" t="s">
        <v>32</v>
      </c>
      <c r="E19" s="19">
        <v>2000</v>
      </c>
      <c r="F19" s="33">
        <f>E19-((E19*$F$5)/100)</f>
        <v>1400</v>
      </c>
      <c r="G19" s="43">
        <v>3</v>
      </c>
      <c r="H19" s="44">
        <f t="shared" ref="H14:H28" si="1">E19-((E19*$H$5)/100)</f>
        <v>1000</v>
      </c>
    </row>
    <row r="20" spans="1:8">
      <c r="A20" s="15" t="s">
        <v>53</v>
      </c>
      <c r="B20" s="24" t="s">
        <v>19</v>
      </c>
      <c r="C20" s="16">
        <v>0.125</v>
      </c>
      <c r="D20" s="17" t="s">
        <v>32</v>
      </c>
      <c r="E20" s="19">
        <v>1100</v>
      </c>
      <c r="F20" s="33">
        <f>E20-((E20*$F$5)/100)</f>
        <v>770</v>
      </c>
      <c r="G20" s="43"/>
      <c r="H20" s="44"/>
    </row>
    <row r="21" spans="1:8">
      <c r="A21" s="15" t="s">
        <v>54</v>
      </c>
      <c r="B21" s="24" t="s">
        <v>20</v>
      </c>
      <c r="C21" s="20" t="s">
        <v>34</v>
      </c>
      <c r="D21" s="17" t="s">
        <v>32</v>
      </c>
      <c r="E21" s="19">
        <v>2800</v>
      </c>
      <c r="F21" s="33">
        <f>E21-((E21*$F$5)/100)</f>
        <v>1960</v>
      </c>
      <c r="G21" s="43"/>
      <c r="H21" s="44"/>
    </row>
    <row r="22" spans="1:8">
      <c r="A22" s="15" t="s">
        <v>55</v>
      </c>
      <c r="B22" s="24" t="s">
        <v>21</v>
      </c>
      <c r="C22" s="16">
        <v>0.125</v>
      </c>
      <c r="D22" s="17" t="s">
        <v>32</v>
      </c>
      <c r="E22" s="18">
        <v>800</v>
      </c>
      <c r="F22" s="33">
        <f>E22-((E22*$F$5)/100)</f>
        <v>560</v>
      </c>
      <c r="G22" s="43"/>
      <c r="H22" s="44"/>
    </row>
    <row r="23" spans="1:8">
      <c r="A23" s="15" t="s">
        <v>56</v>
      </c>
      <c r="B23" s="24" t="s">
        <v>22</v>
      </c>
      <c r="C23" s="20" t="s">
        <v>34</v>
      </c>
      <c r="D23" s="17" t="s">
        <v>32</v>
      </c>
      <c r="E23" s="19">
        <v>2000</v>
      </c>
      <c r="F23" s="33">
        <f>E23-((E23*$F$5)/100)</f>
        <v>1400</v>
      </c>
      <c r="G23" s="43"/>
      <c r="H23" s="44"/>
    </row>
    <row r="24" spans="1:8">
      <c r="A24" s="15" t="s">
        <v>59</v>
      </c>
      <c r="B24" s="24" t="s">
        <v>25</v>
      </c>
      <c r="C24" s="16">
        <v>0.125</v>
      </c>
      <c r="D24" s="17" t="s">
        <v>32</v>
      </c>
      <c r="E24" s="18">
        <v>800</v>
      </c>
      <c r="F24" s="33">
        <f>E24-((E24*$F$5)/100)</f>
        <v>560</v>
      </c>
      <c r="G24" s="43"/>
      <c r="H24" s="44"/>
    </row>
    <row r="25" spans="1:8">
      <c r="A25" s="15" t="s">
        <v>60</v>
      </c>
      <c r="B25" s="24" t="s">
        <v>26</v>
      </c>
      <c r="C25" s="20" t="s">
        <v>34</v>
      </c>
      <c r="D25" s="17" t="s">
        <v>32</v>
      </c>
      <c r="E25" s="19">
        <v>2000</v>
      </c>
      <c r="F25" s="33">
        <f>E25-((E25*$F$5)/100)</f>
        <v>1400</v>
      </c>
      <c r="G25" s="43">
        <v>1</v>
      </c>
      <c r="H25" s="44">
        <f t="shared" si="1"/>
        <v>1000</v>
      </c>
    </row>
    <row r="26" spans="1:8">
      <c r="A26" s="21" t="s">
        <v>41</v>
      </c>
      <c r="B26" s="24" t="s">
        <v>7</v>
      </c>
      <c r="C26" s="16">
        <v>0.125</v>
      </c>
      <c r="D26" s="17" t="s">
        <v>32</v>
      </c>
      <c r="E26" s="18">
        <v>800</v>
      </c>
      <c r="F26" s="33">
        <f>E26-((E26*$F$5)/100)</f>
        <v>560</v>
      </c>
      <c r="G26" s="43"/>
      <c r="H26" s="44"/>
    </row>
    <row r="27" spans="1:8">
      <c r="A27" s="21" t="s">
        <v>42</v>
      </c>
      <c r="B27" s="24" t="s">
        <v>8</v>
      </c>
      <c r="C27" s="20" t="s">
        <v>34</v>
      </c>
      <c r="D27" s="17" t="s">
        <v>32</v>
      </c>
      <c r="E27" s="19">
        <v>2000</v>
      </c>
      <c r="F27" s="33">
        <f>E27-((E27*$F$5)/100)</f>
        <v>1400</v>
      </c>
      <c r="G27" s="43"/>
      <c r="H27" s="44"/>
    </row>
    <row r="28" spans="1:8">
      <c r="A28" s="15" t="s">
        <v>43</v>
      </c>
      <c r="B28" s="24" t="s">
        <v>9</v>
      </c>
      <c r="C28" s="16">
        <v>0.125</v>
      </c>
      <c r="D28" s="17" t="s">
        <v>32</v>
      </c>
      <c r="E28" s="18">
        <v>800</v>
      </c>
      <c r="F28" s="33">
        <f>E28-((E28*$F$5)/100)</f>
        <v>560</v>
      </c>
      <c r="G28" s="43"/>
      <c r="H28" s="44"/>
    </row>
    <row r="29" spans="1:8">
      <c r="A29" s="15" t="s">
        <v>44</v>
      </c>
      <c r="B29" s="24" t="s">
        <v>10</v>
      </c>
      <c r="C29" s="20" t="s">
        <v>34</v>
      </c>
      <c r="D29" s="17" t="s">
        <v>32</v>
      </c>
      <c r="E29" s="19">
        <v>2000</v>
      </c>
      <c r="F29" s="33">
        <f>E29-((E29*$F$5)/100)</f>
        <v>1400</v>
      </c>
      <c r="G29" s="43">
        <v>2</v>
      </c>
      <c r="H29" s="44">
        <f>E29-((E29*$H$5)/100)</f>
        <v>1000</v>
      </c>
    </row>
    <row r="30" spans="1:8" ht="12.75">
      <c r="A30" s="11" t="s">
        <v>71</v>
      </c>
      <c r="B30" s="23"/>
      <c r="C30" s="12"/>
      <c r="D30" s="13"/>
      <c r="E30" s="14"/>
      <c r="F30" s="34"/>
      <c r="G30" s="41"/>
      <c r="H30" s="42"/>
    </row>
    <row r="31" spans="1:8">
      <c r="A31" s="15" t="s">
        <v>61</v>
      </c>
      <c r="B31" s="24" t="s">
        <v>5</v>
      </c>
      <c r="C31" s="20" t="s">
        <v>33</v>
      </c>
      <c r="D31" s="17" t="s">
        <v>32</v>
      </c>
      <c r="E31" s="19">
        <v>2038</v>
      </c>
      <c r="F31" s="33">
        <f>E31-((E31*$F$5)/100)</f>
        <v>1426.6</v>
      </c>
      <c r="G31" s="43"/>
      <c r="H31" s="44"/>
    </row>
    <row r="32" spans="1:8">
      <c r="A32" s="15" t="s">
        <v>62</v>
      </c>
      <c r="B32" s="24" t="s">
        <v>6</v>
      </c>
      <c r="C32" s="20" t="s">
        <v>34</v>
      </c>
      <c r="D32" s="17" t="s">
        <v>32</v>
      </c>
      <c r="E32" s="19">
        <v>3025</v>
      </c>
      <c r="F32" s="33">
        <f>E32-((E32*$F$5)/100)</f>
        <v>2117.5</v>
      </c>
      <c r="G32" s="43"/>
      <c r="H32" s="44"/>
    </row>
    <row r="33" spans="1:8" ht="12.75">
      <c r="A33" s="11" t="s">
        <v>72</v>
      </c>
      <c r="B33" s="23"/>
      <c r="C33" s="12"/>
      <c r="D33" s="13"/>
      <c r="E33" s="14"/>
      <c r="F33" s="34"/>
      <c r="G33" s="41"/>
      <c r="H33" s="42"/>
    </row>
    <row r="34" spans="1:8" ht="13.5" customHeight="1">
      <c r="A34" s="15" t="s">
        <v>63</v>
      </c>
      <c r="B34" s="24" t="s">
        <v>28</v>
      </c>
      <c r="C34" s="20" t="s">
        <v>36</v>
      </c>
      <c r="D34" s="17" t="s">
        <v>32</v>
      </c>
      <c r="E34" s="18">
        <v>685</v>
      </c>
      <c r="F34" s="33">
        <f>E34-((E34*$F$5)/100)</f>
        <v>479.5</v>
      </c>
      <c r="G34" s="43"/>
      <c r="H34" s="44"/>
    </row>
    <row r="35" spans="1:8">
      <c r="A35" s="15" t="s">
        <v>64</v>
      </c>
      <c r="B35" s="24" t="s">
        <v>29</v>
      </c>
      <c r="C35" s="20" t="s">
        <v>34</v>
      </c>
      <c r="D35" s="17" t="s">
        <v>32</v>
      </c>
      <c r="E35" s="19">
        <v>1779</v>
      </c>
      <c r="F35" s="33">
        <f>E35-((E35*$F$5)/100)</f>
        <v>1245.3</v>
      </c>
      <c r="G35" s="43"/>
      <c r="H35" s="44"/>
    </row>
    <row r="36" spans="1:8">
      <c r="A36" s="15" t="s">
        <v>65</v>
      </c>
      <c r="B36" s="24" t="s">
        <v>27</v>
      </c>
      <c r="C36" s="20" t="s">
        <v>35</v>
      </c>
      <c r="D36" s="17" t="s">
        <v>32</v>
      </c>
      <c r="E36" s="19">
        <v>8073</v>
      </c>
      <c r="F36" s="33">
        <f>E36-((E36*$F$5)/100)</f>
        <v>5651.1</v>
      </c>
      <c r="G36" s="43"/>
      <c r="H36" s="44"/>
    </row>
    <row r="37" spans="1:8">
      <c r="A37" s="15" t="s">
        <v>37</v>
      </c>
      <c r="B37" s="24" t="s">
        <v>30</v>
      </c>
      <c r="C37" s="20" t="s">
        <v>34</v>
      </c>
      <c r="D37" s="17" t="s">
        <v>32</v>
      </c>
      <c r="E37" s="19">
        <v>1780</v>
      </c>
      <c r="F37" s="33">
        <f>E37-((E37*$F$5)/100)</f>
        <v>1246</v>
      </c>
      <c r="G37" s="43"/>
      <c r="H37" s="44"/>
    </row>
    <row r="38" spans="1:8" ht="12" thickBot="1">
      <c r="A38" s="15" t="s">
        <v>38</v>
      </c>
      <c r="B38" s="24" t="s">
        <v>31</v>
      </c>
      <c r="C38" s="20" t="s">
        <v>35</v>
      </c>
      <c r="D38" s="17" t="s">
        <v>32</v>
      </c>
      <c r="E38" s="19">
        <v>7774</v>
      </c>
      <c r="F38" s="33">
        <f>E38-((E38*$F$5)/100)</f>
        <v>5441.8</v>
      </c>
      <c r="G38" s="45"/>
      <c r="H38" s="46"/>
    </row>
    <row r="40" spans="1:8">
      <c r="A40" s="47" t="s">
        <v>76</v>
      </c>
    </row>
  </sheetData>
  <mergeCells count="3">
    <mergeCell ref="B4:B5"/>
    <mergeCell ref="A4:A5"/>
    <mergeCell ref="C4:D5"/>
  </mergeCells>
  <pageMargins left="0.39370078740157483" right="0.39370078740157483" top="0.39370078740157483" bottom="0.39370078740157483" header="0" footer="0"/>
  <pageSetup scale="78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Карюгина Светлана</dc:creator>
  <cp:lastModifiedBy>karyugina</cp:lastModifiedBy>
  <cp:lastPrinted>2023-12-19T17:07:28Z</cp:lastPrinted>
  <dcterms:created xsi:type="dcterms:W3CDTF">2023-12-19T14:53:00Z</dcterms:created>
  <dcterms:modified xsi:type="dcterms:W3CDTF">2023-12-19T17:09:12Z</dcterms:modified>
</cp:coreProperties>
</file>