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wdp" ContentType="image/vnd.ms-photo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44" windowWidth="22980" windowHeight="8760"/>
  </bookViews>
  <sheets>
    <sheet name="оптовые цены" sheetId="9" r:id="rId1"/>
    <sheet name="Лист3" sheetId="3" state="hidden" r:id="rId2"/>
  </sheets>
  <definedNames>
    <definedName name="_xlnm.Print_Titles" localSheetId="0">'оптовые цены'!$9:$9</definedName>
    <definedName name="курс">#REF!</definedName>
    <definedName name="_xlnm.Print_Area" localSheetId="0">'оптовые цены'!$A$1:$D$114</definedName>
  </definedNames>
  <calcPr calcId="145621"/>
</workbook>
</file>

<file path=xl/calcChain.xml><?xml version="1.0" encoding="utf-8"?>
<calcChain xmlns="http://schemas.openxmlformats.org/spreadsheetml/2006/main">
  <c r="D43" i="9" l="1"/>
  <c r="D100" i="9" l="1"/>
  <c r="D99" i="9"/>
  <c r="D98" i="9"/>
  <c r="D97" i="9"/>
  <c r="D96" i="9"/>
  <c r="D95" i="9"/>
  <c r="D94" i="9"/>
  <c r="D93" i="9"/>
  <c r="D92" i="9"/>
  <c r="D91" i="9"/>
  <c r="D90" i="9"/>
  <c r="D89" i="9"/>
  <c r="D88" i="9"/>
  <c r="D87" i="9"/>
  <c r="D86" i="9"/>
  <c r="D85" i="9"/>
  <c r="D84" i="9"/>
  <c r="D83" i="9"/>
  <c r="D82" i="9"/>
  <c r="D81" i="9"/>
  <c r="D80" i="9"/>
  <c r="D79" i="9"/>
  <c r="D78" i="9"/>
  <c r="D77" i="9"/>
  <c r="D76" i="9"/>
  <c r="D75" i="9"/>
  <c r="D74" i="9"/>
  <c r="D73" i="9"/>
  <c r="D72" i="9"/>
  <c r="D71" i="9"/>
  <c r="D70" i="9"/>
  <c r="D69" i="9"/>
  <c r="D68" i="9"/>
  <c r="D67" i="9"/>
  <c r="D66" i="9"/>
  <c r="D65" i="9"/>
  <c r="D64" i="9"/>
  <c r="D63" i="9"/>
  <c r="D62" i="9"/>
  <c r="D61" i="9"/>
  <c r="D60" i="9"/>
  <c r="D59" i="9"/>
  <c r="D58" i="9"/>
  <c r="D57" i="9"/>
  <c r="D56" i="9"/>
  <c r="D55" i="9"/>
  <c r="D54" i="9"/>
  <c r="D53" i="9"/>
  <c r="D52" i="9"/>
  <c r="D51" i="9"/>
  <c r="D50" i="9"/>
  <c r="D49" i="9"/>
  <c r="D48" i="9"/>
  <c r="D47" i="9"/>
  <c r="D46" i="9"/>
  <c r="D45" i="9"/>
  <c r="D44" i="9"/>
  <c r="D42" i="9"/>
  <c r="D41" i="9"/>
  <c r="D40" i="9"/>
  <c r="D39" i="9"/>
  <c r="D38" i="9"/>
  <c r="D37" i="9"/>
  <c r="D36" i="9"/>
  <c r="D35" i="9"/>
  <c r="D34" i="9"/>
  <c r="D33" i="9"/>
  <c r="D32" i="9"/>
  <c r="D31" i="9"/>
  <c r="D30" i="9"/>
  <c r="D29" i="9"/>
  <c r="D28" i="9"/>
  <c r="D27" i="9"/>
  <c r="D26" i="9"/>
  <c r="D25" i="9"/>
  <c r="D24" i="9"/>
  <c r="D23" i="9"/>
  <c r="D22" i="9"/>
  <c r="D21" i="9"/>
  <c r="D20" i="9"/>
  <c r="D19" i="9"/>
  <c r="D18" i="9"/>
  <c r="D17" i="9"/>
  <c r="D16" i="9"/>
  <c r="D15" i="9"/>
  <c r="D14" i="9"/>
  <c r="D13" i="9"/>
  <c r="D12" i="9"/>
  <c r="D11" i="9"/>
  <c r="D10" i="9"/>
  <c r="D5" i="3" l="1"/>
  <c r="C6" i="3"/>
  <c r="C20" i="3"/>
  <c r="C40" i="3"/>
  <c r="C32" i="3" l="1"/>
  <c r="C64" i="3"/>
  <c r="C90" i="3"/>
  <c r="C48" i="3"/>
  <c r="C93" i="3"/>
  <c r="C60" i="3"/>
  <c r="C21" i="3"/>
  <c r="C59" i="3"/>
  <c r="C96" i="3"/>
  <c r="C57" i="3"/>
  <c r="C65" i="3"/>
  <c r="C78" i="3"/>
  <c r="C98" i="3"/>
  <c r="C61" i="3"/>
  <c r="C81" i="3"/>
  <c r="C94" i="3"/>
  <c r="C8" i="3"/>
  <c r="C80" i="3"/>
  <c r="C19" i="3"/>
  <c r="C7" i="3"/>
  <c r="C44" i="3"/>
  <c r="C99" i="3"/>
  <c r="C43" i="3"/>
  <c r="C76" i="3"/>
  <c r="C23" i="3"/>
  <c r="C35" i="3"/>
  <c r="C49" i="3"/>
  <c r="C62" i="3"/>
  <c r="C38" i="3"/>
  <c r="C84" i="3"/>
  <c r="C5" i="3"/>
  <c r="E5" i="3" s="1"/>
  <c r="C97" i="3"/>
  <c r="C47" i="3"/>
  <c r="C101" i="3"/>
  <c r="C68" i="3"/>
  <c r="C39" i="3"/>
  <c r="C17" i="3"/>
  <c r="C14" i="3"/>
  <c r="C12" i="3"/>
  <c r="C51" i="3"/>
  <c r="C88" i="3"/>
  <c r="C50" i="3"/>
  <c r="C70" i="3"/>
  <c r="C42" i="3"/>
  <c r="C55" i="3"/>
  <c r="C34" i="3"/>
  <c r="C89" i="3"/>
  <c r="C29" i="3"/>
  <c r="C67" i="3"/>
  <c r="C100" i="3"/>
  <c r="C15" i="3"/>
  <c r="C74" i="3"/>
  <c r="C87" i="3"/>
  <c r="C10" i="3"/>
  <c r="C13" i="3"/>
  <c r="C30" i="3"/>
  <c r="C27" i="3"/>
  <c r="C72" i="3"/>
  <c r="C45" i="3"/>
  <c r="C83" i="3"/>
  <c r="C33" i="3"/>
  <c r="C36" i="3"/>
  <c r="C25" i="3"/>
  <c r="C24" i="3"/>
  <c r="C91" i="3"/>
  <c r="C9" i="3"/>
  <c r="C46" i="3"/>
  <c r="C37" i="3"/>
  <c r="C75" i="3"/>
  <c r="C18" i="3"/>
  <c r="C11" i="3"/>
  <c r="C71" i="3"/>
  <c r="C85" i="3"/>
  <c r="C52" i="3"/>
  <c r="C58" i="3"/>
  <c r="C16" i="3"/>
  <c r="C66" i="3"/>
  <c r="C79" i="3"/>
  <c r="C69" i="3"/>
  <c r="C63" i="3"/>
  <c r="C56" i="3"/>
  <c r="C77" i="3"/>
  <c r="C26" i="3"/>
  <c r="C53" i="3"/>
  <c r="C92" i="3"/>
  <c r="C28" i="3"/>
  <c r="C41" i="3"/>
  <c r="C54" i="3"/>
  <c r="C31" i="3"/>
  <c r="C82" i="3"/>
  <c r="C95" i="3"/>
  <c r="C22" i="3"/>
  <c r="C73" i="3"/>
  <c r="C86" i="3"/>
  <c r="D67" i="3" l="1"/>
  <c r="E67" i="3" s="1"/>
  <c r="D8" i="3"/>
  <c r="E8" i="3" s="1"/>
  <c r="D13" i="3"/>
  <c r="E13" i="3" s="1"/>
  <c r="D23" i="3"/>
  <c r="E23" i="3" s="1"/>
  <c r="D7" i="3"/>
  <c r="E7" i="3" s="1"/>
  <c r="D25" i="3"/>
  <c r="E25" i="3" s="1"/>
  <c r="D78" i="3"/>
  <c r="E78" i="3" s="1"/>
  <c r="D21" i="3"/>
  <c r="E21" i="3" s="1"/>
  <c r="D43" i="3"/>
  <c r="E43" i="3" s="1"/>
  <c r="D29" i="3"/>
  <c r="E29" i="3" s="1"/>
  <c r="D39" i="3"/>
  <c r="E39" i="3" s="1"/>
  <c r="D58" i="3"/>
  <c r="E58" i="3" s="1"/>
  <c r="D73" i="3"/>
  <c r="E73" i="3" s="1"/>
  <c r="D90" i="3"/>
  <c r="E90" i="3" s="1"/>
  <c r="D24" i="3"/>
  <c r="E24" i="3" s="1"/>
  <c r="D15" i="3"/>
  <c r="E15" i="3" s="1"/>
  <c r="D17" i="3"/>
  <c r="E17" i="3" s="1"/>
  <c r="D97" i="3"/>
  <c r="E97" i="3" s="1"/>
  <c r="D31" i="3"/>
  <c r="E31" i="3" s="1"/>
  <c r="D76" i="3"/>
  <c r="E76" i="3" s="1"/>
  <c r="D62" i="3"/>
  <c r="E62" i="3" s="1"/>
  <c r="D66" i="3"/>
  <c r="E66" i="3" s="1"/>
  <c r="D56" i="3"/>
  <c r="E56" i="3" s="1"/>
  <c r="D79" i="3"/>
  <c r="E79" i="3" s="1"/>
  <c r="D92" i="3"/>
  <c r="E92" i="3" s="1"/>
  <c r="D26" i="3"/>
  <c r="E26" i="3" s="1"/>
  <c r="D41" i="3"/>
  <c r="E41" i="3" s="1"/>
  <c r="D34" i="3"/>
  <c r="E34" i="3" s="1"/>
  <c r="D49" i="3"/>
  <c r="E49" i="3" s="1"/>
  <c r="D96" i="3"/>
  <c r="E96" i="3" s="1"/>
  <c r="D44" i="3"/>
  <c r="E44" i="3" s="1"/>
  <c r="D18" i="3"/>
  <c r="E18" i="3" s="1"/>
  <c r="D38" i="3"/>
  <c r="E38" i="3" s="1"/>
  <c r="D77" i="3"/>
  <c r="E77" i="3" s="1"/>
  <c r="D11" i="3"/>
  <c r="E11" i="3" s="1"/>
  <c r="D27" i="3"/>
  <c r="E27" i="3" s="1"/>
  <c r="D10" i="3"/>
  <c r="E10" i="3" s="1"/>
  <c r="D14" i="3"/>
  <c r="E14" i="3" s="1"/>
  <c r="D9" i="3"/>
  <c r="E9" i="3" s="1"/>
  <c r="D89" i="3"/>
  <c r="E89" i="3" s="1"/>
  <c r="D72" i="3"/>
  <c r="E72" i="3" s="1"/>
  <c r="D42" i="3"/>
  <c r="E42" i="3" s="1"/>
  <c r="D33" i="3"/>
  <c r="E33" i="3" s="1"/>
  <c r="D32" i="3"/>
  <c r="E32" i="3" s="1"/>
  <c r="D6" i="3"/>
  <c r="E6" i="3" s="1"/>
  <c r="D12" i="3"/>
  <c r="E12" i="3" s="1"/>
  <c r="D55" i="3"/>
  <c r="E55" i="3" s="1"/>
  <c r="D48" i="3"/>
  <c r="E48" i="3" s="1"/>
  <c r="D46" i="3"/>
  <c r="E46" i="3" s="1"/>
  <c r="D85" i="3"/>
  <c r="E85" i="3" s="1"/>
  <c r="D88" i="3"/>
  <c r="E88" i="3" s="1"/>
  <c r="D30" i="3"/>
  <c r="E30" i="3" s="1"/>
  <c r="D51" i="3"/>
  <c r="E51" i="3" s="1"/>
  <c r="D101" i="3"/>
  <c r="E101" i="3" s="1"/>
  <c r="D57" i="3"/>
  <c r="E57" i="3" s="1"/>
  <c r="D16" i="3"/>
  <c r="E16" i="3" s="1"/>
  <c r="D22" i="3"/>
  <c r="E22" i="3" s="1"/>
  <c r="D65" i="3"/>
  <c r="E65" i="3" s="1"/>
  <c r="D83" i="3"/>
  <c r="E83" i="3" s="1"/>
  <c r="D36" i="3"/>
  <c r="E36" i="3" s="1"/>
  <c r="D45" i="3"/>
  <c r="E45" i="3" s="1"/>
  <c r="D35" i="3"/>
  <c r="E35" i="3" s="1"/>
  <c r="D99" i="3"/>
  <c r="E99" i="3" s="1"/>
  <c r="D53" i="3"/>
  <c r="E53" i="3" s="1"/>
  <c r="D54" i="3"/>
  <c r="E54" i="3" s="1"/>
  <c r="D87" i="3"/>
  <c r="E87" i="3" s="1"/>
  <c r="D100" i="3"/>
  <c r="E100" i="3" s="1"/>
  <c r="D80" i="3"/>
  <c r="E80" i="3" s="1"/>
  <c r="D69" i="3"/>
  <c r="E69" i="3" s="1"/>
  <c r="D71" i="3"/>
  <c r="E71" i="3" s="1"/>
  <c r="D84" i="3"/>
  <c r="E84" i="3" s="1"/>
  <c r="D75" i="3"/>
  <c r="E75" i="3" s="1"/>
  <c r="D50" i="3"/>
  <c r="E50" i="3" s="1"/>
  <c r="D47" i="3"/>
  <c r="E47" i="3" s="1"/>
  <c r="D37" i="3"/>
  <c r="E37" i="3" s="1"/>
  <c r="D19" i="3"/>
  <c r="E19" i="3" s="1"/>
  <c r="D61" i="3"/>
  <c r="E61" i="3" s="1"/>
  <c r="D91" i="3"/>
  <c r="E91" i="3" s="1"/>
  <c r="D82" i="3"/>
  <c r="E82" i="3" s="1"/>
  <c r="D60" i="3"/>
  <c r="E60" i="3" s="1"/>
  <c r="D40" i="3"/>
  <c r="E40" i="3" s="1"/>
  <c r="D20" i="3"/>
  <c r="E20" i="3" s="1"/>
  <c r="D81" i="3"/>
  <c r="E81" i="3" s="1"/>
  <c r="D70" i="3"/>
  <c r="E70" i="3" s="1"/>
  <c r="D52" i="3"/>
  <c r="E52" i="3" s="1"/>
  <c r="D68" i="3"/>
  <c r="E68" i="3" s="1"/>
  <c r="D86" i="3"/>
  <c r="E86" i="3" s="1"/>
  <c r="D95" i="3"/>
  <c r="E95" i="3" s="1"/>
  <c r="D28" i="3"/>
  <c r="E28" i="3" s="1"/>
  <c r="D64" i="3"/>
  <c r="E64" i="3" s="1"/>
  <c r="D74" i="3"/>
  <c r="E74" i="3" s="1"/>
  <c r="D93" i="3"/>
  <c r="E93" i="3" s="1"/>
  <c r="D98" i="3"/>
  <c r="E98" i="3" s="1"/>
  <c r="D59" i="3"/>
  <c r="E59" i="3" s="1"/>
  <c r="D94" i="3"/>
  <c r="E94" i="3" s="1"/>
  <c r="D63" i="3"/>
  <c r="E63" i="3" s="1"/>
</calcChain>
</file>

<file path=xl/comments1.xml><?xml version="1.0" encoding="utf-8"?>
<comments xmlns="http://schemas.openxmlformats.org/spreadsheetml/2006/main">
  <authors>
    <author>user</author>
  </authors>
  <commentList>
    <comment ref="C7" authorId="0">
      <text>
        <r>
          <rPr>
            <b/>
            <sz val="14"/>
            <color indexed="81"/>
            <rFont val="Tahoma"/>
            <family val="2"/>
            <charset val="204"/>
          </rPr>
          <t>Для перерасчета цены в рублях внесите изменения в текущий курс</t>
        </r>
      </text>
    </comment>
  </commentList>
</comments>
</file>

<file path=xl/connections.xml><?xml version="1.0" encoding="utf-8"?>
<connections xmlns="http://schemas.openxmlformats.org/spreadsheetml/2006/main">
  <connection id="1" name="Подключение" type="4" refreshedVersion="0" background="1">
    <webPr sourceData="1" parsePre="1" consecutive="1" url="http://www.cbr.ru/scripts/XML_daily_eng.asp?date_req=24/08/2023"/>
  </connection>
  <connection id="2" name="Подключение1" type="4" refreshedVersion="0" background="1">
    <webPr sourceData="1" parsePre="1" consecutive="1" url="http://www.cbr.ru/scripts/XML_dynamic.asp?date_req1=01/01/2023&amp;date_req2=31/12/2023&amp;VAL_NM_RQ=R01375"/>
  </connection>
</connections>
</file>

<file path=xl/sharedStrings.xml><?xml version="1.0" encoding="utf-8"?>
<sst xmlns="http://schemas.openxmlformats.org/spreadsheetml/2006/main" count="305" uniqueCount="213">
  <si>
    <t>Индивидуальный предприниматель Дуканаускас Ю.А.</t>
  </si>
  <si>
    <t>Адрес: 692527, Приморский край, г. Уссурийск, ул. Сергея Ушакова 8В, кв.42.</t>
  </si>
  <si>
    <t>ИНН 010509658952 р/с 40802810520140000342,  Банк : ФИЛИАЛ «ХАБАРОВСКИЙ» АО «АЛЬФА-БАНК».  к/с 30101810800000000770  БИК 040813770</t>
  </si>
  <si>
    <t xml:space="preserve">Контактный телефон: </t>
  </si>
  <si>
    <t xml:space="preserve"> 8-999-614-82-28</t>
  </si>
  <si>
    <t xml:space="preserve">e-mail: </t>
  </si>
  <si>
    <t>D89996148228@yandex.ru</t>
  </si>
  <si>
    <t>Наименование</t>
  </si>
  <si>
    <t>Оптовая цена, руб</t>
  </si>
  <si>
    <t>XR-3Y-90cm Ель светодиодная со светящимися лампочками (9 ед. в комплекте)</t>
  </si>
  <si>
    <t>XR-3Y-120cm Ель светодиодная со светящимися лампочками (6 ед. в комплекте)</t>
  </si>
  <si>
    <t>XR-3Y-150cm Ель светодиодная со светящимися лампочками (6 ед. в комплекте)</t>
  </si>
  <si>
    <t>XR-3Y-180cm Ель светодиодная со светящимися лампочками (4 ед. в комплекте)</t>
  </si>
  <si>
    <t>XR-3Y-210cm Ель светодиодная со светящимися лампочками (4 ед. в комплекте)</t>
  </si>
  <si>
    <t>Арктикуль</t>
  </si>
  <si>
    <t>А1030-063</t>
  </si>
  <si>
    <t>А1030-064</t>
  </si>
  <si>
    <t>А1030-065</t>
  </si>
  <si>
    <t>А1030-066</t>
  </si>
  <si>
    <t>А1030-067</t>
  </si>
  <si>
    <t>А1030-058</t>
  </si>
  <si>
    <t>А1030-059</t>
  </si>
  <si>
    <t>А1030-060</t>
  </si>
  <si>
    <t>А1030-061</t>
  </si>
  <si>
    <t>А1030-062</t>
  </si>
  <si>
    <t>А1030-053</t>
  </si>
  <si>
    <t>А1030-054</t>
  </si>
  <si>
    <t>А1030-055</t>
  </si>
  <si>
    <t>А1030-056</t>
  </si>
  <si>
    <t>А1030-057</t>
  </si>
  <si>
    <t>XR-1Y-210cm Ель искусственная со светодиодами (4 ед. в комплекте)</t>
  </si>
  <si>
    <t>XR-1Y-180cm Ель искусственная со светодиодами (4 ед. в комплекте)</t>
  </si>
  <si>
    <t>XR-1Y-150cm Ель искусственная со светодиодами (6 ед. в комплекте)</t>
  </si>
  <si>
    <t>XR-1Y-120cm Ель искусственная со светодиодами (6 ед. в комплекте)</t>
  </si>
  <si>
    <t>XR-1Y-90cm Ель искусственная со светодиодами (9 ед. в комплекте)</t>
  </si>
  <si>
    <t>XR-2Y-210cm Ель искусственная со светодиодами (4 ед. в комплекте)</t>
  </si>
  <si>
    <t>XR-2Y-180cm Ель искусственная со светодиодами (4 ед. в комплекте)</t>
  </si>
  <si>
    <t>XR-2Y-150cm Ель искусственная со светодиодами (6 ед. в комплекте)</t>
  </si>
  <si>
    <t>XR-2Y-120cm Ель искусственная со светодиодами (6 ед. в комплекте)</t>
  </si>
  <si>
    <t>XR-2Y-90cm Ель искусственная со светодиодами (9 ед. в комплекте)</t>
  </si>
  <si>
    <t>А1030-097</t>
  </si>
  <si>
    <t>А1030-098</t>
  </si>
  <si>
    <t>А1030-099</t>
  </si>
  <si>
    <t>А1030-100</t>
  </si>
  <si>
    <t>А1030-101</t>
  </si>
  <si>
    <t>XR-10Y-90cm Ель искусственная со светодиодами (9 ед. в комплекте)</t>
  </si>
  <si>
    <t>XR-10Y-120cm Ель искусственная со светодиодами (6 ед. в комплекте)</t>
  </si>
  <si>
    <t>XR-10Y-150cm Ель искусственная со светодиодами (6 ед. в комплекте)</t>
  </si>
  <si>
    <t>XR-10Y-180cm Ель искусственная со светодиодами (4 ед. в комплекте)</t>
  </si>
  <si>
    <t>XR-10Y-210cm Ель искусственная со светодиодами (4 ед. в комплекте)</t>
  </si>
  <si>
    <t>А1030-083</t>
  </si>
  <si>
    <t>А1030-084</t>
  </si>
  <si>
    <t>А1030-085</t>
  </si>
  <si>
    <t>А1030-086</t>
  </si>
  <si>
    <t>XR-7Y-120cm Ель искусственная со светодиодами (6 ед. в комплекте)</t>
  </si>
  <si>
    <t>XR-7Y-150cm Ель искусственная со светодиодами (6 ед. в комплекте)</t>
  </si>
  <si>
    <t>XR-7Y-180cm Ель искусственная со светодиодами (4 ед. в комплекте)</t>
  </si>
  <si>
    <t>XR-7Y-210cm Ель искусственная со светодиодами (4 ед. в комплекте)</t>
  </si>
  <si>
    <t>А1030-068</t>
  </si>
  <si>
    <t>А1030-069</t>
  </si>
  <si>
    <t>А1030-070</t>
  </si>
  <si>
    <t>А1030-071</t>
  </si>
  <si>
    <t>А1030-072</t>
  </si>
  <si>
    <t>XR-4Y-90cm  Ель светодиодная со светящимися шарами и звездами (9 ед. в комплекте)</t>
  </si>
  <si>
    <t>XR-4Y-120cm  Ель светодиодная со светящимися шарами и звездами (6 ед. в комплекте)</t>
  </si>
  <si>
    <t>XR-4Y-150cm  Ель светодиодная со светящимися шарами и звездами (6 ед. в комплекте)</t>
  </si>
  <si>
    <t>XR-4Y-210cm  Ель светодиодная со светящимися шарами и звездами (4 ед. в комплекте)</t>
  </si>
  <si>
    <t>XR-4Y-180cm  Ель светодиодная со светящимися шарами и звездами (4 ед. в комплекте)</t>
  </si>
  <si>
    <t>А1030-078</t>
  </si>
  <si>
    <t>А1030-079</t>
  </si>
  <si>
    <t>А1030-080</t>
  </si>
  <si>
    <t>А1030-081</t>
  </si>
  <si>
    <t>А1030-082</t>
  </si>
  <si>
    <t>XR-6Y-90cm Ель искусственная со светодиодами (9 ед. в комплекте)</t>
  </si>
  <si>
    <t>XR-6Y-120cm Ель искусственная со светодиодами (6 ед. в комплекте)</t>
  </si>
  <si>
    <t>XR-6Y-150cm Ель искусственная со светодиодами (6 ед. в комплекте)</t>
  </si>
  <si>
    <t>XR-6Y-180cm Ель искусственная со светодиодами (4 ед. в комплекте)</t>
  </si>
  <si>
    <t>XR-6Y-210cm Ель искусственная со светодиодами (4 ед. в комплекте)</t>
  </si>
  <si>
    <t>А1030-087</t>
  </si>
  <si>
    <t>А1030-088</t>
  </si>
  <si>
    <t>А1030-089</t>
  </si>
  <si>
    <t>А1030-090</t>
  </si>
  <si>
    <t>А1030-091</t>
  </si>
  <si>
    <t>XR-8Y-90cm Ель искусственная со светодиодами (9 ед. в комплекте)</t>
  </si>
  <si>
    <t>XR-8Y-120cm Ель искусственная со светодиодами (6 ед. в комплекте)</t>
  </si>
  <si>
    <t>XR-8Y-150cm Ель искусственная со светодиодами (6 ед. в комплекте)</t>
  </si>
  <si>
    <t>XR-8Y-180cm Ель искусственная со светодиодами (4 ед. в комплекте)</t>
  </si>
  <si>
    <t>XR-8Y-210cm Ель искусственная со светодиодами (4 ед. в комплекте)</t>
  </si>
  <si>
    <t>А1030-092</t>
  </si>
  <si>
    <t>А1030-093</t>
  </si>
  <si>
    <t>А1030-094</t>
  </si>
  <si>
    <t>А1030-095</t>
  </si>
  <si>
    <t>А1030-096</t>
  </si>
  <si>
    <t>XR-9Y-90cm Ель искусственная со светодиодами (9 ед. в комплекте)</t>
  </si>
  <si>
    <t>XR-9Y-120cm Ель искусственная со светодиодами (6 ед. в комплекте)</t>
  </si>
  <si>
    <t>XR-9Y-150cm Ель искусственная со светодиодами (6 ед. в комплекте)</t>
  </si>
  <si>
    <t>XR-9Y-180cm Ель искусственная со светодиодами (4 ед. в комплекте)</t>
  </si>
  <si>
    <t>XR-9Y-210cm Ель искусственная со светодиодами (4 ед. в комплекте)</t>
  </si>
  <si>
    <t>XR-5Y-90cm Ель искусственная со светодиодами (9 ед. в комплекте)</t>
  </si>
  <si>
    <t>XR-5Y-120cm Ель искусственная со светодиодами (6 ед. в комплекте)</t>
  </si>
  <si>
    <t>XR-5Y-150cm Ель искусственная со светодиодами (6 ед. в комплекте)</t>
  </si>
  <si>
    <t>XR-5Y-180cm Ель искусственная со светодиодами (4 ед. в комплекте)</t>
  </si>
  <si>
    <t>XR-5Y-210cm Ель искусственная со светодиодами (4 ед. в комплекте)</t>
  </si>
  <si>
    <t>А1030-073</t>
  </si>
  <si>
    <t>А1030-074</t>
  </si>
  <si>
    <t>А1030-075</t>
  </si>
  <si>
    <t>А1030-076</t>
  </si>
  <si>
    <t>А1030-077</t>
  </si>
  <si>
    <t>А1030-044</t>
  </si>
  <si>
    <t>А1030-045</t>
  </si>
  <si>
    <t>А1030-046</t>
  </si>
  <si>
    <t>YR1976F 180 см Ель искусственная 1 шт/уп</t>
  </si>
  <si>
    <t>YR1976F 210 см Ель искусственная 1 шт/уп</t>
  </si>
  <si>
    <t>YR1976F 240 см Ель искусственная 1 шт/уп</t>
  </si>
  <si>
    <t>А1030-047</t>
  </si>
  <si>
    <t>YR2218 180 см Ель искусственная 1 шт/уп</t>
  </si>
  <si>
    <t>YR2218  210 см Ель искусственная 1 шт/уп</t>
  </si>
  <si>
    <t>YR2218  240 см Ель искусственная 1 шт/уп</t>
  </si>
  <si>
    <t>А1030-031</t>
  </si>
  <si>
    <t>А1030-032</t>
  </si>
  <si>
    <t>А1030-033</t>
  </si>
  <si>
    <t>YR1931L 180 см Ель искусственная 1 шт/уп</t>
  </si>
  <si>
    <t>YR1931L  210 см Ель искусственная 1 шт/уп</t>
  </si>
  <si>
    <t>YR1931L 240 см Ель искусственная 1 шт/уп</t>
  </si>
  <si>
    <t>А1030-034</t>
  </si>
  <si>
    <t>А1030-035</t>
  </si>
  <si>
    <t>А1030-036</t>
  </si>
  <si>
    <t>YR2325 180 см Ель искусственная 1 шт/уп</t>
  </si>
  <si>
    <t>YR2325  210 см Ель искусственная 1 шт/уп</t>
  </si>
  <si>
    <t>YR2325 240 см Ель искусственная 1 шт/уп</t>
  </si>
  <si>
    <t>А1030-050</t>
  </si>
  <si>
    <t>А1030-051</t>
  </si>
  <si>
    <t>А1030-052</t>
  </si>
  <si>
    <t>YR2012 180 см Ель искусственная 1 шт/уп</t>
  </si>
  <si>
    <t>YR2012  210 см Ель искусственная 1 шт/уп</t>
  </si>
  <si>
    <t>YR2012 240 см Ель искусственная 1 шт/уп</t>
  </si>
  <si>
    <t>YR2134F 180 см Ель искусственная 1 шт/уп</t>
  </si>
  <si>
    <t>YR2134F  210 см Ель искусственная 1 шт/уп</t>
  </si>
  <si>
    <t>YR2134F 240 см Ель искусственная 1 шт/уп</t>
  </si>
  <si>
    <t>А1030-048</t>
  </si>
  <si>
    <t>А1030-049</t>
  </si>
  <si>
    <t>А1030-024</t>
  </si>
  <si>
    <t>А1030-025</t>
  </si>
  <si>
    <t>А1030-026</t>
  </si>
  <si>
    <t>YR1976 180 см Ель искусственная 1 шт/уп</t>
  </si>
  <si>
    <t>YR1976  210 см Ель искусственная 1 шт/уп</t>
  </si>
  <si>
    <t>YR1976 240 см Ель искусственная 1 шт/уп</t>
  </si>
  <si>
    <t>А1030-037</t>
  </si>
  <si>
    <t>А1030-038</t>
  </si>
  <si>
    <t>А1030-039</t>
  </si>
  <si>
    <t>YR2323 150 см Ель искусственная 1 шт/уп</t>
  </si>
  <si>
    <t>YR2323 180 см Ель искусственная 1 шт/уп</t>
  </si>
  <si>
    <t>YR2323  210 см Ель искусственная 1 шт/уп</t>
  </si>
  <si>
    <t>А1030-020</t>
  </si>
  <si>
    <t>А1030-021</t>
  </si>
  <si>
    <t>А1030-022</t>
  </si>
  <si>
    <t>А1030-023</t>
  </si>
  <si>
    <t>YR2136 150 см Ель искусственная 1 шт/уп</t>
  </si>
  <si>
    <t>YR2136 180 см Ель искусственная 1 шт/уп</t>
  </si>
  <si>
    <t>YR2136  210 см Ель искусственная 1 шт/уп</t>
  </si>
  <si>
    <t>А1030-010</t>
  </si>
  <si>
    <t>А1030-011</t>
  </si>
  <si>
    <t>А1030-012</t>
  </si>
  <si>
    <t>А1030-013</t>
  </si>
  <si>
    <t>А1030-014</t>
  </si>
  <si>
    <t>А1030-015</t>
  </si>
  <si>
    <t>А1030-016</t>
  </si>
  <si>
    <t>А1030-017</t>
  </si>
  <si>
    <t>А1030-018</t>
  </si>
  <si>
    <t>А1030-019</t>
  </si>
  <si>
    <t>YR2136  240 см Ель искусственная 1 шт/уп</t>
  </si>
  <si>
    <t>YR2135 150 см Ель искусственная 1 шт/уп</t>
  </si>
  <si>
    <t>YR2135 180 см Ель искусственная 1 шт/уп</t>
  </si>
  <si>
    <t>YR2135  210 см Ель искусственная 1 шт/уп</t>
  </si>
  <si>
    <t>YR2135  240 см Ель искусственная 1 шт/уп</t>
  </si>
  <si>
    <t>А1030-006</t>
  </si>
  <si>
    <t>А1030-007</t>
  </si>
  <si>
    <t>А1030-008</t>
  </si>
  <si>
    <t>А1030-009</t>
  </si>
  <si>
    <t>YR2033 150 см Ель искусственная 1 шт/уп</t>
  </si>
  <si>
    <t>YR2033 180 см Ель искусственная 1 шт/уп</t>
  </si>
  <si>
    <t>YR2033  210 см Ель искусственная 1 шт/уп</t>
  </si>
  <si>
    <t>YR2033  240 см Ель искусственная 1 шт/уп</t>
  </si>
  <si>
    <t>А1030-027</t>
  </si>
  <si>
    <t>А1030-028</t>
  </si>
  <si>
    <t>А1030-029</t>
  </si>
  <si>
    <t>А1030-030</t>
  </si>
  <si>
    <t>YR1902В 150 см Ель искусственная 1 шт/уп</t>
  </si>
  <si>
    <t>YR1902В 180 см Ель искусственная 1 шт/уп</t>
  </si>
  <si>
    <t>YR1902В  210 см Ель искусственная 1 шт/уп</t>
  </si>
  <si>
    <t>YR1902В  240 см Ель искусственная 1 шт/уп</t>
  </si>
  <si>
    <t>А1030-001</t>
  </si>
  <si>
    <t>А1030-002</t>
  </si>
  <si>
    <t>А1030-003</t>
  </si>
  <si>
    <t>А1030-004</t>
  </si>
  <si>
    <t>А1030-005</t>
  </si>
  <si>
    <t>YR049 150 см Ель искусственная 1 шт/уп</t>
  </si>
  <si>
    <t>YR049 180 см Ель искусственная 1 шт/уп</t>
  </si>
  <si>
    <t>YR049  210 см Ель искусственная 1 шт/уп</t>
  </si>
  <si>
    <t>YR049  240 см Ель искусственная 1 шт/уп</t>
  </si>
  <si>
    <t>YR049 120 см Ель искусственная 1 шт/уп</t>
  </si>
  <si>
    <t>YR2131 150 см Ель искусственная 1 шт/уп</t>
  </si>
  <si>
    <t>YR2131 180 см Ель искусственная 1 шт/уп</t>
  </si>
  <si>
    <t>YR2131  210 см Ель искусственная 1 шт/уп</t>
  </si>
  <si>
    <t>по курсу 0,072</t>
  </si>
  <si>
    <t>отклонение</t>
  </si>
  <si>
    <t>по курсу ЦБ РФ на 24.08.2023</t>
  </si>
  <si>
    <t>Фото</t>
  </si>
  <si>
    <t xml:space="preserve">С уважением, </t>
  </si>
  <si>
    <t>Курс валюты</t>
  </si>
  <si>
    <t>Арктикул</t>
  </si>
  <si>
    <t>Оптовая цена, юань</t>
  </si>
  <si>
    <t>Дуканаускас Ю. 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</si>
</sst>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#,##0.0"/>
  </numFmts>
  <fonts count="13">
    <font>
      <sz val="11"/>
      <color theme="1"/>
      <name val="Calibri"/>
      <family val="2"/>
      <charset val="204"/>
      <scheme val="minor"/>
    </font>
    <font>
      <b/>
      <sz val="24"/>
      <color theme="1"/>
      <name val="Calibri"/>
      <family val="2"/>
      <charset val="204"/>
      <scheme val="minor"/>
    </font>
    <font>
      <b/>
      <sz val="20"/>
      <color rgb="FF0070C0"/>
      <name val="Comic Sans MS"/>
      <family val="4"/>
      <charset val="204"/>
    </font>
    <font>
      <sz val="14"/>
      <color rgb="FF000000"/>
      <name val="Leelawadee"/>
      <family val="2"/>
    </font>
    <font>
      <sz val="11"/>
      <color theme="1"/>
      <name val="Times New Roman"/>
      <family val="1"/>
      <charset val="204"/>
    </font>
    <font>
      <b/>
      <sz val="14"/>
      <color theme="1"/>
      <name val="Calibri"/>
      <family val="2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6"/>
      <color theme="4" tint="-0.249977111117893"/>
      <name val="Times New Roman"/>
      <family val="1"/>
      <charset val="204"/>
    </font>
    <font>
      <b/>
      <sz val="14"/>
      <color indexed="81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vertical="center" wrapText="1"/>
    </xf>
    <xf numFmtId="0" fontId="5" fillId="0" borderId="0" xfId="0" applyFont="1" applyAlignment="1">
      <alignment horizontal="right"/>
    </xf>
    <xf numFmtId="0" fontId="0" fillId="0" borderId="1" xfId="0" applyBorder="1"/>
    <xf numFmtId="0" fontId="7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0" fillId="0" borderId="0" xfId="0" applyBorder="1"/>
    <xf numFmtId="0" fontId="8" fillId="0" borderId="0" xfId="0" applyFont="1" applyBorder="1" applyAlignment="1">
      <alignment wrapText="1"/>
    </xf>
    <xf numFmtId="0" fontId="8" fillId="0" borderId="0" xfId="0" applyNumberFormat="1" applyFont="1" applyBorder="1"/>
    <xf numFmtId="0" fontId="9" fillId="0" borderId="0" xfId="0" applyFont="1" applyAlignment="1">
      <alignment horizontal="right"/>
    </xf>
    <xf numFmtId="0" fontId="3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165" fontId="4" fillId="0" borderId="1" xfId="0" applyNumberFormat="1" applyFont="1" applyBorder="1" applyAlignment="1">
      <alignment horizontal="center" vertical="center"/>
    </xf>
    <xf numFmtId="0" fontId="10" fillId="0" borderId="4" xfId="0" applyFont="1" applyBorder="1" applyAlignment="1">
      <alignment horizontal="right"/>
    </xf>
    <xf numFmtId="0" fontId="0" fillId="0" borderId="1" xfId="0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right" vertical="top" wrapText="1"/>
    </xf>
    <xf numFmtId="0" fontId="3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9" fillId="0" borderId="0" xfId="0" applyNumberFormat="1" applyFont="1" applyBorder="1"/>
  </cellXfs>
  <cellStyles count="1">
    <cellStyle name="Обычный" xfId="0" builtinId="0"/>
  </cellStyles>
  <dxfs count="8">
    <dxf>
      <font>
        <strike val="0"/>
        <outline val="0"/>
        <shadow val="0"/>
        <u val="none"/>
        <vertAlign val="baseline"/>
        <color theme="1"/>
        <name val="Times New Roman"/>
        <scheme val="none"/>
      </font>
      <numFmt numFmtId="165" formatCode="#,##0.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65" formatCode="#,##0.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color theme="1"/>
        <name val="Times New Roman"/>
        <scheme val="none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color rgb="FF000000"/>
        <name val="Times New Roman"/>
        <scheme val="none"/>
      </font>
    </dxf>
    <dxf>
      <border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4" tint="-0.249977111117893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xmlMaps.xml><?xml version="1.0" encoding="utf-8"?>
<MapInfo xmlns="http://schemas.openxmlformats.org/spreadsheetml/2006/main" SelectionNamespaces="">
  <Schema ID="Schema1">
    <xsd:schema xmlns:xsd="http://www.w3.org/2001/XMLSchema" xmlns="">
      <xsd:element nillable="true" name="ValCurs">
        <xsd:complexType>
          <xsd:sequence minOccurs="0">
            <xsd:element minOccurs="0" maxOccurs="unbounded" nillable="true" name="Valute" form="unqualified">
              <xsd:complexType>
                <xsd:sequence minOccurs="0">
                  <xsd:element minOccurs="0" nillable="true" type="xsd:integer" name="NumCode" form="unqualified"/>
                  <xsd:element minOccurs="0" nillable="true" type="xsd:string" name="CharCode" form="unqualified"/>
                  <xsd:element minOccurs="0" nillable="true" type="xsd:integer" name="Nominal" form="unqualified"/>
                  <xsd:element minOccurs="0" nillable="true" type="xsd:string" name="Name" form="unqualified"/>
                  <xsd:element minOccurs="0" nillable="true" type="xsd:string" name="Value" form="unqualified"/>
                </xsd:sequence>
                <xsd:attribute name="ID" form="unqualified" type="xsd:string"/>
              </xsd:complexType>
            </xsd:element>
          </xsd:sequence>
          <xsd:attribute name="Date" form="unqualified" type="xsd:string"/>
          <xsd:attribute name="name" form="unqualified" type="xsd:string"/>
        </xsd:complexType>
      </xsd:element>
    </xsd:schema>
  </Schema>
  <Schema ID="Schema2">
    <xsd:schema xmlns:xsd="http://www.w3.org/2001/XMLSchema" xmlns="">
      <xsd:element nillable="true" name="ValCurs">
        <xsd:complexType>
          <xsd:sequence minOccurs="0">
            <xsd:element minOccurs="0" maxOccurs="unbounded" nillable="true" name="Record" form="unqualified">
              <xsd:complexType>
                <xsd:sequence minOccurs="0">
                  <xsd:element minOccurs="0" nillable="true" type="xsd:integer" name="Nominal" form="unqualified"/>
                  <xsd:element minOccurs="0" nillable="true" type="xsd:string" name="Value" form="unqualified"/>
                </xsd:sequence>
                <xsd:attribute name="Date" form="unqualified" type="xsd:string"/>
                <xsd:attribute name="Id" form="unqualified" type="xsd:string"/>
              </xsd:complexType>
            </xsd:element>
          </xsd:sequence>
          <xsd:attribute name="ID" form="unqualified" type="xsd:string"/>
          <xsd:attribute name="DateRange1" form="unqualified" type="xsd:string"/>
          <xsd:attribute name="DateRange2" form="unqualified" type="xsd:string"/>
          <xsd:attribute name="name" form="unqualified" type="xsd:string"/>
        </xsd:complexType>
      </xsd:element>
    </xsd:schema>
  </Schema>
  <Map ID="1" Name="ValCurs_карта" RootElement="ValCurs" SchemaID="Schema1" ShowImportExportValidationErrors="false" AutoFit="true" Append="false" PreserveSortAFLayout="true" PreserveFormat="true">
    <DataBinding FileBinding="true" ConnectionID="1" DataBindingLoadMode="1"/>
  </Map>
  <Map ID="2" Name="ValCurs_карта1" RootElement="ValCurs" SchemaID="Schema2" ShowImportExportValidationErrors="false" AutoFit="true" Append="false" PreserveSortAFLayout="true" PreserveFormat="true">
    <DataBinding FileBinding="true" ConnectionID="2" DataBindingLoadMode="1"/>
  </Map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xmlMaps" Target="xmlMaps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microsoft.com/office/2007/relationships/hdphoto" Target="../media/hdphoto1.wdp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pn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7.jp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73748</xdr:colOff>
      <xdr:row>51</xdr:row>
      <xdr:rowOff>182880</xdr:rowOff>
    </xdr:from>
    <xdr:to>
      <xdr:col>0</xdr:col>
      <xdr:colOff>1533372</xdr:colOff>
      <xdr:row>55</xdr:row>
      <xdr:rowOff>167640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748" y="31714440"/>
          <a:ext cx="1459624" cy="187452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127000</xdr:colOff>
      <xdr:row>76</xdr:row>
      <xdr:rowOff>25400</xdr:rowOff>
    </xdr:from>
    <xdr:to>
      <xdr:col>0</xdr:col>
      <xdr:colOff>1430867</xdr:colOff>
      <xdr:row>80</xdr:row>
      <xdr:rowOff>312967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0" y="43390820"/>
          <a:ext cx="1303867" cy="1689647"/>
        </a:xfrm>
        <a:prstGeom prst="rect">
          <a:avLst/>
        </a:prstGeom>
      </xdr:spPr>
    </xdr:pic>
    <xdr:clientData/>
  </xdr:twoCellAnchor>
  <xdr:twoCellAnchor editAs="oneCell">
    <xdr:from>
      <xdr:col>0</xdr:col>
      <xdr:colOff>227531</xdr:colOff>
      <xdr:row>9</xdr:row>
      <xdr:rowOff>45135</xdr:rowOff>
    </xdr:from>
    <xdr:to>
      <xdr:col>0</xdr:col>
      <xdr:colOff>1536700</xdr:colOff>
      <xdr:row>13</xdr:row>
      <xdr:rowOff>304800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7531" y="4083735"/>
          <a:ext cx="1309169" cy="1753185"/>
        </a:xfrm>
        <a:prstGeom prst="rect">
          <a:avLst/>
        </a:prstGeom>
      </xdr:spPr>
    </xdr:pic>
    <xdr:clientData/>
  </xdr:twoCellAnchor>
  <xdr:twoCellAnchor editAs="oneCell">
    <xdr:from>
      <xdr:col>0</xdr:col>
      <xdr:colOff>182032</xdr:colOff>
      <xdr:row>18</xdr:row>
      <xdr:rowOff>68722</xdr:rowOff>
    </xdr:from>
    <xdr:to>
      <xdr:col>0</xdr:col>
      <xdr:colOff>1559805</xdr:colOff>
      <xdr:row>21</xdr:row>
      <xdr:rowOff>461238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2032" y="7833502"/>
          <a:ext cx="1377773" cy="1809836"/>
        </a:xfrm>
        <a:prstGeom prst="rect">
          <a:avLst/>
        </a:prstGeom>
      </xdr:spPr>
    </xdr:pic>
    <xdr:clientData/>
  </xdr:twoCellAnchor>
  <xdr:twoCellAnchor editAs="oneCell">
    <xdr:from>
      <xdr:col>0</xdr:col>
      <xdr:colOff>211666</xdr:colOff>
      <xdr:row>23</xdr:row>
      <xdr:rowOff>53788</xdr:rowOff>
    </xdr:from>
    <xdr:to>
      <xdr:col>0</xdr:col>
      <xdr:colOff>1600199</xdr:colOff>
      <xdr:row>25</xdr:row>
      <xdr:rowOff>599017</xdr:rowOff>
    </xdr:to>
    <xdr:pic>
      <xdr:nvPicPr>
        <xdr:cNvPr id="6" name="Рисунок 5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1666" y="11278048"/>
          <a:ext cx="1388533" cy="1825389"/>
        </a:xfrm>
        <a:prstGeom prst="rect">
          <a:avLst/>
        </a:prstGeom>
      </xdr:spPr>
    </xdr:pic>
    <xdr:clientData/>
  </xdr:twoCellAnchor>
  <xdr:twoCellAnchor editAs="oneCell">
    <xdr:from>
      <xdr:col>0</xdr:col>
      <xdr:colOff>188194</xdr:colOff>
      <xdr:row>32</xdr:row>
      <xdr:rowOff>0</xdr:rowOff>
    </xdr:from>
    <xdr:to>
      <xdr:col>0</xdr:col>
      <xdr:colOff>1539240</xdr:colOff>
      <xdr:row>35</xdr:row>
      <xdr:rowOff>388694</xdr:rowOff>
    </xdr:to>
    <xdr:pic>
      <xdr:nvPicPr>
        <xdr:cNvPr id="7" name="Рисунок 6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8194" y="16558260"/>
          <a:ext cx="1351046" cy="1600274"/>
        </a:xfrm>
        <a:prstGeom prst="rect">
          <a:avLst/>
        </a:prstGeom>
      </xdr:spPr>
    </xdr:pic>
    <xdr:clientData/>
  </xdr:twoCellAnchor>
  <xdr:twoCellAnchor editAs="oneCell">
    <xdr:from>
      <xdr:col>0</xdr:col>
      <xdr:colOff>32926</xdr:colOff>
      <xdr:row>39</xdr:row>
      <xdr:rowOff>31750</xdr:rowOff>
    </xdr:from>
    <xdr:to>
      <xdr:col>0</xdr:col>
      <xdr:colOff>1539240</xdr:colOff>
      <xdr:row>41</xdr:row>
      <xdr:rowOff>685800</xdr:rowOff>
    </xdr:to>
    <xdr:pic>
      <xdr:nvPicPr>
        <xdr:cNvPr id="8" name="Рисунок 7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26" y="20765770"/>
          <a:ext cx="1506314" cy="1918970"/>
        </a:xfrm>
        <a:prstGeom prst="rect">
          <a:avLst/>
        </a:prstGeom>
      </xdr:spPr>
    </xdr:pic>
    <xdr:clientData/>
  </xdr:twoCellAnchor>
  <xdr:twoCellAnchor editAs="oneCell">
    <xdr:from>
      <xdr:col>0</xdr:col>
      <xdr:colOff>173568</xdr:colOff>
      <xdr:row>43</xdr:row>
      <xdr:rowOff>41203</xdr:rowOff>
    </xdr:from>
    <xdr:to>
      <xdr:col>0</xdr:col>
      <xdr:colOff>1524000</xdr:colOff>
      <xdr:row>45</xdr:row>
      <xdr:rowOff>685800</xdr:rowOff>
    </xdr:to>
    <xdr:pic>
      <xdr:nvPicPr>
        <xdr:cNvPr id="9" name="Рисунок 8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568" y="24745243"/>
          <a:ext cx="1350432" cy="2107637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</xdr:colOff>
      <xdr:row>61</xdr:row>
      <xdr:rowOff>9525</xdr:rowOff>
    </xdr:from>
    <xdr:to>
      <xdr:col>0</xdr:col>
      <xdr:colOff>1495425</xdr:colOff>
      <xdr:row>65</xdr:row>
      <xdr:rowOff>355991</xdr:rowOff>
    </xdr:to>
    <xdr:pic>
      <xdr:nvPicPr>
        <xdr:cNvPr id="10" name="Рисунок 9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36440745"/>
          <a:ext cx="1419225" cy="1870466"/>
        </a:xfrm>
        <a:prstGeom prst="rect">
          <a:avLst/>
        </a:prstGeom>
      </xdr:spPr>
    </xdr:pic>
    <xdr:clientData/>
  </xdr:twoCellAnchor>
  <xdr:twoCellAnchor editAs="oneCell">
    <xdr:from>
      <xdr:col>0</xdr:col>
      <xdr:colOff>142875</xdr:colOff>
      <xdr:row>85</xdr:row>
      <xdr:rowOff>9525</xdr:rowOff>
    </xdr:from>
    <xdr:to>
      <xdr:col>0</xdr:col>
      <xdr:colOff>1493044</xdr:colOff>
      <xdr:row>89</xdr:row>
      <xdr:rowOff>350520</xdr:rowOff>
    </xdr:to>
    <xdr:pic>
      <xdr:nvPicPr>
        <xdr:cNvPr id="11" name="Рисунок 10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47230665"/>
          <a:ext cx="1350169" cy="1743075"/>
        </a:xfrm>
        <a:prstGeom prst="rect">
          <a:avLst/>
        </a:prstGeom>
      </xdr:spPr>
    </xdr:pic>
    <xdr:clientData/>
  </xdr:twoCellAnchor>
  <xdr:twoCellAnchor editAs="oneCell">
    <xdr:from>
      <xdr:col>0</xdr:col>
      <xdr:colOff>60770</xdr:colOff>
      <xdr:row>95</xdr:row>
      <xdr:rowOff>9525</xdr:rowOff>
    </xdr:from>
    <xdr:to>
      <xdr:col>0</xdr:col>
      <xdr:colOff>1479803</xdr:colOff>
      <xdr:row>99</xdr:row>
      <xdr:rowOff>390524</xdr:rowOff>
    </xdr:to>
    <xdr:pic>
      <xdr:nvPicPr>
        <xdr:cNvPr id="12" name="Рисунок 11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70" y="51459765"/>
          <a:ext cx="1419033" cy="1996439"/>
        </a:xfrm>
        <a:prstGeom prst="rect">
          <a:avLst/>
        </a:prstGeom>
      </xdr:spPr>
    </xdr:pic>
    <xdr:clientData/>
  </xdr:twoCellAnchor>
  <xdr:twoCellAnchor editAs="oneCell">
    <xdr:from>
      <xdr:col>0</xdr:col>
      <xdr:colOff>50005</xdr:colOff>
      <xdr:row>81</xdr:row>
      <xdr:rowOff>57149</xdr:rowOff>
    </xdr:from>
    <xdr:to>
      <xdr:col>0</xdr:col>
      <xdr:colOff>1543049</xdr:colOff>
      <xdr:row>84</xdr:row>
      <xdr:rowOff>476249</xdr:rowOff>
    </xdr:to>
    <xdr:pic>
      <xdr:nvPicPr>
        <xdr:cNvPr id="13" name="Рисунок 12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005" y="45175169"/>
          <a:ext cx="1493044" cy="1996440"/>
        </a:xfrm>
        <a:prstGeom prst="rect">
          <a:avLst/>
        </a:prstGeom>
      </xdr:spPr>
    </xdr:pic>
    <xdr:clientData/>
  </xdr:twoCellAnchor>
  <xdr:twoCellAnchor editAs="oneCell">
    <xdr:from>
      <xdr:col>0</xdr:col>
      <xdr:colOff>212725</xdr:colOff>
      <xdr:row>14</xdr:row>
      <xdr:rowOff>28576</xdr:rowOff>
    </xdr:from>
    <xdr:to>
      <xdr:col>0</xdr:col>
      <xdr:colOff>1485900</xdr:colOff>
      <xdr:row>17</xdr:row>
      <xdr:rowOff>400051</xdr:rowOff>
    </xdr:to>
    <xdr:pic>
      <xdr:nvPicPr>
        <xdr:cNvPr id="14" name="Рисунок 13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2725" y="5934076"/>
          <a:ext cx="1273175" cy="1765935"/>
        </a:xfrm>
        <a:prstGeom prst="rect">
          <a:avLst/>
        </a:prstGeom>
      </xdr:spPr>
    </xdr:pic>
    <xdr:clientData/>
  </xdr:twoCellAnchor>
  <xdr:twoCellAnchor editAs="oneCell">
    <xdr:from>
      <xdr:col>0</xdr:col>
      <xdr:colOff>317075</xdr:colOff>
      <xdr:row>22</xdr:row>
      <xdr:rowOff>57149</xdr:rowOff>
    </xdr:from>
    <xdr:to>
      <xdr:col>0</xdr:col>
      <xdr:colOff>1422400</xdr:colOff>
      <xdr:row>22</xdr:row>
      <xdr:rowOff>1514474</xdr:rowOff>
    </xdr:to>
    <xdr:pic>
      <xdr:nvPicPr>
        <xdr:cNvPr id="15" name="Рисунок 14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075" y="9711689"/>
          <a:ext cx="1105325" cy="1457325"/>
        </a:xfrm>
        <a:prstGeom prst="rect">
          <a:avLst/>
        </a:prstGeom>
      </xdr:spPr>
    </xdr:pic>
    <xdr:clientData/>
  </xdr:twoCellAnchor>
  <xdr:twoCellAnchor editAs="oneCell">
    <xdr:from>
      <xdr:col>0</xdr:col>
      <xdr:colOff>251459</xdr:colOff>
      <xdr:row>26</xdr:row>
      <xdr:rowOff>16511</xdr:rowOff>
    </xdr:from>
    <xdr:to>
      <xdr:col>0</xdr:col>
      <xdr:colOff>1539240</xdr:colOff>
      <xdr:row>29</xdr:row>
      <xdr:rowOff>391250</xdr:rowOff>
    </xdr:to>
    <xdr:pic>
      <xdr:nvPicPr>
        <xdr:cNvPr id="16" name="Рисунок 15"/>
        <xdr:cNvPicPr>
          <a:picLocks noChangeAspect="1"/>
        </xdr:cNvPicPr>
      </xdr:nvPicPr>
      <xdr:blipFill rotWithShape="1"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234" r="8434" b="3047"/>
        <a:stretch/>
      </xdr:blipFill>
      <xdr:spPr>
        <a:xfrm>
          <a:off x="251459" y="13221971"/>
          <a:ext cx="1287781" cy="1632039"/>
        </a:xfrm>
        <a:prstGeom prst="rect">
          <a:avLst/>
        </a:prstGeom>
      </xdr:spPr>
    </xdr:pic>
    <xdr:clientData/>
  </xdr:twoCellAnchor>
  <xdr:twoCellAnchor editAs="oneCell">
    <xdr:from>
      <xdr:col>0</xdr:col>
      <xdr:colOff>134874</xdr:colOff>
      <xdr:row>30</xdr:row>
      <xdr:rowOff>42333</xdr:rowOff>
    </xdr:from>
    <xdr:to>
      <xdr:col>0</xdr:col>
      <xdr:colOff>1584960</xdr:colOff>
      <xdr:row>31</xdr:row>
      <xdr:rowOff>915181</xdr:rowOff>
    </xdr:to>
    <xdr:pic>
      <xdr:nvPicPr>
        <xdr:cNvPr id="17" name="Рисунок 16"/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874" y="14924193"/>
          <a:ext cx="1450086" cy="1627228"/>
        </a:xfrm>
        <a:prstGeom prst="rect">
          <a:avLst/>
        </a:prstGeom>
      </xdr:spPr>
    </xdr:pic>
    <xdr:clientData/>
  </xdr:twoCellAnchor>
  <xdr:twoCellAnchor editAs="oneCell">
    <xdr:from>
      <xdr:col>0</xdr:col>
      <xdr:colOff>119803</xdr:colOff>
      <xdr:row>48</xdr:row>
      <xdr:rowOff>95251</xdr:rowOff>
    </xdr:from>
    <xdr:to>
      <xdr:col>0</xdr:col>
      <xdr:colOff>1516554</xdr:colOff>
      <xdr:row>50</xdr:row>
      <xdr:rowOff>539751</xdr:rowOff>
    </xdr:to>
    <xdr:pic>
      <xdr:nvPicPr>
        <xdr:cNvPr id="18" name="Рисунок 17"/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803" y="29645611"/>
          <a:ext cx="1396751" cy="1831340"/>
        </a:xfrm>
        <a:prstGeom prst="rect">
          <a:avLst/>
        </a:prstGeom>
      </xdr:spPr>
    </xdr:pic>
    <xdr:clientData/>
  </xdr:twoCellAnchor>
  <xdr:twoCellAnchor editAs="oneCell">
    <xdr:from>
      <xdr:col>0</xdr:col>
      <xdr:colOff>126677</xdr:colOff>
      <xdr:row>36</xdr:row>
      <xdr:rowOff>110489</xdr:rowOff>
    </xdr:from>
    <xdr:to>
      <xdr:col>0</xdr:col>
      <xdr:colOff>1522561</xdr:colOff>
      <xdr:row>38</xdr:row>
      <xdr:rowOff>670560</xdr:rowOff>
    </xdr:to>
    <xdr:pic>
      <xdr:nvPicPr>
        <xdr:cNvPr id="19" name="Рисунок 18"/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677" y="18284189"/>
          <a:ext cx="1395884" cy="2266951"/>
        </a:xfrm>
        <a:prstGeom prst="rect">
          <a:avLst/>
        </a:prstGeom>
      </xdr:spPr>
    </xdr:pic>
    <xdr:clientData/>
  </xdr:twoCellAnchor>
  <xdr:twoCellAnchor editAs="oneCell">
    <xdr:from>
      <xdr:col>0</xdr:col>
      <xdr:colOff>106680</xdr:colOff>
      <xdr:row>42</xdr:row>
      <xdr:rowOff>30480</xdr:rowOff>
    </xdr:from>
    <xdr:to>
      <xdr:col>0</xdr:col>
      <xdr:colOff>1493520</xdr:colOff>
      <xdr:row>42</xdr:row>
      <xdr:rowOff>1913624</xdr:rowOff>
    </xdr:to>
    <xdr:pic>
      <xdr:nvPicPr>
        <xdr:cNvPr id="20" name="Рисунок 19"/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680" y="22738080"/>
          <a:ext cx="1386840" cy="1883144"/>
        </a:xfrm>
        <a:prstGeom prst="rect">
          <a:avLst/>
        </a:prstGeom>
      </xdr:spPr>
    </xdr:pic>
    <xdr:clientData/>
  </xdr:twoCellAnchor>
  <xdr:twoCellAnchor editAs="oneCell">
    <xdr:from>
      <xdr:col>0</xdr:col>
      <xdr:colOff>91440</xdr:colOff>
      <xdr:row>46</xdr:row>
      <xdr:rowOff>198120</xdr:rowOff>
    </xdr:from>
    <xdr:to>
      <xdr:col>0</xdr:col>
      <xdr:colOff>1608163</xdr:colOff>
      <xdr:row>47</xdr:row>
      <xdr:rowOff>1219200</xdr:rowOff>
    </xdr:to>
    <xdr:pic>
      <xdr:nvPicPr>
        <xdr:cNvPr id="21" name="Рисунок 20"/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440" y="27096720"/>
          <a:ext cx="1516723" cy="2346960"/>
        </a:xfrm>
        <a:prstGeom prst="rect">
          <a:avLst/>
        </a:prstGeom>
      </xdr:spPr>
    </xdr:pic>
    <xdr:clientData/>
  </xdr:twoCellAnchor>
  <xdr:twoCellAnchor editAs="oneCell">
    <xdr:from>
      <xdr:col>0</xdr:col>
      <xdr:colOff>45720</xdr:colOff>
      <xdr:row>66</xdr:row>
      <xdr:rowOff>60960</xdr:rowOff>
    </xdr:from>
    <xdr:to>
      <xdr:col>0</xdr:col>
      <xdr:colOff>1539240</xdr:colOff>
      <xdr:row>70</xdr:row>
      <xdr:rowOff>354330</xdr:rowOff>
    </xdr:to>
    <xdr:pic>
      <xdr:nvPicPr>
        <xdr:cNvPr id="22" name="Рисунок 21"/>
        <xdr:cNvPicPr>
          <a:picLocks noChangeAspect="1"/>
        </xdr:cNvPicPr>
      </xdr:nvPicPr>
      <xdr:blipFill rotWithShape="1"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122" r="5827"/>
        <a:stretch/>
      </xdr:blipFill>
      <xdr:spPr>
        <a:xfrm>
          <a:off x="45720" y="38397180"/>
          <a:ext cx="1493520" cy="2396490"/>
        </a:xfrm>
        <a:prstGeom prst="rect">
          <a:avLst/>
        </a:prstGeom>
      </xdr:spPr>
    </xdr:pic>
    <xdr:clientData/>
  </xdr:twoCellAnchor>
  <xdr:twoCellAnchor editAs="oneCell">
    <xdr:from>
      <xdr:col>0</xdr:col>
      <xdr:colOff>129193</xdr:colOff>
      <xdr:row>71</xdr:row>
      <xdr:rowOff>137160</xdr:rowOff>
    </xdr:from>
    <xdr:to>
      <xdr:col>0</xdr:col>
      <xdr:colOff>1503910</xdr:colOff>
      <xdr:row>75</xdr:row>
      <xdr:rowOff>426720</xdr:rowOff>
    </xdr:to>
    <xdr:pic>
      <xdr:nvPicPr>
        <xdr:cNvPr id="23" name="Рисунок 22"/>
        <xdr:cNvPicPr>
          <a:picLocks noChangeAspect="1"/>
        </xdr:cNvPicPr>
      </xdr:nvPicPr>
      <xdr:blipFill rotWithShape="1"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889" r="9293"/>
        <a:stretch/>
      </xdr:blipFill>
      <xdr:spPr>
        <a:xfrm>
          <a:off x="129193" y="41102280"/>
          <a:ext cx="1374717" cy="2209800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56</xdr:row>
      <xdr:rowOff>65773</xdr:rowOff>
    </xdr:from>
    <xdr:to>
      <xdr:col>0</xdr:col>
      <xdr:colOff>1531621</xdr:colOff>
      <xdr:row>60</xdr:row>
      <xdr:rowOff>350520</xdr:rowOff>
    </xdr:to>
    <xdr:pic>
      <xdr:nvPicPr>
        <xdr:cNvPr id="24" name="Рисунок 23"/>
        <xdr:cNvPicPr>
          <a:picLocks noChangeAspect="1"/>
        </xdr:cNvPicPr>
      </xdr:nvPicPr>
      <xdr:blipFill rotWithShape="1"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556"/>
        <a:stretch/>
      </xdr:blipFill>
      <xdr:spPr>
        <a:xfrm>
          <a:off x="1" y="33959533"/>
          <a:ext cx="1531620" cy="2387867"/>
        </a:xfrm>
        <a:prstGeom prst="rect">
          <a:avLst/>
        </a:prstGeom>
      </xdr:spPr>
    </xdr:pic>
    <xdr:clientData/>
  </xdr:twoCellAnchor>
  <xdr:twoCellAnchor editAs="oneCell">
    <xdr:from>
      <xdr:col>0</xdr:col>
      <xdr:colOff>91440</xdr:colOff>
      <xdr:row>90</xdr:row>
      <xdr:rowOff>228600</xdr:rowOff>
    </xdr:from>
    <xdr:to>
      <xdr:col>0</xdr:col>
      <xdr:colOff>1554480</xdr:colOff>
      <xdr:row>94</xdr:row>
      <xdr:rowOff>228600</xdr:rowOff>
    </xdr:to>
    <xdr:pic>
      <xdr:nvPicPr>
        <xdr:cNvPr id="25" name="Рисунок 24"/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440" y="49278540"/>
          <a:ext cx="1463040" cy="1920240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</xdr:colOff>
      <xdr:row>1</xdr:row>
      <xdr:rowOff>368299</xdr:rowOff>
    </xdr:from>
    <xdr:to>
      <xdr:col>1</xdr:col>
      <xdr:colOff>1221740</xdr:colOff>
      <xdr:row>6</xdr:row>
      <xdr:rowOff>107618</xdr:rowOff>
    </xdr:to>
    <xdr:pic>
      <xdr:nvPicPr>
        <xdr:cNvPr id="26" name="Рисунок 25"/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BEBA8EAE-BF5A-486C-A8C5-ECC9F3942E4B}">
              <a14:imgProps xmlns:a14="http://schemas.microsoft.com/office/drawing/2010/main">
                <a14:imgLayer r:embed="rId26">
                  <a14:imgEffect>
                    <a14:backgroundRemoval t="461" b="96313" l="1848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795019"/>
          <a:ext cx="2867660" cy="1994839"/>
        </a:xfrm>
        <a:prstGeom prst="rect">
          <a:avLst/>
        </a:prstGeom>
      </xdr:spPr>
    </xdr:pic>
    <xdr:clientData/>
  </xdr:twoCellAnchor>
  <xdr:twoCellAnchor editAs="oneCell">
    <xdr:from>
      <xdr:col>1</xdr:col>
      <xdr:colOff>2103120</xdr:colOff>
      <xdr:row>106</xdr:row>
      <xdr:rowOff>152400</xdr:rowOff>
    </xdr:from>
    <xdr:to>
      <xdr:col>1</xdr:col>
      <xdr:colOff>3673756</xdr:colOff>
      <xdr:row>109</xdr:row>
      <xdr:rowOff>155822</xdr:rowOff>
    </xdr:to>
    <xdr:pic>
      <xdr:nvPicPr>
        <xdr:cNvPr id="27" name="Рисунок 26">
          <a:extLst>
            <a:ext uri="{FF2B5EF4-FFF2-40B4-BE49-F238E27FC236}">
              <a16:creationId xmlns="" xmlns:a16="http://schemas.microsoft.com/office/drawing/2014/main" id="{81EE671E-8695-4EAC-AC7C-CD4B4DC4C6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clrChange>
            <a:clrFrom>
              <a:srgbClr val="FEFEFE"/>
            </a:clrFrom>
            <a:clrTo>
              <a:srgbClr val="FEFEFE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64280" y="54719220"/>
          <a:ext cx="1570636" cy="635882"/>
        </a:xfrm>
        <a:prstGeom prst="rect">
          <a:avLst/>
        </a:prstGeom>
      </xdr:spPr>
    </xdr:pic>
    <xdr:clientData/>
  </xdr:twoCellAnchor>
  <xdr:twoCellAnchor editAs="oneCell">
    <xdr:from>
      <xdr:col>1</xdr:col>
      <xdr:colOff>716280</xdr:colOff>
      <xdr:row>103</xdr:row>
      <xdr:rowOff>121920</xdr:rowOff>
    </xdr:from>
    <xdr:to>
      <xdr:col>1</xdr:col>
      <xdr:colOff>2624952</xdr:colOff>
      <xdr:row>113</xdr:row>
      <xdr:rowOff>75191</xdr:rowOff>
    </xdr:to>
    <xdr:pic>
      <xdr:nvPicPr>
        <xdr:cNvPr id="28" name="Рисунок 27">
          <a:extLst>
            <a:ext uri="{FF2B5EF4-FFF2-40B4-BE49-F238E27FC236}">
              <a16:creationId xmlns="" xmlns:a16="http://schemas.microsoft.com/office/drawing/2014/main" id="{E0B3E8D5-0059-4730-BD02-522000D503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>
          <a:clrChange>
            <a:clrFrom>
              <a:srgbClr val="F3F8FF"/>
            </a:clrFrom>
            <a:clrTo>
              <a:srgbClr val="F3F8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77440" y="54140100"/>
          <a:ext cx="1908672" cy="1865891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Таблица242" displayName="Таблица242" ref="B9:D100" totalsRowShown="0" headerRowDxfId="7" dataDxfId="5" headerRowBorderDxfId="6" tableBorderDxfId="4" totalsRowBorderDxfId="3">
  <autoFilter ref="B9:D100"/>
  <tableColumns count="3">
    <tableColumn id="2" name="Арктикул" dataDxfId="2"/>
    <tableColumn id="4" name="Оптовая цена, юань" dataDxfId="1"/>
    <tableColumn id="9" name="Оптовая цена, руб" dataDxfId="0">
      <calculatedColumnFormula>ROUND(Таблица242[[#This Row],[Оптовая цена, юань]]/$C$7,0)</calculatedColumn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109"/>
  <sheetViews>
    <sheetView tabSelected="1" view="pageBreakPreview" topLeftCell="A85" zoomScale="50" zoomScaleNormal="50" zoomScaleSheetLayoutView="50" zoomScalePageLayoutView="60" workbookViewId="0">
      <selection activeCell="C100" sqref="C100"/>
    </sheetView>
  </sheetViews>
  <sheetFormatPr defaultRowHeight="14.4"/>
  <cols>
    <col min="1" max="1" width="24.21875" customWidth="1"/>
    <col min="2" max="2" width="62.6640625" customWidth="1"/>
    <col min="3" max="3" width="21.5546875" customWidth="1"/>
    <col min="4" max="4" width="21.44140625" customWidth="1"/>
  </cols>
  <sheetData>
    <row r="1" spans="1:5" ht="33" customHeight="1">
      <c r="A1" s="1"/>
      <c r="B1" s="24" t="s">
        <v>0</v>
      </c>
      <c r="C1" s="24"/>
      <c r="D1" s="24"/>
    </row>
    <row r="2" spans="1:5" ht="31.2" customHeight="1">
      <c r="A2" s="1"/>
      <c r="B2" s="25" t="s">
        <v>1</v>
      </c>
      <c r="C2" s="25"/>
      <c r="D2" s="25"/>
    </row>
    <row r="3" spans="1:5" ht="64.2" customHeight="1">
      <c r="A3" s="1"/>
      <c r="B3" s="26" t="s">
        <v>2</v>
      </c>
      <c r="C3" s="26"/>
      <c r="D3" s="26"/>
    </row>
    <row r="4" spans="1:5" ht="31.2" customHeight="1">
      <c r="A4" s="1"/>
      <c r="B4" s="2" t="s">
        <v>3</v>
      </c>
      <c r="C4" s="27" t="s">
        <v>4</v>
      </c>
      <c r="D4" s="27"/>
      <c r="E4" s="5"/>
    </row>
    <row r="5" spans="1:5" ht="31.2" customHeight="1">
      <c r="A5" s="1"/>
      <c r="B5" s="2" t="s">
        <v>5</v>
      </c>
      <c r="C5" s="27" t="s">
        <v>6</v>
      </c>
      <c r="D5" s="27"/>
      <c r="E5" s="5"/>
    </row>
    <row r="6" spans="1:5" ht="19.2" customHeight="1" thickBot="1">
      <c r="A6" s="1"/>
      <c r="B6" s="2"/>
      <c r="C6" s="16"/>
      <c r="D6" s="16"/>
      <c r="E6" s="5"/>
    </row>
    <row r="7" spans="1:5" ht="31.2" customHeight="1" thickBot="1">
      <c r="A7" s="1"/>
      <c r="B7" s="22" t="s">
        <v>209</v>
      </c>
      <c r="C7" s="18">
        <v>7.1999999999999995E-2</v>
      </c>
      <c r="D7" s="16"/>
      <c r="E7" s="5"/>
    </row>
    <row r="8" spans="1:5" ht="22.8" customHeight="1">
      <c r="B8" s="17"/>
      <c r="C8" s="17"/>
      <c r="D8" s="17"/>
    </row>
    <row r="9" spans="1:5" s="4" customFormat="1" ht="54" customHeight="1">
      <c r="A9" s="19" t="s">
        <v>207</v>
      </c>
      <c r="B9" s="19" t="s">
        <v>210</v>
      </c>
      <c r="C9" s="19" t="s">
        <v>211</v>
      </c>
      <c r="D9" s="20" t="s">
        <v>8</v>
      </c>
    </row>
    <row r="10" spans="1:5" ht="29.4" customHeight="1">
      <c r="A10" s="23"/>
      <c r="B10" s="11" t="s">
        <v>200</v>
      </c>
      <c r="C10" s="21">
        <v>120</v>
      </c>
      <c r="D10" s="21">
        <f>ROUND(Таблица242[[#This Row],[Оптовая цена, юань]]/$C$7,0)</f>
        <v>1667</v>
      </c>
    </row>
    <row r="11" spans="1:5" ht="29.4" customHeight="1">
      <c r="A11" s="23"/>
      <c r="B11" s="9" t="s">
        <v>196</v>
      </c>
      <c r="C11" s="21">
        <v>174</v>
      </c>
      <c r="D11" s="21">
        <f>ROUND(Таблица242[[#This Row],[Оптовая цена, юань]]/$C$7,0)</f>
        <v>2417</v>
      </c>
    </row>
    <row r="12" spans="1:5" ht="29.4" customHeight="1">
      <c r="A12" s="23"/>
      <c r="B12" s="9" t="s">
        <v>197</v>
      </c>
      <c r="C12" s="21">
        <v>270</v>
      </c>
      <c r="D12" s="21">
        <f>ROUND(Таблица242[[#This Row],[Оптовая цена, юань]]/$C$7,0)</f>
        <v>3750</v>
      </c>
    </row>
    <row r="13" spans="1:5" ht="29.4" customHeight="1">
      <c r="A13" s="23"/>
      <c r="B13" s="9" t="s">
        <v>198</v>
      </c>
      <c r="C13" s="21">
        <v>372</v>
      </c>
      <c r="D13" s="21">
        <f>ROUND(Таблица242[[#This Row],[Оптовая цена, юань]]/$C$7,0)</f>
        <v>5167</v>
      </c>
    </row>
    <row r="14" spans="1:5" ht="29.4" customHeight="1">
      <c r="A14" s="23"/>
      <c r="B14" s="9" t="s">
        <v>199</v>
      </c>
      <c r="C14" s="21">
        <v>504</v>
      </c>
      <c r="D14" s="21">
        <f>ROUND(Таблица242[[#This Row],[Оптовая цена, юань]]/$C$7,0)</f>
        <v>7000</v>
      </c>
    </row>
    <row r="15" spans="1:5" ht="36.6" customHeight="1">
      <c r="A15" s="23"/>
      <c r="B15" s="9" t="s">
        <v>179</v>
      </c>
      <c r="C15" s="21">
        <v>456</v>
      </c>
      <c r="D15" s="21">
        <f>ROUND(Таблица242[[#This Row],[Оптовая цена, юань]]/$C$7,0)</f>
        <v>6333</v>
      </c>
    </row>
    <row r="16" spans="1:5" ht="36.6" customHeight="1">
      <c r="A16" s="23"/>
      <c r="B16" s="9" t="s">
        <v>180</v>
      </c>
      <c r="C16" s="21">
        <v>576</v>
      </c>
      <c r="D16" s="21">
        <f>ROUND(Таблица242[[#This Row],[Оптовая цена, юань]]/$C$7,0)</f>
        <v>8000</v>
      </c>
    </row>
    <row r="17" spans="1:4" ht="36.6" customHeight="1">
      <c r="A17" s="23"/>
      <c r="B17" s="9" t="s">
        <v>181</v>
      </c>
      <c r="C17" s="21">
        <v>816</v>
      </c>
      <c r="D17" s="21">
        <f>ROUND(Таблица242[[#This Row],[Оптовая цена, юань]]/$C$7,0)</f>
        <v>11333</v>
      </c>
    </row>
    <row r="18" spans="1:4" ht="36.6" customHeight="1">
      <c r="A18" s="23"/>
      <c r="B18" s="9" t="s">
        <v>182</v>
      </c>
      <c r="C18" s="21">
        <v>1140</v>
      </c>
      <c r="D18" s="21">
        <f>ROUND(Таблица242[[#This Row],[Оптовая цена, юань]]/$C$7,0)</f>
        <v>15833</v>
      </c>
    </row>
    <row r="19" spans="1:4" ht="37.200000000000003" customHeight="1">
      <c r="A19" s="23"/>
      <c r="B19" s="9" t="s">
        <v>171</v>
      </c>
      <c r="C19" s="21">
        <v>504</v>
      </c>
      <c r="D19" s="21">
        <f>ROUND(Таблица242[[#This Row],[Оптовая цена, юань]]/$C$7,0)</f>
        <v>7000</v>
      </c>
    </row>
    <row r="20" spans="1:4" ht="37.200000000000003" customHeight="1">
      <c r="A20" s="23"/>
      <c r="B20" s="9" t="s">
        <v>172</v>
      </c>
      <c r="C20" s="21">
        <v>660</v>
      </c>
      <c r="D20" s="21">
        <f>ROUND(Таблица242[[#This Row],[Оптовая цена, юань]]/$C$7,0)</f>
        <v>9167</v>
      </c>
    </row>
    <row r="21" spans="1:4" ht="37.200000000000003" customHeight="1">
      <c r="A21" s="23"/>
      <c r="B21" s="9" t="s">
        <v>173</v>
      </c>
      <c r="C21" s="21">
        <v>960</v>
      </c>
      <c r="D21" s="21">
        <f>ROUND(Таблица242[[#This Row],[Оптовая цена, юань]]/$C$7,0)</f>
        <v>13333</v>
      </c>
    </row>
    <row r="22" spans="1:4" ht="37.200000000000003" customHeight="1">
      <c r="A22" s="23"/>
      <c r="B22" s="9" t="s">
        <v>174</v>
      </c>
      <c r="C22" s="21">
        <v>1500</v>
      </c>
      <c r="D22" s="21">
        <f>ROUND(Таблица242[[#This Row],[Оптовая цена, юань]]/$C$7,0)</f>
        <v>20833</v>
      </c>
    </row>
    <row r="23" spans="1:4" ht="123.6" customHeight="1">
      <c r="A23" s="3"/>
      <c r="B23" s="9" t="s">
        <v>115</v>
      </c>
      <c r="C23" s="21">
        <v>660</v>
      </c>
      <c r="D23" s="21">
        <f>ROUND(Таблица242[[#This Row],[Оптовая цена, юань]]/$C$7,0)</f>
        <v>9167</v>
      </c>
    </row>
    <row r="24" spans="1:4" ht="50.4" customHeight="1">
      <c r="A24" s="23"/>
      <c r="B24" s="9" t="s">
        <v>201</v>
      </c>
      <c r="C24" s="21">
        <v>384</v>
      </c>
      <c r="D24" s="21">
        <f>ROUND(Таблица242[[#This Row],[Оптовая цена, юань]]/$C$7,0)</f>
        <v>5333</v>
      </c>
    </row>
    <row r="25" spans="1:4" ht="50.4" customHeight="1">
      <c r="A25" s="23"/>
      <c r="B25" s="9" t="s">
        <v>202</v>
      </c>
      <c r="C25" s="21">
        <v>540</v>
      </c>
      <c r="D25" s="21">
        <f>ROUND(Таблица242[[#This Row],[Оптовая цена, юань]]/$C$7,0)</f>
        <v>7500</v>
      </c>
    </row>
    <row r="26" spans="1:4" ht="55.2" customHeight="1">
      <c r="A26" s="23"/>
      <c r="B26" s="9" t="s">
        <v>203</v>
      </c>
      <c r="C26" s="21">
        <v>780</v>
      </c>
      <c r="D26" s="21">
        <f>ROUND(Таблица242[[#This Row],[Оптовая цена, юань]]/$C$7,0)</f>
        <v>10833</v>
      </c>
    </row>
    <row r="27" spans="1:4" ht="33" customHeight="1">
      <c r="A27" s="23"/>
      <c r="B27" s="9" t="s">
        <v>157</v>
      </c>
      <c r="C27" s="21">
        <v>336</v>
      </c>
      <c r="D27" s="21">
        <f>ROUND(Таблица242[[#This Row],[Оптовая цена, юань]]/$C$7,0)</f>
        <v>4667</v>
      </c>
    </row>
    <row r="28" spans="1:4" ht="33" customHeight="1">
      <c r="A28" s="23"/>
      <c r="B28" s="9" t="s">
        <v>158</v>
      </c>
      <c r="C28" s="21">
        <v>438</v>
      </c>
      <c r="D28" s="21">
        <f>ROUND(Таблица242[[#This Row],[Оптовая цена, юань]]/$C$7,0)</f>
        <v>6083</v>
      </c>
    </row>
    <row r="29" spans="1:4" ht="33" customHeight="1">
      <c r="A29" s="23"/>
      <c r="B29" s="9" t="s">
        <v>159</v>
      </c>
      <c r="C29" s="21">
        <v>600</v>
      </c>
      <c r="D29" s="21">
        <f>ROUND(Таблица242[[#This Row],[Оптовая цена, юань]]/$C$7,0)</f>
        <v>8333</v>
      </c>
    </row>
    <row r="30" spans="1:4" ht="33" customHeight="1">
      <c r="A30" s="23"/>
      <c r="B30" s="9" t="s">
        <v>170</v>
      </c>
      <c r="C30" s="21">
        <v>900</v>
      </c>
      <c r="D30" s="21">
        <f>ROUND(Таблица242[[#This Row],[Оптовая цена, юань]]/$C$7,0)</f>
        <v>12500</v>
      </c>
    </row>
    <row r="31" spans="1:4" ht="59.4" customHeight="1">
      <c r="A31" s="23"/>
      <c r="B31" s="9" t="s">
        <v>144</v>
      </c>
      <c r="C31" s="21">
        <v>600</v>
      </c>
      <c r="D31" s="21">
        <f>ROUND(Таблица242[[#This Row],[Оптовая цена, юань]]/$C$7,0)</f>
        <v>8333</v>
      </c>
    </row>
    <row r="32" spans="1:4" ht="72.599999999999994" customHeight="1">
      <c r="A32" s="23"/>
      <c r="B32" s="9" t="s">
        <v>145</v>
      </c>
      <c r="C32" s="21">
        <v>840</v>
      </c>
      <c r="D32" s="21">
        <f>ROUND(Таблица242[[#This Row],[Оптовая цена, юань]]/$C$7,0)</f>
        <v>11667</v>
      </c>
    </row>
    <row r="33" spans="1:4" ht="31.8" customHeight="1">
      <c r="A33" s="23"/>
      <c r="B33" s="9" t="s">
        <v>187</v>
      </c>
      <c r="C33" s="21">
        <v>516</v>
      </c>
      <c r="D33" s="21">
        <f>ROUND(Таблица242[[#This Row],[Оптовая цена, юань]]/$C$7,0)</f>
        <v>7167</v>
      </c>
    </row>
    <row r="34" spans="1:4" ht="31.8" customHeight="1">
      <c r="A34" s="23"/>
      <c r="B34" s="9" t="s">
        <v>188</v>
      </c>
      <c r="C34" s="21">
        <v>744</v>
      </c>
      <c r="D34" s="21">
        <f>ROUND(Таблица242[[#This Row],[Оптовая цена, юань]]/$C$7,0)</f>
        <v>10333</v>
      </c>
    </row>
    <row r="35" spans="1:4" ht="31.8" customHeight="1">
      <c r="A35" s="23"/>
      <c r="B35" s="9" t="s">
        <v>189</v>
      </c>
      <c r="C35" s="21">
        <v>1080</v>
      </c>
      <c r="D35" s="21">
        <f>ROUND(Таблица242[[#This Row],[Оптовая цена, юань]]/$C$7,0)</f>
        <v>15000</v>
      </c>
    </row>
    <row r="36" spans="1:4" ht="31.8" customHeight="1">
      <c r="A36" s="23"/>
      <c r="B36" s="9" t="s">
        <v>190</v>
      </c>
      <c r="C36" s="21">
        <v>1440</v>
      </c>
      <c r="D36" s="21">
        <f>ROUND(Таблица242[[#This Row],[Оптовая цена, юань]]/$C$7,0)</f>
        <v>20000</v>
      </c>
    </row>
    <row r="37" spans="1:4" ht="67.2" customHeight="1">
      <c r="A37" s="23"/>
      <c r="B37" s="9" t="s">
        <v>121</v>
      </c>
      <c r="C37" s="21">
        <v>780</v>
      </c>
      <c r="D37" s="21">
        <f>ROUND(Таблица242[[#This Row],[Оптовая цена, юань]]/$C$7,0)</f>
        <v>10833</v>
      </c>
    </row>
    <row r="38" spans="1:4" ht="67.2" customHeight="1">
      <c r="A38" s="23"/>
      <c r="B38" s="9" t="s">
        <v>122</v>
      </c>
      <c r="C38" s="21">
        <v>1020</v>
      </c>
      <c r="D38" s="21">
        <f>ROUND(Таблица242[[#This Row],[Оптовая цена, юань]]/$C$7,0)</f>
        <v>14167</v>
      </c>
    </row>
    <row r="39" spans="1:4" ht="67.2" customHeight="1">
      <c r="A39" s="23"/>
      <c r="B39" s="9" t="s">
        <v>123</v>
      </c>
      <c r="C39" s="21">
        <v>1200</v>
      </c>
      <c r="D39" s="21">
        <f>ROUND(Таблица242[[#This Row],[Оптовая цена, юань]]/$C$7,0)</f>
        <v>16667</v>
      </c>
    </row>
    <row r="40" spans="1:4" ht="49.8" customHeight="1">
      <c r="A40" s="23"/>
      <c r="B40" s="9" t="s">
        <v>127</v>
      </c>
      <c r="C40" s="21">
        <v>780</v>
      </c>
      <c r="D40" s="21">
        <f>ROUND(Таблица242[[#This Row],[Оптовая цена, юань]]/$C$7,0)</f>
        <v>10833</v>
      </c>
    </row>
    <row r="41" spans="1:4" ht="49.8" customHeight="1">
      <c r="A41" s="23"/>
      <c r="B41" s="9" t="s">
        <v>128</v>
      </c>
      <c r="C41" s="21">
        <v>1140</v>
      </c>
      <c r="D41" s="21">
        <f>ROUND(Таблица242[[#This Row],[Оптовая цена, юань]]/$C$7,0)</f>
        <v>15833</v>
      </c>
    </row>
    <row r="42" spans="1:4" ht="55.8" customHeight="1">
      <c r="A42" s="23"/>
      <c r="B42" s="9" t="s">
        <v>129</v>
      </c>
      <c r="C42" s="21">
        <v>1560</v>
      </c>
      <c r="D42" s="21">
        <f>ROUND(Таблица242[[#This Row],[Оптовая цена, юань]]/$C$7,0)</f>
        <v>21667</v>
      </c>
    </row>
    <row r="43" spans="1:4" ht="157.19999999999999" customHeight="1">
      <c r="A43" s="3"/>
      <c r="B43" s="9" t="s">
        <v>151</v>
      </c>
      <c r="C43" s="21">
        <v>720</v>
      </c>
      <c r="D43" s="21">
        <f>ROUND(Таблица242[[#This Row],[Оптовая цена, юань]]/$C$7,0)</f>
        <v>10000</v>
      </c>
    </row>
    <row r="44" spans="1:4" ht="57.6" customHeight="1">
      <c r="A44" s="23"/>
      <c r="B44" s="9" t="s">
        <v>111</v>
      </c>
      <c r="C44" s="21">
        <v>744</v>
      </c>
      <c r="D44" s="21">
        <f>ROUND(Таблица242[[#This Row],[Оптовая цена, юань]]/$C$7,0)</f>
        <v>10333</v>
      </c>
    </row>
    <row r="45" spans="1:4" ht="57.6" customHeight="1">
      <c r="A45" s="23"/>
      <c r="B45" s="9" t="s">
        <v>112</v>
      </c>
      <c r="C45" s="21">
        <v>936</v>
      </c>
      <c r="D45" s="21">
        <f>ROUND(Таблица242[[#This Row],[Оптовая цена, юань]]/$C$7,0)</f>
        <v>13000</v>
      </c>
    </row>
    <row r="46" spans="1:4" ht="57.6" customHeight="1">
      <c r="A46" s="23"/>
      <c r="B46" s="9" t="s">
        <v>113</v>
      </c>
      <c r="C46" s="21">
        <v>1440</v>
      </c>
      <c r="D46" s="21">
        <f>ROUND(Таблица242[[#This Row],[Оптовая цена, юань]]/$C$7,0)</f>
        <v>20000</v>
      </c>
    </row>
    <row r="47" spans="1:4" ht="104.4" customHeight="1">
      <c r="A47" s="23"/>
      <c r="B47" s="9" t="s">
        <v>136</v>
      </c>
      <c r="C47" s="21">
        <v>708</v>
      </c>
      <c r="D47" s="21">
        <f>ROUND(Таблица242[[#This Row],[Оптовая цена, юань]]/$C$7,0)</f>
        <v>9833</v>
      </c>
    </row>
    <row r="48" spans="1:4" ht="104.4" customHeight="1">
      <c r="A48" s="23"/>
      <c r="B48" s="9" t="s">
        <v>137</v>
      </c>
      <c r="C48" s="21">
        <v>984</v>
      </c>
      <c r="D48" s="21">
        <f>ROUND(Таблица242[[#This Row],[Оптовая цена, юань]]/$C$7,0)</f>
        <v>13667</v>
      </c>
    </row>
    <row r="49" spans="1:4" ht="54.6" customHeight="1">
      <c r="A49" s="23"/>
      <c r="B49" s="9" t="s">
        <v>133</v>
      </c>
      <c r="C49" s="21">
        <v>924</v>
      </c>
      <c r="D49" s="21">
        <f>ROUND(Таблица242[[#This Row],[Оптовая цена, юань]]/$C$7,0)</f>
        <v>12833</v>
      </c>
    </row>
    <row r="50" spans="1:4" ht="54.6" customHeight="1">
      <c r="A50" s="23"/>
      <c r="B50" s="9" t="s">
        <v>134</v>
      </c>
      <c r="C50" s="21">
        <v>1272</v>
      </c>
      <c r="D50" s="21">
        <f>ROUND(Таблица242[[#This Row],[Оптовая цена, юань]]/$C$7,0)</f>
        <v>17667</v>
      </c>
    </row>
    <row r="51" spans="1:4" ht="46.8" customHeight="1">
      <c r="A51" s="23"/>
      <c r="B51" s="9" t="s">
        <v>135</v>
      </c>
      <c r="C51" s="21">
        <v>1680</v>
      </c>
      <c r="D51" s="21">
        <f>ROUND(Таблица242[[#This Row],[Оптовая цена, юань]]/$C$7,0)</f>
        <v>23333</v>
      </c>
    </row>
    <row r="52" spans="1:4" ht="37.200000000000003" customHeight="1">
      <c r="A52" s="23"/>
      <c r="B52" s="9" t="s">
        <v>34</v>
      </c>
      <c r="C52" s="21">
        <v>156</v>
      </c>
      <c r="D52" s="21">
        <f>ROUND(Таблица242[[#This Row],[Оптовая цена, юань]]/$C$7,0)</f>
        <v>2167</v>
      </c>
    </row>
    <row r="53" spans="1:4" ht="37.200000000000003" customHeight="1">
      <c r="A53" s="23"/>
      <c r="B53" s="9" t="s">
        <v>33</v>
      </c>
      <c r="C53" s="21">
        <v>192</v>
      </c>
      <c r="D53" s="21">
        <f>ROUND(Таблица242[[#This Row],[Оптовая цена, юань]]/$C$7,0)</f>
        <v>2667</v>
      </c>
    </row>
    <row r="54" spans="1:4" ht="37.200000000000003" customHeight="1">
      <c r="A54" s="23"/>
      <c r="B54" s="9" t="s">
        <v>32</v>
      </c>
      <c r="C54" s="21">
        <v>264</v>
      </c>
      <c r="D54" s="21">
        <f>ROUND(Таблица242[[#This Row],[Оптовая цена, юань]]/$C$7,0)</f>
        <v>3667</v>
      </c>
    </row>
    <row r="55" spans="1:4" ht="37.200000000000003" customHeight="1">
      <c r="A55" s="23"/>
      <c r="B55" s="9" t="s">
        <v>31</v>
      </c>
      <c r="C55" s="21">
        <v>300</v>
      </c>
      <c r="D55" s="21">
        <f>ROUND(Таблица242[[#This Row],[Оптовая цена, юань]]/$C$7,0)</f>
        <v>4167</v>
      </c>
    </row>
    <row r="56" spans="1:4" ht="37.200000000000003" customHeight="1">
      <c r="A56" s="23"/>
      <c r="B56" s="9" t="s">
        <v>30</v>
      </c>
      <c r="C56" s="21">
        <v>420</v>
      </c>
      <c r="D56" s="21">
        <f>ROUND(Таблица242[[#This Row],[Оптовая цена, юань]]/$C$7,0)</f>
        <v>5833</v>
      </c>
    </row>
    <row r="57" spans="1:4" ht="41.4" customHeight="1">
      <c r="A57" s="23"/>
      <c r="B57" s="9" t="s">
        <v>39</v>
      </c>
      <c r="C57" s="21">
        <v>168</v>
      </c>
      <c r="D57" s="21">
        <f>ROUND(Таблица242[[#This Row],[Оптовая цена, юань]]/$C$7,0)</f>
        <v>2333</v>
      </c>
    </row>
    <row r="58" spans="1:4" ht="41.4" customHeight="1">
      <c r="A58" s="23"/>
      <c r="B58" s="9" t="s">
        <v>38</v>
      </c>
      <c r="C58" s="21">
        <v>204</v>
      </c>
      <c r="D58" s="21">
        <f>ROUND(Таблица242[[#This Row],[Оптовая цена, юань]]/$C$7,0)</f>
        <v>2833</v>
      </c>
    </row>
    <row r="59" spans="1:4" ht="41.4" customHeight="1">
      <c r="A59" s="23"/>
      <c r="B59" s="9" t="s">
        <v>37</v>
      </c>
      <c r="C59" s="21">
        <v>276</v>
      </c>
      <c r="D59" s="21">
        <f>ROUND(Таблица242[[#This Row],[Оптовая цена, юань]]/$C$7,0)</f>
        <v>3833</v>
      </c>
    </row>
    <row r="60" spans="1:4" ht="41.4" customHeight="1">
      <c r="A60" s="23"/>
      <c r="B60" s="9" t="s">
        <v>36</v>
      </c>
      <c r="C60" s="21">
        <v>318</v>
      </c>
      <c r="D60" s="21">
        <f>ROUND(Таблица242[[#This Row],[Оптовая цена, юань]]/$C$7,0)</f>
        <v>4417</v>
      </c>
    </row>
    <row r="61" spans="1:4" ht="34.200000000000003" customHeight="1">
      <c r="A61" s="23"/>
      <c r="B61" s="9" t="s">
        <v>35</v>
      </c>
      <c r="C61" s="21">
        <v>438</v>
      </c>
      <c r="D61" s="21">
        <f>ROUND(Таблица242[[#This Row],[Оптовая цена, юань]]/$C$7,0)</f>
        <v>6083</v>
      </c>
    </row>
    <row r="62" spans="1:4" ht="30" customHeight="1">
      <c r="A62" s="23"/>
      <c r="B62" s="9" t="s">
        <v>9</v>
      </c>
      <c r="C62" s="21">
        <v>156</v>
      </c>
      <c r="D62" s="21">
        <f>ROUND(Таблица242[[#This Row],[Оптовая цена, юань]]/$C$7,0)</f>
        <v>2167</v>
      </c>
    </row>
    <row r="63" spans="1:4" ht="30" customHeight="1">
      <c r="A63" s="23"/>
      <c r="B63" s="9" t="s">
        <v>10</v>
      </c>
      <c r="C63" s="21">
        <v>198</v>
      </c>
      <c r="D63" s="21">
        <f>ROUND(Таблица242[[#This Row],[Оптовая цена, юань]]/$C$7,0)</f>
        <v>2750</v>
      </c>
    </row>
    <row r="64" spans="1:4" ht="30" customHeight="1">
      <c r="A64" s="23"/>
      <c r="B64" s="9" t="s">
        <v>11</v>
      </c>
      <c r="C64" s="21">
        <v>270</v>
      </c>
      <c r="D64" s="21">
        <f>ROUND(Таблица242[[#This Row],[Оптовая цена, юань]]/$C$7,0)</f>
        <v>3750</v>
      </c>
    </row>
    <row r="65" spans="1:4" ht="30" customHeight="1">
      <c r="A65" s="23"/>
      <c r="B65" s="9" t="s">
        <v>12</v>
      </c>
      <c r="C65" s="21">
        <v>312</v>
      </c>
      <c r="D65" s="21">
        <f>ROUND(Таблица242[[#This Row],[Оптовая цена, юань]]/$C$7,0)</f>
        <v>4333</v>
      </c>
    </row>
    <row r="66" spans="1:4" ht="30" customHeight="1">
      <c r="A66" s="23"/>
      <c r="B66" s="9" t="s">
        <v>13</v>
      </c>
      <c r="C66" s="21">
        <v>420</v>
      </c>
      <c r="D66" s="21">
        <f>ROUND(Таблица242[[#This Row],[Оптовая цена, юань]]/$C$7,0)</f>
        <v>5833</v>
      </c>
    </row>
    <row r="67" spans="1:4" ht="41.4" customHeight="1">
      <c r="A67" s="23"/>
      <c r="B67" s="9" t="s">
        <v>63</v>
      </c>
      <c r="C67" s="21">
        <v>144</v>
      </c>
      <c r="D67" s="21">
        <f>ROUND(Таблица242[[#This Row],[Оптовая цена, юань]]/$C$7,0)</f>
        <v>2000</v>
      </c>
    </row>
    <row r="68" spans="1:4" ht="41.4" customHeight="1">
      <c r="A68" s="23"/>
      <c r="B68" s="9" t="s">
        <v>64</v>
      </c>
      <c r="C68" s="21">
        <v>174</v>
      </c>
      <c r="D68" s="21">
        <f>ROUND(Таблица242[[#This Row],[Оптовая цена, юань]]/$C$7,0)</f>
        <v>2417</v>
      </c>
    </row>
    <row r="69" spans="1:4" ht="41.4" customHeight="1">
      <c r="A69" s="23"/>
      <c r="B69" s="9" t="s">
        <v>65</v>
      </c>
      <c r="C69" s="21">
        <v>240</v>
      </c>
      <c r="D69" s="21">
        <f>ROUND(Таблица242[[#This Row],[Оптовая цена, юань]]/$C$7,0)</f>
        <v>3333</v>
      </c>
    </row>
    <row r="70" spans="1:4" ht="41.4" customHeight="1">
      <c r="A70" s="23"/>
      <c r="B70" s="9" t="s">
        <v>67</v>
      </c>
      <c r="C70" s="21">
        <v>288</v>
      </c>
      <c r="D70" s="21">
        <f>ROUND(Таблица242[[#This Row],[Оптовая цена, юань]]/$C$7,0)</f>
        <v>4000</v>
      </c>
    </row>
    <row r="71" spans="1:4" ht="41.4" customHeight="1">
      <c r="A71" s="23"/>
      <c r="B71" s="9" t="s">
        <v>66</v>
      </c>
      <c r="C71" s="21">
        <v>408</v>
      </c>
      <c r="D71" s="21">
        <f>ROUND(Таблица242[[#This Row],[Оптовая цена, юань]]/$C$7,0)</f>
        <v>5667</v>
      </c>
    </row>
    <row r="72" spans="1:4" ht="37.799999999999997" customHeight="1">
      <c r="A72" s="23"/>
      <c r="B72" s="9" t="s">
        <v>98</v>
      </c>
      <c r="C72" s="21">
        <v>174</v>
      </c>
      <c r="D72" s="21">
        <f>ROUND(Таблица242[[#This Row],[Оптовая цена, юань]]/$C$7,0)</f>
        <v>2417</v>
      </c>
    </row>
    <row r="73" spans="1:4" ht="37.799999999999997" customHeight="1">
      <c r="A73" s="23"/>
      <c r="B73" s="9" t="s">
        <v>99</v>
      </c>
      <c r="C73" s="21">
        <v>210</v>
      </c>
      <c r="D73" s="21">
        <f>ROUND(Таблица242[[#This Row],[Оптовая цена, юань]]/$C$7,0)</f>
        <v>2917</v>
      </c>
    </row>
    <row r="74" spans="1:4" ht="37.799999999999997" customHeight="1">
      <c r="A74" s="23"/>
      <c r="B74" s="9" t="s">
        <v>100</v>
      </c>
      <c r="C74" s="21">
        <v>288</v>
      </c>
      <c r="D74" s="21">
        <f>ROUND(Таблица242[[#This Row],[Оптовая цена, юань]]/$C$7,0)</f>
        <v>4000</v>
      </c>
    </row>
    <row r="75" spans="1:4" ht="37.799999999999997" customHeight="1">
      <c r="A75" s="23"/>
      <c r="B75" s="9" t="s">
        <v>101</v>
      </c>
      <c r="C75" s="21">
        <v>330</v>
      </c>
      <c r="D75" s="21">
        <f>ROUND(Таблица242[[#This Row],[Оптовая цена, юань]]/$C$7,0)</f>
        <v>4583</v>
      </c>
    </row>
    <row r="76" spans="1:4" ht="37.799999999999997" customHeight="1">
      <c r="A76" s="23"/>
      <c r="B76" s="9" t="s">
        <v>102</v>
      </c>
      <c r="C76" s="21">
        <v>444</v>
      </c>
      <c r="D76" s="21">
        <f>ROUND(Таблица242[[#This Row],[Оптовая цена, юань]]/$C$7,0)</f>
        <v>6167</v>
      </c>
    </row>
    <row r="77" spans="1:4" ht="27.6">
      <c r="A77" s="23"/>
      <c r="B77" s="9" t="s">
        <v>73</v>
      </c>
      <c r="C77" s="21">
        <v>156</v>
      </c>
      <c r="D77" s="21">
        <f>ROUND(Таблица242[[#This Row],[Оптовая цена, юань]]/$C$7,0)</f>
        <v>2167</v>
      </c>
    </row>
    <row r="78" spans="1:4" ht="27.6">
      <c r="A78" s="23"/>
      <c r="B78" s="9" t="s">
        <v>74</v>
      </c>
      <c r="C78" s="21">
        <v>192</v>
      </c>
      <c r="D78" s="21">
        <f>ROUND(Таблица242[[#This Row],[Оптовая цена, юань]]/$C$7,0)</f>
        <v>2667</v>
      </c>
    </row>
    <row r="79" spans="1:4" ht="27.6">
      <c r="A79" s="23"/>
      <c r="B79" s="9" t="s">
        <v>75</v>
      </c>
      <c r="C79" s="21">
        <v>264</v>
      </c>
      <c r="D79" s="21">
        <f>ROUND(Таблица242[[#This Row],[Оптовая цена, юань]]/$C$7,0)</f>
        <v>3667</v>
      </c>
    </row>
    <row r="80" spans="1:4" ht="27.6">
      <c r="A80" s="23"/>
      <c r="B80" s="9" t="s">
        <v>76</v>
      </c>
      <c r="C80" s="21">
        <v>318</v>
      </c>
      <c r="D80" s="21">
        <f>ROUND(Таблица242[[#This Row],[Оптовая цена, юань]]/$C$7,0)</f>
        <v>4417</v>
      </c>
    </row>
    <row r="81" spans="1:4" ht="27.6">
      <c r="A81" s="23"/>
      <c r="B81" s="9" t="s">
        <v>77</v>
      </c>
      <c r="C81" s="21">
        <v>420</v>
      </c>
      <c r="D81" s="21">
        <f>ROUND(Таблица242[[#This Row],[Оптовая цена, юань]]/$C$7,0)</f>
        <v>5833</v>
      </c>
    </row>
    <row r="82" spans="1:4" ht="41.4" customHeight="1">
      <c r="A82" s="23"/>
      <c r="B82" s="9" t="s">
        <v>54</v>
      </c>
      <c r="C82" s="21">
        <v>180</v>
      </c>
      <c r="D82" s="21">
        <f>ROUND(Таблица242[[#This Row],[Оптовая цена, юань]]/$C$7,0)</f>
        <v>2500</v>
      </c>
    </row>
    <row r="83" spans="1:4" ht="41.4" customHeight="1">
      <c r="A83" s="23"/>
      <c r="B83" s="9" t="s">
        <v>55</v>
      </c>
      <c r="C83" s="21">
        <v>252</v>
      </c>
      <c r="D83" s="21">
        <f>ROUND(Таблица242[[#This Row],[Оптовая цена, юань]]/$C$7,0)</f>
        <v>3500</v>
      </c>
    </row>
    <row r="84" spans="1:4" ht="41.4" customHeight="1">
      <c r="A84" s="23"/>
      <c r="B84" s="9" t="s">
        <v>56</v>
      </c>
      <c r="C84" s="21">
        <v>294</v>
      </c>
      <c r="D84" s="21">
        <f>ROUND(Таблица242[[#This Row],[Оптовая цена, юань]]/$C$7,0)</f>
        <v>4083</v>
      </c>
    </row>
    <row r="85" spans="1:4" ht="41.4" customHeight="1">
      <c r="A85" s="23"/>
      <c r="B85" s="9" t="s">
        <v>57</v>
      </c>
      <c r="C85" s="21">
        <v>396</v>
      </c>
      <c r="D85" s="21">
        <f>ROUND(Таблица242[[#This Row],[Оптовая цена, юань]]/$C$7,0)</f>
        <v>5500</v>
      </c>
    </row>
    <row r="86" spans="1:4" ht="27.6">
      <c r="A86" s="23"/>
      <c r="B86" s="9" t="s">
        <v>83</v>
      </c>
      <c r="C86" s="21">
        <v>150</v>
      </c>
      <c r="D86" s="21">
        <f>ROUND(Таблица242[[#This Row],[Оптовая цена, юань]]/$C$7,0)</f>
        <v>2083</v>
      </c>
    </row>
    <row r="87" spans="1:4" ht="27.6">
      <c r="A87" s="23"/>
      <c r="B87" s="9" t="s">
        <v>84</v>
      </c>
      <c r="C87" s="21">
        <v>180</v>
      </c>
      <c r="D87" s="21">
        <f>ROUND(Таблица242[[#This Row],[Оптовая цена, юань]]/$C$7,0)</f>
        <v>2500</v>
      </c>
    </row>
    <row r="88" spans="1:4" ht="27.6">
      <c r="A88" s="23"/>
      <c r="B88" s="9" t="s">
        <v>85</v>
      </c>
      <c r="C88" s="21">
        <v>246</v>
      </c>
      <c r="D88" s="21">
        <f>ROUND(Таблица242[[#This Row],[Оптовая цена, юань]]/$C$7,0)</f>
        <v>3417</v>
      </c>
    </row>
    <row r="89" spans="1:4" ht="27.6">
      <c r="A89" s="23"/>
      <c r="B89" s="9" t="s">
        <v>86</v>
      </c>
      <c r="C89" s="21">
        <v>294</v>
      </c>
      <c r="D89" s="21">
        <f>ROUND(Таблица242[[#This Row],[Оптовая цена, юань]]/$C$7,0)</f>
        <v>4083</v>
      </c>
    </row>
    <row r="90" spans="1:4" ht="33.6" customHeight="1">
      <c r="A90" s="23"/>
      <c r="B90" s="9" t="s">
        <v>87</v>
      </c>
      <c r="C90" s="21">
        <v>408</v>
      </c>
      <c r="D90" s="21">
        <f>ROUND(Таблица242[[#This Row],[Оптовая цена, юань]]/$C$7,0)</f>
        <v>5667</v>
      </c>
    </row>
    <row r="91" spans="1:4" ht="37.799999999999997" customHeight="1">
      <c r="A91" s="23"/>
      <c r="B91" s="9" t="s">
        <v>93</v>
      </c>
      <c r="C91" s="21">
        <v>116</v>
      </c>
      <c r="D91" s="21">
        <f>ROUND(Таблица242[[#This Row],[Оптовая цена, юань]]/$C$7,0)</f>
        <v>1611</v>
      </c>
    </row>
    <row r="92" spans="1:4" ht="37.799999999999997" customHeight="1">
      <c r="A92" s="23"/>
      <c r="B92" s="9" t="s">
        <v>94</v>
      </c>
      <c r="C92" s="21">
        <v>162</v>
      </c>
      <c r="D92" s="21">
        <f>ROUND(Таблица242[[#This Row],[Оптовая цена, юань]]/$C$7,0)</f>
        <v>2250</v>
      </c>
    </row>
    <row r="93" spans="1:4" ht="37.799999999999997" customHeight="1">
      <c r="A93" s="23"/>
      <c r="B93" s="9" t="s">
        <v>95</v>
      </c>
      <c r="C93" s="21">
        <v>216</v>
      </c>
      <c r="D93" s="21">
        <f>ROUND(Таблица242[[#This Row],[Оптовая цена, юань]]/$C$7,0)</f>
        <v>3000</v>
      </c>
    </row>
    <row r="94" spans="1:4" ht="37.799999999999997" customHeight="1">
      <c r="A94" s="23"/>
      <c r="B94" s="9" t="s">
        <v>96</v>
      </c>
      <c r="C94" s="21">
        <v>264</v>
      </c>
      <c r="D94" s="21">
        <f>ROUND(Таблица242[[#This Row],[Оптовая цена, юань]]/$C$7,0)</f>
        <v>3667</v>
      </c>
    </row>
    <row r="95" spans="1:4" ht="37.799999999999997" customHeight="1">
      <c r="A95" s="23"/>
      <c r="B95" s="9" t="s">
        <v>97</v>
      </c>
      <c r="C95" s="21">
        <v>360</v>
      </c>
      <c r="D95" s="21">
        <f>ROUND(Таблица242[[#This Row],[Оптовая цена, юань]]/$C$7,0)</f>
        <v>5000</v>
      </c>
    </row>
    <row r="96" spans="1:4" ht="31.8" customHeight="1">
      <c r="A96" s="23"/>
      <c r="B96" s="9" t="s">
        <v>45</v>
      </c>
      <c r="C96" s="21">
        <v>150</v>
      </c>
      <c r="D96" s="21">
        <f>ROUND(Таблица242[[#This Row],[Оптовая цена, юань]]/$C$7,0)</f>
        <v>2083</v>
      </c>
    </row>
    <row r="97" spans="1:4" ht="31.8" customHeight="1">
      <c r="A97" s="23"/>
      <c r="B97" s="9" t="s">
        <v>46</v>
      </c>
      <c r="C97" s="21">
        <v>186</v>
      </c>
      <c r="D97" s="21">
        <f>ROUND(Таблица242[[#This Row],[Оптовая цена, юань]]/$C$7,0)</f>
        <v>2583</v>
      </c>
    </row>
    <row r="98" spans="1:4" ht="31.8" customHeight="1">
      <c r="A98" s="23"/>
      <c r="B98" s="9" t="s">
        <v>47</v>
      </c>
      <c r="C98" s="21">
        <v>246</v>
      </c>
      <c r="D98" s="21">
        <f>ROUND(Таблица242[[#This Row],[Оптовая цена, юань]]/$C$7,0)</f>
        <v>3417</v>
      </c>
    </row>
    <row r="99" spans="1:4" ht="31.8" customHeight="1">
      <c r="A99" s="23"/>
      <c r="B99" s="9" t="s">
        <v>48</v>
      </c>
      <c r="C99" s="21">
        <v>288</v>
      </c>
      <c r="D99" s="21">
        <f>ROUND(Таблица242[[#This Row],[Оптовая цена, юань]]/$C$7,0)</f>
        <v>4000</v>
      </c>
    </row>
    <row r="100" spans="1:4" ht="31.8" customHeight="1">
      <c r="A100" s="23"/>
      <c r="B100" s="9" t="s">
        <v>49</v>
      </c>
      <c r="C100" s="21">
        <v>408</v>
      </c>
      <c r="D100" s="21">
        <f>ROUND(Таблица242[[#This Row],[Оптовая цена, юань]]/$C$7,0)</f>
        <v>5667</v>
      </c>
    </row>
    <row r="101" spans="1:4">
      <c r="A101" s="12"/>
      <c r="B101" s="13"/>
      <c r="C101" s="14"/>
      <c r="D101" s="14"/>
    </row>
    <row r="102" spans="1:4">
      <c r="A102" s="12"/>
      <c r="B102" s="13"/>
      <c r="C102" s="14"/>
      <c r="D102" s="14"/>
    </row>
    <row r="103" spans="1:4">
      <c r="A103" s="12"/>
      <c r="B103" s="13"/>
      <c r="C103" s="14"/>
      <c r="D103" s="14"/>
    </row>
    <row r="104" spans="1:4">
      <c r="A104" s="12"/>
      <c r="B104" s="13"/>
      <c r="C104" s="14"/>
      <c r="D104" s="14"/>
    </row>
    <row r="105" spans="1:4">
      <c r="B105" s="13"/>
      <c r="D105" s="14"/>
    </row>
    <row r="109" spans="1:4" ht="21">
      <c r="A109" s="15" t="s">
        <v>208</v>
      </c>
      <c r="C109" s="30" t="s">
        <v>212</v>
      </c>
    </row>
  </sheetData>
  <protectedRanges>
    <protectedRange sqref="C7" name="Диапазон1"/>
  </protectedRanges>
  <mergeCells count="27">
    <mergeCell ref="A86:A90"/>
    <mergeCell ref="A91:A95"/>
    <mergeCell ref="A96:A100"/>
    <mergeCell ref="A57:A61"/>
    <mergeCell ref="A62:A66"/>
    <mergeCell ref="A67:A71"/>
    <mergeCell ref="A72:A76"/>
    <mergeCell ref="A77:A81"/>
    <mergeCell ref="A82:A85"/>
    <mergeCell ref="A52:A56"/>
    <mergeCell ref="A15:A18"/>
    <mergeCell ref="A19:A22"/>
    <mergeCell ref="A24:A26"/>
    <mergeCell ref="A27:A30"/>
    <mergeCell ref="A31:A32"/>
    <mergeCell ref="A33:A36"/>
    <mergeCell ref="A37:A39"/>
    <mergeCell ref="A40:A42"/>
    <mergeCell ref="A44:A46"/>
    <mergeCell ref="A47:A48"/>
    <mergeCell ref="A49:A51"/>
    <mergeCell ref="A10:A14"/>
    <mergeCell ref="B1:D1"/>
    <mergeCell ref="B2:D2"/>
    <mergeCell ref="B3:D3"/>
    <mergeCell ref="C4:D4"/>
    <mergeCell ref="C5:D5"/>
  </mergeCells>
  <pageMargins left="0.51181102362204722" right="0.31496062992125984" top="0.55118110236220474" bottom="0.55118110236220474" header="0.31496062992125984" footer="0.31496062992125984"/>
  <pageSetup paperSize="9" scale="70" orientation="portrait" r:id="rId1"/>
  <rowBreaks count="4" manualBreakCount="4">
    <brk id="26" max="16383" man="1"/>
    <brk id="43" max="16383" man="1"/>
    <brk id="61" max="16383" man="1"/>
    <brk id="90" max="16383" man="1"/>
  </rowBreaks>
  <drawing r:id="rId2"/>
  <legacyDrawing r:id="rId3"/>
  <tableParts count="1"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101"/>
  <sheetViews>
    <sheetView workbookViewId="0">
      <selection activeCell="A5" sqref="A5:E101"/>
    </sheetView>
  </sheetViews>
  <sheetFormatPr defaultRowHeight="14.4"/>
  <cols>
    <col min="1" max="1" width="13.77734375" customWidth="1"/>
    <col min="2" max="2" width="36.5546875" customWidth="1"/>
    <col min="3" max="3" width="12.109375" customWidth="1"/>
    <col min="4" max="4" width="12.88671875" customWidth="1"/>
    <col min="5" max="5" width="13.21875" customWidth="1"/>
  </cols>
  <sheetData>
    <row r="3" spans="1:5" ht="15.6">
      <c r="A3" s="29" t="s">
        <v>14</v>
      </c>
      <c r="B3" s="29" t="s">
        <v>7</v>
      </c>
      <c r="C3" s="28" t="s">
        <v>8</v>
      </c>
      <c r="D3" s="28"/>
      <c r="E3" s="28"/>
    </row>
    <row r="4" spans="1:5" ht="46.8">
      <c r="A4" s="29"/>
      <c r="B4" s="29"/>
      <c r="C4" s="7" t="s">
        <v>204</v>
      </c>
      <c r="D4" s="7" t="s">
        <v>206</v>
      </c>
      <c r="E4" s="8" t="s">
        <v>205</v>
      </c>
    </row>
    <row r="5" spans="1:5" ht="27.6">
      <c r="A5" s="6" t="s">
        <v>191</v>
      </c>
      <c r="B5" s="9" t="s">
        <v>200</v>
      </c>
      <c r="C5" s="10" t="e">
        <f>VLOOKUP(A:A,#REF!,5,1)</f>
        <v>#REF!</v>
      </c>
      <c r="D5" s="10" t="e">
        <f>VLOOKUP(A:A,#REF!,5,1)</f>
        <v>#REF!</v>
      </c>
      <c r="E5" s="10" t="e">
        <f>C5-D5</f>
        <v>#REF!</v>
      </c>
    </row>
    <row r="6" spans="1:5" ht="27.6">
      <c r="A6" s="6" t="s">
        <v>192</v>
      </c>
      <c r="B6" s="9" t="s">
        <v>196</v>
      </c>
      <c r="C6" s="10" t="e">
        <f>VLOOKUP(A:A,#REF!,5,1)</f>
        <v>#REF!</v>
      </c>
      <c r="D6" s="10" t="e">
        <f>VLOOKUP(A:A,#REF!,5,1)</f>
        <v>#REF!</v>
      </c>
      <c r="E6" s="10" t="e">
        <f t="shared" ref="E6:E69" si="0">C6-D6</f>
        <v>#REF!</v>
      </c>
    </row>
    <row r="7" spans="1:5" ht="27.6">
      <c r="A7" s="6" t="s">
        <v>193</v>
      </c>
      <c r="B7" s="9" t="s">
        <v>197</v>
      </c>
      <c r="C7" s="10" t="e">
        <f>VLOOKUP(A:A,#REF!,5,1)</f>
        <v>#REF!</v>
      </c>
      <c r="D7" s="10" t="e">
        <f>VLOOKUP(A:A,#REF!,5,1)</f>
        <v>#REF!</v>
      </c>
      <c r="E7" s="10" t="e">
        <f t="shared" si="0"/>
        <v>#REF!</v>
      </c>
    </row>
    <row r="8" spans="1:5" ht="27.6">
      <c r="A8" s="6" t="s">
        <v>194</v>
      </c>
      <c r="B8" s="9" t="s">
        <v>198</v>
      </c>
      <c r="C8" s="10" t="e">
        <f>VLOOKUP(A:A,#REF!,5,1)</f>
        <v>#REF!</v>
      </c>
      <c r="D8" s="10" t="e">
        <f>VLOOKUP(A:A,#REF!,5,1)</f>
        <v>#REF!</v>
      </c>
      <c r="E8" s="10" t="e">
        <f t="shared" si="0"/>
        <v>#REF!</v>
      </c>
    </row>
    <row r="9" spans="1:5" ht="27.6">
      <c r="A9" s="6" t="s">
        <v>195</v>
      </c>
      <c r="B9" s="9" t="s">
        <v>199</v>
      </c>
      <c r="C9" s="10" t="e">
        <f>VLOOKUP(A:A,#REF!,5,1)</f>
        <v>#REF!</v>
      </c>
      <c r="D9" s="10" t="e">
        <f>VLOOKUP(A:A,#REF!,5,1)</f>
        <v>#REF!</v>
      </c>
      <c r="E9" s="10" t="e">
        <f t="shared" si="0"/>
        <v>#REF!</v>
      </c>
    </row>
    <row r="10" spans="1:5" ht="27.6">
      <c r="A10" s="6" t="s">
        <v>175</v>
      </c>
      <c r="B10" s="9" t="s">
        <v>179</v>
      </c>
      <c r="C10" s="10" t="e">
        <f>VLOOKUP(A:A,#REF!,5,1)</f>
        <v>#REF!</v>
      </c>
      <c r="D10" s="10" t="e">
        <f>VLOOKUP(A:A,#REF!,5,1)</f>
        <v>#REF!</v>
      </c>
      <c r="E10" s="10" t="e">
        <f t="shared" si="0"/>
        <v>#REF!</v>
      </c>
    </row>
    <row r="11" spans="1:5" ht="27.6">
      <c r="A11" s="6" t="s">
        <v>176</v>
      </c>
      <c r="B11" s="9" t="s">
        <v>180</v>
      </c>
      <c r="C11" s="10" t="e">
        <f>VLOOKUP(A:A,#REF!,5,1)</f>
        <v>#REF!</v>
      </c>
      <c r="D11" s="10" t="e">
        <f>VLOOKUP(A:A,#REF!,5,1)</f>
        <v>#REF!</v>
      </c>
      <c r="E11" s="10" t="e">
        <f t="shared" si="0"/>
        <v>#REF!</v>
      </c>
    </row>
    <row r="12" spans="1:5" ht="27.6">
      <c r="A12" s="6" t="s">
        <v>177</v>
      </c>
      <c r="B12" s="9" t="s">
        <v>181</v>
      </c>
      <c r="C12" s="10" t="e">
        <f>VLOOKUP(A:A,#REF!,5,1)</f>
        <v>#REF!</v>
      </c>
      <c r="D12" s="10" t="e">
        <f>VLOOKUP(A:A,#REF!,5,1)</f>
        <v>#REF!</v>
      </c>
      <c r="E12" s="10" t="e">
        <f t="shared" si="0"/>
        <v>#REF!</v>
      </c>
    </row>
    <row r="13" spans="1:5" ht="27.6">
      <c r="A13" s="6" t="s">
        <v>178</v>
      </c>
      <c r="B13" s="9" t="s">
        <v>182</v>
      </c>
      <c r="C13" s="10" t="e">
        <f>VLOOKUP(A:A,#REF!,5,1)</f>
        <v>#REF!</v>
      </c>
      <c r="D13" s="10" t="e">
        <f>VLOOKUP(A:A,#REF!,5,1)</f>
        <v>#REF!</v>
      </c>
      <c r="E13" s="10" t="e">
        <f t="shared" si="0"/>
        <v>#REF!</v>
      </c>
    </row>
    <row r="14" spans="1:5" ht="27.6">
      <c r="A14" s="6" t="s">
        <v>160</v>
      </c>
      <c r="B14" s="9" t="s">
        <v>171</v>
      </c>
      <c r="C14" s="10" t="e">
        <f>VLOOKUP(A:A,#REF!,5,1)</f>
        <v>#REF!</v>
      </c>
      <c r="D14" s="10" t="e">
        <f>VLOOKUP(A:A,#REF!,5,1)</f>
        <v>#REF!</v>
      </c>
      <c r="E14" s="10" t="e">
        <f t="shared" si="0"/>
        <v>#REF!</v>
      </c>
    </row>
    <row r="15" spans="1:5" ht="27.6">
      <c r="A15" s="6" t="s">
        <v>161</v>
      </c>
      <c r="B15" s="9" t="s">
        <v>172</v>
      </c>
      <c r="C15" s="10" t="e">
        <f>VLOOKUP(A:A,#REF!,5,1)</f>
        <v>#REF!</v>
      </c>
      <c r="D15" s="10" t="e">
        <f>VLOOKUP(A:A,#REF!,5,1)</f>
        <v>#REF!</v>
      </c>
      <c r="E15" s="10" t="e">
        <f t="shared" si="0"/>
        <v>#REF!</v>
      </c>
    </row>
    <row r="16" spans="1:5" ht="27.6">
      <c r="A16" s="6" t="s">
        <v>162</v>
      </c>
      <c r="B16" s="9" t="s">
        <v>173</v>
      </c>
      <c r="C16" s="10" t="e">
        <f>VLOOKUP(A:A,#REF!,5,1)</f>
        <v>#REF!</v>
      </c>
      <c r="D16" s="10" t="e">
        <f>VLOOKUP(A:A,#REF!,5,1)</f>
        <v>#REF!</v>
      </c>
      <c r="E16" s="10" t="e">
        <f t="shared" si="0"/>
        <v>#REF!</v>
      </c>
    </row>
    <row r="17" spans="1:5" ht="27.6">
      <c r="A17" s="6" t="s">
        <v>163</v>
      </c>
      <c r="B17" s="9" t="s">
        <v>174</v>
      </c>
      <c r="C17" s="10" t="e">
        <f>VLOOKUP(A:A,#REF!,5,1)</f>
        <v>#REF!</v>
      </c>
      <c r="D17" s="10" t="e">
        <f>VLOOKUP(A:A,#REF!,5,1)</f>
        <v>#REF!</v>
      </c>
      <c r="E17" s="10" t="e">
        <f t="shared" si="0"/>
        <v>#REF!</v>
      </c>
    </row>
    <row r="18" spans="1:5" ht="27.6">
      <c r="A18" s="6" t="s">
        <v>164</v>
      </c>
      <c r="B18" s="9" t="s">
        <v>115</v>
      </c>
      <c r="C18" s="10" t="e">
        <f>VLOOKUP(A:A,#REF!,5,1)</f>
        <v>#REF!</v>
      </c>
      <c r="D18" s="10" t="e">
        <f>VLOOKUP(A:A,#REF!,5,1)</f>
        <v>#REF!</v>
      </c>
      <c r="E18" s="10" t="e">
        <f t="shared" si="0"/>
        <v>#REF!</v>
      </c>
    </row>
    <row r="19" spans="1:5" ht="27.6">
      <c r="A19" s="6" t="s">
        <v>165</v>
      </c>
      <c r="B19" s="9" t="s">
        <v>116</v>
      </c>
      <c r="C19" s="10" t="e">
        <f>VLOOKUP(A:A,#REF!,5,1)</f>
        <v>#REF!</v>
      </c>
      <c r="D19" s="10" t="e">
        <f>VLOOKUP(A:A,#REF!,5,1)</f>
        <v>#REF!</v>
      </c>
      <c r="E19" s="10" t="e">
        <f t="shared" si="0"/>
        <v>#REF!</v>
      </c>
    </row>
    <row r="20" spans="1:5" ht="27.6">
      <c r="A20" s="6" t="s">
        <v>166</v>
      </c>
      <c r="B20" s="9" t="s">
        <v>117</v>
      </c>
      <c r="C20" s="10" t="e">
        <f>VLOOKUP(A:A,#REF!,5,1)</f>
        <v>#REF!</v>
      </c>
      <c r="D20" s="10" t="e">
        <f>VLOOKUP(A:A,#REF!,5,1)</f>
        <v>#REF!</v>
      </c>
      <c r="E20" s="10" t="e">
        <f t="shared" si="0"/>
        <v>#REF!</v>
      </c>
    </row>
    <row r="21" spans="1:5" ht="27.6">
      <c r="A21" s="6" t="s">
        <v>167</v>
      </c>
      <c r="B21" s="9" t="s">
        <v>201</v>
      </c>
      <c r="C21" s="10" t="e">
        <f>VLOOKUP(A:A,#REF!,5,1)</f>
        <v>#REF!</v>
      </c>
      <c r="D21" s="10" t="e">
        <f>VLOOKUP(A:A,#REF!,5,1)</f>
        <v>#REF!</v>
      </c>
      <c r="E21" s="10" t="e">
        <f t="shared" si="0"/>
        <v>#REF!</v>
      </c>
    </row>
    <row r="22" spans="1:5" ht="27.6">
      <c r="A22" s="6" t="s">
        <v>168</v>
      </c>
      <c r="B22" s="9" t="s">
        <v>202</v>
      </c>
      <c r="C22" s="10" t="e">
        <f>VLOOKUP(A:A,#REF!,5,1)</f>
        <v>#REF!</v>
      </c>
      <c r="D22" s="10" t="e">
        <f>VLOOKUP(A:A,#REF!,5,1)</f>
        <v>#REF!</v>
      </c>
      <c r="E22" s="10" t="e">
        <f t="shared" si="0"/>
        <v>#REF!</v>
      </c>
    </row>
    <row r="23" spans="1:5" ht="27.6">
      <c r="A23" s="6" t="s">
        <v>169</v>
      </c>
      <c r="B23" s="9" t="s">
        <v>203</v>
      </c>
      <c r="C23" s="10" t="e">
        <f>VLOOKUP(A:A,#REF!,5,1)</f>
        <v>#REF!</v>
      </c>
      <c r="D23" s="10" t="e">
        <f>VLOOKUP(A:A,#REF!,5,1)</f>
        <v>#REF!</v>
      </c>
      <c r="E23" s="10" t="e">
        <f t="shared" si="0"/>
        <v>#REF!</v>
      </c>
    </row>
    <row r="24" spans="1:5" ht="27.6">
      <c r="A24" s="6" t="s">
        <v>153</v>
      </c>
      <c r="B24" s="9" t="s">
        <v>157</v>
      </c>
      <c r="C24" s="10" t="e">
        <f>VLOOKUP(A:A,#REF!,5,1)</f>
        <v>#REF!</v>
      </c>
      <c r="D24" s="10" t="e">
        <f>VLOOKUP(A:A,#REF!,5,1)</f>
        <v>#REF!</v>
      </c>
      <c r="E24" s="10" t="e">
        <f t="shared" si="0"/>
        <v>#REF!</v>
      </c>
    </row>
    <row r="25" spans="1:5" ht="27.6">
      <c r="A25" s="6" t="s">
        <v>154</v>
      </c>
      <c r="B25" s="9" t="s">
        <v>158</v>
      </c>
      <c r="C25" s="10" t="e">
        <f>VLOOKUP(A:A,#REF!,5,1)</f>
        <v>#REF!</v>
      </c>
      <c r="D25" s="10" t="e">
        <f>VLOOKUP(A:A,#REF!,5,1)</f>
        <v>#REF!</v>
      </c>
      <c r="E25" s="10" t="e">
        <f t="shared" si="0"/>
        <v>#REF!</v>
      </c>
    </row>
    <row r="26" spans="1:5" ht="27.6">
      <c r="A26" s="6" t="s">
        <v>155</v>
      </c>
      <c r="B26" s="9" t="s">
        <v>159</v>
      </c>
      <c r="C26" s="10" t="e">
        <f>VLOOKUP(A:A,#REF!,5,1)</f>
        <v>#REF!</v>
      </c>
      <c r="D26" s="10" t="e">
        <f>VLOOKUP(A:A,#REF!,5,1)</f>
        <v>#REF!</v>
      </c>
      <c r="E26" s="10" t="e">
        <f t="shared" si="0"/>
        <v>#REF!</v>
      </c>
    </row>
    <row r="27" spans="1:5" ht="27.6">
      <c r="A27" s="6" t="s">
        <v>156</v>
      </c>
      <c r="B27" s="9" t="s">
        <v>170</v>
      </c>
      <c r="C27" s="10" t="e">
        <f>VLOOKUP(A:A,#REF!,5,1)</f>
        <v>#REF!</v>
      </c>
      <c r="D27" s="10" t="e">
        <f>VLOOKUP(A:A,#REF!,5,1)</f>
        <v>#REF!</v>
      </c>
      <c r="E27" s="10" t="e">
        <f t="shared" si="0"/>
        <v>#REF!</v>
      </c>
    </row>
    <row r="28" spans="1:5" ht="27.6">
      <c r="A28" s="6" t="s">
        <v>141</v>
      </c>
      <c r="B28" s="9" t="s">
        <v>144</v>
      </c>
      <c r="C28" s="10" t="e">
        <f>VLOOKUP(A:A,#REF!,5,1)</f>
        <v>#REF!</v>
      </c>
      <c r="D28" s="10" t="e">
        <f>VLOOKUP(A:A,#REF!,5,1)</f>
        <v>#REF!</v>
      </c>
      <c r="E28" s="10" t="e">
        <f t="shared" si="0"/>
        <v>#REF!</v>
      </c>
    </row>
    <row r="29" spans="1:5" ht="27.6">
      <c r="A29" s="6" t="s">
        <v>142</v>
      </c>
      <c r="B29" s="9" t="s">
        <v>145</v>
      </c>
      <c r="C29" s="10" t="e">
        <f>VLOOKUP(A:A,#REF!,5,1)</f>
        <v>#REF!</v>
      </c>
      <c r="D29" s="10" t="e">
        <f>VLOOKUP(A:A,#REF!,5,1)</f>
        <v>#REF!</v>
      </c>
      <c r="E29" s="10" t="e">
        <f t="shared" si="0"/>
        <v>#REF!</v>
      </c>
    </row>
    <row r="30" spans="1:5" ht="27.6">
      <c r="A30" s="6" t="s">
        <v>143</v>
      </c>
      <c r="B30" s="9" t="s">
        <v>146</v>
      </c>
      <c r="C30" s="10" t="e">
        <f>VLOOKUP(A:A,#REF!,5,1)</f>
        <v>#REF!</v>
      </c>
      <c r="D30" s="10" t="e">
        <f>VLOOKUP(A:A,#REF!,5,1)</f>
        <v>#REF!</v>
      </c>
      <c r="E30" s="10" t="e">
        <f t="shared" si="0"/>
        <v>#REF!</v>
      </c>
    </row>
    <row r="31" spans="1:5" ht="27.6">
      <c r="A31" s="6" t="s">
        <v>183</v>
      </c>
      <c r="B31" s="9" t="s">
        <v>187</v>
      </c>
      <c r="C31" s="10" t="e">
        <f>VLOOKUP(A:A,#REF!,5,1)</f>
        <v>#REF!</v>
      </c>
      <c r="D31" s="10" t="e">
        <f>VLOOKUP(A:A,#REF!,5,1)</f>
        <v>#REF!</v>
      </c>
      <c r="E31" s="10" t="e">
        <f t="shared" si="0"/>
        <v>#REF!</v>
      </c>
    </row>
    <row r="32" spans="1:5" ht="27.6">
      <c r="A32" s="6" t="s">
        <v>184</v>
      </c>
      <c r="B32" s="9" t="s">
        <v>188</v>
      </c>
      <c r="C32" s="10" t="e">
        <f>VLOOKUP(A:A,#REF!,5,1)</f>
        <v>#REF!</v>
      </c>
      <c r="D32" s="10" t="e">
        <f>VLOOKUP(A:A,#REF!,5,1)</f>
        <v>#REF!</v>
      </c>
      <c r="E32" s="10" t="e">
        <f t="shared" si="0"/>
        <v>#REF!</v>
      </c>
    </row>
    <row r="33" spans="1:5" ht="27.6">
      <c r="A33" s="6" t="s">
        <v>185</v>
      </c>
      <c r="B33" s="9" t="s">
        <v>189</v>
      </c>
      <c r="C33" s="10" t="e">
        <f>VLOOKUP(A:A,#REF!,5,1)</f>
        <v>#REF!</v>
      </c>
      <c r="D33" s="10" t="e">
        <f>VLOOKUP(A:A,#REF!,5,1)</f>
        <v>#REF!</v>
      </c>
      <c r="E33" s="10" t="e">
        <f t="shared" si="0"/>
        <v>#REF!</v>
      </c>
    </row>
    <row r="34" spans="1:5" ht="27.6">
      <c r="A34" s="6" t="s">
        <v>186</v>
      </c>
      <c r="B34" s="9" t="s">
        <v>190</v>
      </c>
      <c r="C34" s="10" t="e">
        <f>VLOOKUP(A:A,#REF!,5,1)</f>
        <v>#REF!</v>
      </c>
      <c r="D34" s="10" t="e">
        <f>VLOOKUP(A:A,#REF!,5,1)</f>
        <v>#REF!</v>
      </c>
      <c r="E34" s="10" t="e">
        <f t="shared" si="0"/>
        <v>#REF!</v>
      </c>
    </row>
    <row r="35" spans="1:5" ht="27.6">
      <c r="A35" s="6" t="s">
        <v>118</v>
      </c>
      <c r="B35" s="9" t="s">
        <v>121</v>
      </c>
      <c r="C35" s="10" t="e">
        <f>VLOOKUP(A:A,#REF!,5,1)</f>
        <v>#REF!</v>
      </c>
      <c r="D35" s="10" t="e">
        <f>VLOOKUP(A:A,#REF!,5,1)</f>
        <v>#REF!</v>
      </c>
      <c r="E35" s="10" t="e">
        <f t="shared" si="0"/>
        <v>#REF!</v>
      </c>
    </row>
    <row r="36" spans="1:5" ht="27.6">
      <c r="A36" s="6" t="s">
        <v>119</v>
      </c>
      <c r="B36" s="9" t="s">
        <v>122</v>
      </c>
      <c r="C36" s="10" t="e">
        <f>VLOOKUP(A:A,#REF!,5,1)</f>
        <v>#REF!</v>
      </c>
      <c r="D36" s="10" t="e">
        <f>VLOOKUP(A:A,#REF!,5,1)</f>
        <v>#REF!</v>
      </c>
      <c r="E36" s="10" t="e">
        <f t="shared" si="0"/>
        <v>#REF!</v>
      </c>
    </row>
    <row r="37" spans="1:5" ht="27.6">
      <c r="A37" s="6" t="s">
        <v>120</v>
      </c>
      <c r="B37" s="9" t="s">
        <v>123</v>
      </c>
      <c r="C37" s="10" t="e">
        <f>VLOOKUP(A:A,#REF!,5,1)</f>
        <v>#REF!</v>
      </c>
      <c r="D37" s="10" t="e">
        <f>VLOOKUP(A:A,#REF!,5,1)</f>
        <v>#REF!</v>
      </c>
      <c r="E37" s="10" t="e">
        <f t="shared" si="0"/>
        <v>#REF!</v>
      </c>
    </row>
    <row r="38" spans="1:5" ht="27.6">
      <c r="A38" s="6" t="s">
        <v>124</v>
      </c>
      <c r="B38" s="9" t="s">
        <v>127</v>
      </c>
      <c r="C38" s="10" t="e">
        <f>VLOOKUP(A:A,#REF!,5,1)</f>
        <v>#REF!</v>
      </c>
      <c r="D38" s="10" t="e">
        <f>VLOOKUP(A:A,#REF!,5,1)</f>
        <v>#REF!</v>
      </c>
      <c r="E38" s="10" t="e">
        <f t="shared" si="0"/>
        <v>#REF!</v>
      </c>
    </row>
    <row r="39" spans="1:5" ht="27.6">
      <c r="A39" s="6" t="s">
        <v>125</v>
      </c>
      <c r="B39" s="9" t="s">
        <v>128</v>
      </c>
      <c r="C39" s="10" t="e">
        <f>VLOOKUP(A:A,#REF!,5,1)</f>
        <v>#REF!</v>
      </c>
      <c r="D39" s="10" t="e">
        <f>VLOOKUP(A:A,#REF!,5,1)</f>
        <v>#REF!</v>
      </c>
      <c r="E39" s="10" t="e">
        <f t="shared" si="0"/>
        <v>#REF!</v>
      </c>
    </row>
    <row r="40" spans="1:5" ht="27.6">
      <c r="A40" s="6" t="s">
        <v>126</v>
      </c>
      <c r="B40" s="9" t="s">
        <v>129</v>
      </c>
      <c r="C40" s="10" t="e">
        <f>VLOOKUP(A:A,#REF!,5,1)</f>
        <v>#REF!</v>
      </c>
      <c r="D40" s="10" t="e">
        <f>VLOOKUP(A:A,#REF!,5,1)</f>
        <v>#REF!</v>
      </c>
      <c r="E40" s="10" t="e">
        <f t="shared" si="0"/>
        <v>#REF!</v>
      </c>
    </row>
    <row r="41" spans="1:5" ht="27.6">
      <c r="A41" s="6" t="s">
        <v>147</v>
      </c>
      <c r="B41" s="9" t="s">
        <v>150</v>
      </c>
      <c r="C41" s="10" t="e">
        <f>VLOOKUP(A:A,#REF!,5,1)</f>
        <v>#REF!</v>
      </c>
      <c r="D41" s="10" t="e">
        <f>VLOOKUP(A:A,#REF!,5,1)</f>
        <v>#REF!</v>
      </c>
      <c r="E41" s="10" t="e">
        <f t="shared" si="0"/>
        <v>#REF!</v>
      </c>
    </row>
    <row r="42" spans="1:5" ht="27.6">
      <c r="A42" s="6" t="s">
        <v>148</v>
      </c>
      <c r="B42" s="9" t="s">
        <v>151</v>
      </c>
      <c r="C42" s="10" t="e">
        <f>VLOOKUP(A:A,#REF!,5,1)</f>
        <v>#REF!</v>
      </c>
      <c r="D42" s="10" t="e">
        <f>VLOOKUP(A:A,#REF!,5,1)</f>
        <v>#REF!</v>
      </c>
      <c r="E42" s="10" t="e">
        <f t="shared" si="0"/>
        <v>#REF!</v>
      </c>
    </row>
    <row r="43" spans="1:5" ht="27.6">
      <c r="A43" s="6" t="s">
        <v>149</v>
      </c>
      <c r="B43" s="9" t="s">
        <v>152</v>
      </c>
      <c r="C43" s="10" t="e">
        <f>VLOOKUP(A:A,#REF!,5,1)</f>
        <v>#REF!</v>
      </c>
      <c r="D43" s="10" t="e">
        <f>VLOOKUP(A:A,#REF!,5,1)</f>
        <v>#REF!</v>
      </c>
      <c r="E43" s="10" t="e">
        <f t="shared" si="0"/>
        <v>#REF!</v>
      </c>
    </row>
    <row r="44" spans="1:5" ht="27.6">
      <c r="A44" s="6" t="s">
        <v>108</v>
      </c>
      <c r="B44" s="9" t="s">
        <v>111</v>
      </c>
      <c r="C44" s="10" t="e">
        <f>VLOOKUP(A:A,#REF!,5,1)</f>
        <v>#REF!</v>
      </c>
      <c r="D44" s="10" t="e">
        <f>VLOOKUP(A:A,#REF!,5,1)</f>
        <v>#REF!</v>
      </c>
      <c r="E44" s="10" t="e">
        <f t="shared" si="0"/>
        <v>#REF!</v>
      </c>
    </row>
    <row r="45" spans="1:5" ht="27.6">
      <c r="A45" s="6" t="s">
        <v>109</v>
      </c>
      <c r="B45" s="9" t="s">
        <v>112</v>
      </c>
      <c r="C45" s="10" t="e">
        <f>VLOOKUP(A:A,#REF!,5,1)</f>
        <v>#REF!</v>
      </c>
      <c r="D45" s="10" t="e">
        <f>VLOOKUP(A:A,#REF!,5,1)</f>
        <v>#REF!</v>
      </c>
      <c r="E45" s="10" t="e">
        <f t="shared" si="0"/>
        <v>#REF!</v>
      </c>
    </row>
    <row r="46" spans="1:5" ht="27.6">
      <c r="A46" s="6" t="s">
        <v>110</v>
      </c>
      <c r="B46" s="9" t="s">
        <v>113</v>
      </c>
      <c r="C46" s="10" t="e">
        <f>VLOOKUP(A:A,#REF!,5,1)</f>
        <v>#REF!</v>
      </c>
      <c r="D46" s="10" t="e">
        <f>VLOOKUP(A:A,#REF!,5,1)</f>
        <v>#REF!</v>
      </c>
      <c r="E46" s="10" t="e">
        <f t="shared" si="0"/>
        <v>#REF!</v>
      </c>
    </row>
    <row r="47" spans="1:5" ht="27.6">
      <c r="A47" s="6" t="s">
        <v>114</v>
      </c>
      <c r="B47" s="9" t="s">
        <v>136</v>
      </c>
      <c r="C47" s="10" t="e">
        <f>VLOOKUP(A:A,#REF!,5,1)</f>
        <v>#REF!</v>
      </c>
      <c r="D47" s="10" t="e">
        <f>VLOOKUP(A:A,#REF!,5,1)</f>
        <v>#REF!</v>
      </c>
      <c r="E47" s="10" t="e">
        <f t="shared" si="0"/>
        <v>#REF!</v>
      </c>
    </row>
    <row r="48" spans="1:5" ht="27.6">
      <c r="A48" s="6" t="s">
        <v>139</v>
      </c>
      <c r="B48" s="9" t="s">
        <v>137</v>
      </c>
      <c r="C48" s="10" t="e">
        <f>VLOOKUP(A:A,#REF!,5,1)</f>
        <v>#REF!</v>
      </c>
      <c r="D48" s="10" t="e">
        <f>VLOOKUP(A:A,#REF!,5,1)</f>
        <v>#REF!</v>
      </c>
      <c r="E48" s="10" t="e">
        <f t="shared" si="0"/>
        <v>#REF!</v>
      </c>
    </row>
    <row r="49" spans="1:5" ht="27.6">
      <c r="A49" s="6" t="s">
        <v>140</v>
      </c>
      <c r="B49" s="9" t="s">
        <v>138</v>
      </c>
      <c r="C49" s="10" t="e">
        <f>VLOOKUP(A:A,#REF!,5,1)</f>
        <v>#REF!</v>
      </c>
      <c r="D49" s="10" t="e">
        <f>VLOOKUP(A:A,#REF!,5,1)</f>
        <v>#REF!</v>
      </c>
      <c r="E49" s="10" t="e">
        <f t="shared" si="0"/>
        <v>#REF!</v>
      </c>
    </row>
    <row r="50" spans="1:5" ht="27.6">
      <c r="A50" s="6" t="s">
        <v>130</v>
      </c>
      <c r="B50" s="9" t="s">
        <v>133</v>
      </c>
      <c r="C50" s="10" t="e">
        <f>VLOOKUP(A:A,#REF!,5,1)</f>
        <v>#REF!</v>
      </c>
      <c r="D50" s="10" t="e">
        <f>VLOOKUP(A:A,#REF!,5,1)</f>
        <v>#REF!</v>
      </c>
      <c r="E50" s="10" t="e">
        <f t="shared" si="0"/>
        <v>#REF!</v>
      </c>
    </row>
    <row r="51" spans="1:5" ht="27.6">
      <c r="A51" s="6" t="s">
        <v>131</v>
      </c>
      <c r="B51" s="9" t="s">
        <v>134</v>
      </c>
      <c r="C51" s="10" t="e">
        <f>VLOOKUP(A:A,#REF!,5,1)</f>
        <v>#REF!</v>
      </c>
      <c r="D51" s="10" t="e">
        <f>VLOOKUP(A:A,#REF!,5,1)</f>
        <v>#REF!</v>
      </c>
      <c r="E51" s="10" t="e">
        <f t="shared" si="0"/>
        <v>#REF!</v>
      </c>
    </row>
    <row r="52" spans="1:5" ht="27.6">
      <c r="A52" s="6" t="s">
        <v>132</v>
      </c>
      <c r="B52" s="9" t="s">
        <v>135</v>
      </c>
      <c r="C52" s="10" t="e">
        <f>VLOOKUP(A:A,#REF!,5,1)</f>
        <v>#REF!</v>
      </c>
      <c r="D52" s="10" t="e">
        <f>VLOOKUP(A:A,#REF!,5,1)</f>
        <v>#REF!</v>
      </c>
      <c r="E52" s="10" t="e">
        <f t="shared" si="0"/>
        <v>#REF!</v>
      </c>
    </row>
    <row r="53" spans="1:5" ht="27.6">
      <c r="A53" s="6" t="s">
        <v>25</v>
      </c>
      <c r="B53" s="9" t="s">
        <v>34</v>
      </c>
      <c r="C53" s="10" t="e">
        <f>VLOOKUP(A:A,#REF!,5,1)</f>
        <v>#REF!</v>
      </c>
      <c r="D53" s="10" t="e">
        <f>VLOOKUP(A:A,#REF!,5,1)</f>
        <v>#REF!</v>
      </c>
      <c r="E53" s="10" t="e">
        <f t="shared" si="0"/>
        <v>#REF!</v>
      </c>
    </row>
    <row r="54" spans="1:5" ht="27.6">
      <c r="A54" s="6" t="s">
        <v>26</v>
      </c>
      <c r="B54" s="9" t="s">
        <v>33</v>
      </c>
      <c r="C54" s="10" t="e">
        <f>VLOOKUP(A:A,#REF!,5,1)</f>
        <v>#REF!</v>
      </c>
      <c r="D54" s="10" t="e">
        <f>VLOOKUP(A:A,#REF!,5,1)</f>
        <v>#REF!</v>
      </c>
      <c r="E54" s="10" t="e">
        <f t="shared" si="0"/>
        <v>#REF!</v>
      </c>
    </row>
    <row r="55" spans="1:5" ht="27.6">
      <c r="A55" s="6" t="s">
        <v>27</v>
      </c>
      <c r="B55" s="9" t="s">
        <v>32</v>
      </c>
      <c r="C55" s="10" t="e">
        <f>VLOOKUP(A:A,#REF!,5,1)</f>
        <v>#REF!</v>
      </c>
      <c r="D55" s="10" t="e">
        <f>VLOOKUP(A:A,#REF!,5,1)</f>
        <v>#REF!</v>
      </c>
      <c r="E55" s="10" t="e">
        <f t="shared" si="0"/>
        <v>#REF!</v>
      </c>
    </row>
    <row r="56" spans="1:5" ht="27.6">
      <c r="A56" s="6" t="s">
        <v>28</v>
      </c>
      <c r="B56" s="9" t="s">
        <v>31</v>
      </c>
      <c r="C56" s="10" t="e">
        <f>VLOOKUP(A:A,#REF!,5,1)</f>
        <v>#REF!</v>
      </c>
      <c r="D56" s="10" t="e">
        <f>VLOOKUP(A:A,#REF!,5,1)</f>
        <v>#REF!</v>
      </c>
      <c r="E56" s="10" t="e">
        <f t="shared" si="0"/>
        <v>#REF!</v>
      </c>
    </row>
    <row r="57" spans="1:5" ht="27.6">
      <c r="A57" s="6" t="s">
        <v>29</v>
      </c>
      <c r="B57" s="9" t="s">
        <v>30</v>
      </c>
      <c r="C57" s="10" t="e">
        <f>VLOOKUP(A:A,#REF!,5,1)</f>
        <v>#REF!</v>
      </c>
      <c r="D57" s="10" t="e">
        <f>VLOOKUP(A:A,#REF!,5,1)</f>
        <v>#REF!</v>
      </c>
      <c r="E57" s="10" t="e">
        <f t="shared" si="0"/>
        <v>#REF!</v>
      </c>
    </row>
    <row r="58" spans="1:5" ht="27.6">
      <c r="A58" s="6" t="s">
        <v>20</v>
      </c>
      <c r="B58" s="9" t="s">
        <v>39</v>
      </c>
      <c r="C58" s="10" t="e">
        <f>VLOOKUP(A:A,#REF!,5,1)</f>
        <v>#REF!</v>
      </c>
      <c r="D58" s="10" t="e">
        <f>VLOOKUP(A:A,#REF!,5,1)</f>
        <v>#REF!</v>
      </c>
      <c r="E58" s="10" t="e">
        <f t="shared" si="0"/>
        <v>#REF!</v>
      </c>
    </row>
    <row r="59" spans="1:5" ht="27.6">
      <c r="A59" s="6" t="s">
        <v>21</v>
      </c>
      <c r="B59" s="9" t="s">
        <v>38</v>
      </c>
      <c r="C59" s="10" t="e">
        <f>VLOOKUP(A:A,#REF!,5,1)</f>
        <v>#REF!</v>
      </c>
      <c r="D59" s="10" t="e">
        <f>VLOOKUP(A:A,#REF!,5,1)</f>
        <v>#REF!</v>
      </c>
      <c r="E59" s="10" t="e">
        <f t="shared" si="0"/>
        <v>#REF!</v>
      </c>
    </row>
    <row r="60" spans="1:5" ht="27.6">
      <c r="A60" s="6" t="s">
        <v>22</v>
      </c>
      <c r="B60" s="9" t="s">
        <v>37</v>
      </c>
      <c r="C60" s="10" t="e">
        <f>VLOOKUP(A:A,#REF!,5,1)</f>
        <v>#REF!</v>
      </c>
      <c r="D60" s="10" t="e">
        <f>VLOOKUP(A:A,#REF!,5,1)</f>
        <v>#REF!</v>
      </c>
      <c r="E60" s="10" t="e">
        <f t="shared" si="0"/>
        <v>#REF!</v>
      </c>
    </row>
    <row r="61" spans="1:5" ht="27.6">
      <c r="A61" s="6" t="s">
        <v>23</v>
      </c>
      <c r="B61" s="9" t="s">
        <v>36</v>
      </c>
      <c r="C61" s="10" t="e">
        <f>VLOOKUP(A:A,#REF!,5,1)</f>
        <v>#REF!</v>
      </c>
      <c r="D61" s="10" t="e">
        <f>VLOOKUP(A:A,#REF!,5,1)</f>
        <v>#REF!</v>
      </c>
      <c r="E61" s="10" t="e">
        <f t="shared" si="0"/>
        <v>#REF!</v>
      </c>
    </row>
    <row r="62" spans="1:5" ht="27.6">
      <c r="A62" s="6" t="s">
        <v>24</v>
      </c>
      <c r="B62" s="9" t="s">
        <v>35</v>
      </c>
      <c r="C62" s="10" t="e">
        <f>VLOOKUP(A:A,#REF!,5,1)</f>
        <v>#REF!</v>
      </c>
      <c r="D62" s="10" t="e">
        <f>VLOOKUP(A:A,#REF!,5,1)</f>
        <v>#REF!</v>
      </c>
      <c r="E62" s="10" t="e">
        <f t="shared" si="0"/>
        <v>#REF!</v>
      </c>
    </row>
    <row r="63" spans="1:5" ht="41.4">
      <c r="A63" s="6" t="s">
        <v>15</v>
      </c>
      <c r="B63" s="9" t="s">
        <v>9</v>
      </c>
      <c r="C63" s="10" t="e">
        <f>VLOOKUP(A:A,#REF!,5,1)</f>
        <v>#REF!</v>
      </c>
      <c r="D63" s="10" t="e">
        <f>VLOOKUP(A:A,#REF!,5,1)</f>
        <v>#REF!</v>
      </c>
      <c r="E63" s="10" t="e">
        <f t="shared" si="0"/>
        <v>#REF!</v>
      </c>
    </row>
    <row r="64" spans="1:5" ht="41.4">
      <c r="A64" s="6" t="s">
        <v>16</v>
      </c>
      <c r="B64" s="9" t="s">
        <v>10</v>
      </c>
      <c r="C64" s="10" t="e">
        <f>VLOOKUP(A:A,#REF!,5,1)</f>
        <v>#REF!</v>
      </c>
      <c r="D64" s="10" t="e">
        <f>VLOOKUP(A:A,#REF!,5,1)</f>
        <v>#REF!</v>
      </c>
      <c r="E64" s="10" t="e">
        <f t="shared" si="0"/>
        <v>#REF!</v>
      </c>
    </row>
    <row r="65" spans="1:5" ht="41.4">
      <c r="A65" s="6" t="s">
        <v>17</v>
      </c>
      <c r="B65" s="9" t="s">
        <v>11</v>
      </c>
      <c r="C65" s="10" t="e">
        <f>VLOOKUP(A:A,#REF!,5,1)</f>
        <v>#REF!</v>
      </c>
      <c r="D65" s="10" t="e">
        <f>VLOOKUP(A:A,#REF!,5,1)</f>
        <v>#REF!</v>
      </c>
      <c r="E65" s="10" t="e">
        <f t="shared" si="0"/>
        <v>#REF!</v>
      </c>
    </row>
    <row r="66" spans="1:5" ht="41.4">
      <c r="A66" s="6" t="s">
        <v>18</v>
      </c>
      <c r="B66" s="9" t="s">
        <v>12</v>
      </c>
      <c r="C66" s="10" t="e">
        <f>VLOOKUP(A:A,#REF!,5,1)</f>
        <v>#REF!</v>
      </c>
      <c r="D66" s="10" t="e">
        <f>VLOOKUP(A:A,#REF!,5,1)</f>
        <v>#REF!</v>
      </c>
      <c r="E66" s="10" t="e">
        <f t="shared" si="0"/>
        <v>#REF!</v>
      </c>
    </row>
    <row r="67" spans="1:5" ht="41.4">
      <c r="A67" s="6" t="s">
        <v>19</v>
      </c>
      <c r="B67" s="9" t="s">
        <v>13</v>
      </c>
      <c r="C67" s="10" t="e">
        <f>VLOOKUP(A:A,#REF!,5,1)</f>
        <v>#REF!</v>
      </c>
      <c r="D67" s="10" t="e">
        <f>VLOOKUP(A:A,#REF!,5,1)</f>
        <v>#REF!</v>
      </c>
      <c r="E67" s="10" t="e">
        <f t="shared" si="0"/>
        <v>#REF!</v>
      </c>
    </row>
    <row r="68" spans="1:5" ht="41.4">
      <c r="A68" s="6" t="s">
        <v>58</v>
      </c>
      <c r="B68" s="9" t="s">
        <v>63</v>
      </c>
      <c r="C68" s="10" t="e">
        <f>VLOOKUP(A:A,#REF!,5,1)</f>
        <v>#REF!</v>
      </c>
      <c r="D68" s="10" t="e">
        <f>VLOOKUP(A:A,#REF!,5,1)</f>
        <v>#REF!</v>
      </c>
      <c r="E68" s="10" t="e">
        <f t="shared" si="0"/>
        <v>#REF!</v>
      </c>
    </row>
    <row r="69" spans="1:5" ht="41.4">
      <c r="A69" s="6" t="s">
        <v>59</v>
      </c>
      <c r="B69" s="9" t="s">
        <v>64</v>
      </c>
      <c r="C69" s="10" t="e">
        <f>VLOOKUP(A:A,#REF!,5,1)</f>
        <v>#REF!</v>
      </c>
      <c r="D69" s="10" t="e">
        <f>VLOOKUP(A:A,#REF!,5,1)</f>
        <v>#REF!</v>
      </c>
      <c r="E69" s="10" t="e">
        <f t="shared" si="0"/>
        <v>#REF!</v>
      </c>
    </row>
    <row r="70" spans="1:5" ht="41.4">
      <c r="A70" s="6" t="s">
        <v>60</v>
      </c>
      <c r="B70" s="9" t="s">
        <v>65</v>
      </c>
      <c r="C70" s="10" t="e">
        <f>VLOOKUP(A:A,#REF!,5,1)</f>
        <v>#REF!</v>
      </c>
      <c r="D70" s="10" t="e">
        <f>VLOOKUP(A:A,#REF!,5,1)</f>
        <v>#REF!</v>
      </c>
      <c r="E70" s="10" t="e">
        <f t="shared" ref="E70:E101" si="1">C70-D70</f>
        <v>#REF!</v>
      </c>
    </row>
    <row r="71" spans="1:5" ht="41.4">
      <c r="A71" s="6" t="s">
        <v>61</v>
      </c>
      <c r="B71" s="9" t="s">
        <v>67</v>
      </c>
      <c r="C71" s="10" t="e">
        <f>VLOOKUP(A:A,#REF!,5,1)</f>
        <v>#REF!</v>
      </c>
      <c r="D71" s="10" t="e">
        <f>VLOOKUP(A:A,#REF!,5,1)</f>
        <v>#REF!</v>
      </c>
      <c r="E71" s="10" t="e">
        <f t="shared" si="1"/>
        <v>#REF!</v>
      </c>
    </row>
    <row r="72" spans="1:5" ht="41.4">
      <c r="A72" s="6" t="s">
        <v>62</v>
      </c>
      <c r="B72" s="9" t="s">
        <v>66</v>
      </c>
      <c r="C72" s="10" t="e">
        <f>VLOOKUP(A:A,#REF!,5,1)</f>
        <v>#REF!</v>
      </c>
      <c r="D72" s="10" t="e">
        <f>VLOOKUP(A:A,#REF!,5,1)</f>
        <v>#REF!</v>
      </c>
      <c r="E72" s="10" t="e">
        <f t="shared" si="1"/>
        <v>#REF!</v>
      </c>
    </row>
    <row r="73" spans="1:5" ht="27.6">
      <c r="A73" s="6" t="s">
        <v>103</v>
      </c>
      <c r="B73" s="9" t="s">
        <v>98</v>
      </c>
      <c r="C73" s="10" t="e">
        <f>VLOOKUP(A:A,#REF!,5,1)</f>
        <v>#REF!</v>
      </c>
      <c r="D73" s="10" t="e">
        <f>VLOOKUP(A:A,#REF!,5,1)</f>
        <v>#REF!</v>
      </c>
      <c r="E73" s="10" t="e">
        <f t="shared" si="1"/>
        <v>#REF!</v>
      </c>
    </row>
    <row r="74" spans="1:5" ht="27.6">
      <c r="A74" s="6" t="s">
        <v>104</v>
      </c>
      <c r="B74" s="9" t="s">
        <v>99</v>
      </c>
      <c r="C74" s="10" t="e">
        <f>VLOOKUP(A:A,#REF!,5,1)</f>
        <v>#REF!</v>
      </c>
      <c r="D74" s="10" t="e">
        <f>VLOOKUP(A:A,#REF!,5,1)</f>
        <v>#REF!</v>
      </c>
      <c r="E74" s="10" t="e">
        <f t="shared" si="1"/>
        <v>#REF!</v>
      </c>
    </row>
    <row r="75" spans="1:5" ht="27.6">
      <c r="A75" s="6" t="s">
        <v>105</v>
      </c>
      <c r="B75" s="9" t="s">
        <v>100</v>
      </c>
      <c r="C75" s="10" t="e">
        <f>VLOOKUP(A:A,#REF!,5,1)</f>
        <v>#REF!</v>
      </c>
      <c r="D75" s="10" t="e">
        <f>VLOOKUP(A:A,#REF!,5,1)</f>
        <v>#REF!</v>
      </c>
      <c r="E75" s="10" t="e">
        <f t="shared" si="1"/>
        <v>#REF!</v>
      </c>
    </row>
    <row r="76" spans="1:5" ht="27.6">
      <c r="A76" s="6" t="s">
        <v>106</v>
      </c>
      <c r="B76" s="9" t="s">
        <v>101</v>
      </c>
      <c r="C76" s="10" t="e">
        <f>VLOOKUP(A:A,#REF!,5,1)</f>
        <v>#REF!</v>
      </c>
      <c r="D76" s="10" t="e">
        <f>VLOOKUP(A:A,#REF!,5,1)</f>
        <v>#REF!</v>
      </c>
      <c r="E76" s="10" t="e">
        <f t="shared" si="1"/>
        <v>#REF!</v>
      </c>
    </row>
    <row r="77" spans="1:5" ht="27.6">
      <c r="A77" s="6" t="s">
        <v>107</v>
      </c>
      <c r="B77" s="9" t="s">
        <v>102</v>
      </c>
      <c r="C77" s="10" t="e">
        <f>VLOOKUP(A:A,#REF!,5,1)</f>
        <v>#REF!</v>
      </c>
      <c r="D77" s="10" t="e">
        <f>VLOOKUP(A:A,#REF!,5,1)</f>
        <v>#REF!</v>
      </c>
      <c r="E77" s="10" t="e">
        <f t="shared" si="1"/>
        <v>#REF!</v>
      </c>
    </row>
    <row r="78" spans="1:5" ht="27.6">
      <c r="A78" s="6" t="s">
        <v>68</v>
      </c>
      <c r="B78" s="9" t="s">
        <v>73</v>
      </c>
      <c r="C78" s="10" t="e">
        <f>VLOOKUP(A:A,#REF!,5,1)</f>
        <v>#REF!</v>
      </c>
      <c r="D78" s="10" t="e">
        <f>VLOOKUP(A:A,#REF!,5,1)</f>
        <v>#REF!</v>
      </c>
      <c r="E78" s="10" t="e">
        <f t="shared" si="1"/>
        <v>#REF!</v>
      </c>
    </row>
    <row r="79" spans="1:5" ht="27.6">
      <c r="A79" s="6" t="s">
        <v>69</v>
      </c>
      <c r="B79" s="9" t="s">
        <v>74</v>
      </c>
      <c r="C79" s="10" t="e">
        <f>VLOOKUP(A:A,#REF!,5,1)</f>
        <v>#REF!</v>
      </c>
      <c r="D79" s="10" t="e">
        <f>VLOOKUP(A:A,#REF!,5,1)</f>
        <v>#REF!</v>
      </c>
      <c r="E79" s="10" t="e">
        <f t="shared" si="1"/>
        <v>#REF!</v>
      </c>
    </row>
    <row r="80" spans="1:5" ht="27.6">
      <c r="A80" s="6" t="s">
        <v>70</v>
      </c>
      <c r="B80" s="9" t="s">
        <v>75</v>
      </c>
      <c r="C80" s="10" t="e">
        <f>VLOOKUP(A:A,#REF!,5,1)</f>
        <v>#REF!</v>
      </c>
      <c r="D80" s="10" t="e">
        <f>VLOOKUP(A:A,#REF!,5,1)</f>
        <v>#REF!</v>
      </c>
      <c r="E80" s="10" t="e">
        <f t="shared" si="1"/>
        <v>#REF!</v>
      </c>
    </row>
    <row r="81" spans="1:5" ht="27.6">
      <c r="A81" s="6" t="s">
        <v>71</v>
      </c>
      <c r="B81" s="9" t="s">
        <v>76</v>
      </c>
      <c r="C81" s="10" t="e">
        <f>VLOOKUP(A:A,#REF!,5,1)</f>
        <v>#REF!</v>
      </c>
      <c r="D81" s="10" t="e">
        <f>VLOOKUP(A:A,#REF!,5,1)</f>
        <v>#REF!</v>
      </c>
      <c r="E81" s="10" t="e">
        <f t="shared" si="1"/>
        <v>#REF!</v>
      </c>
    </row>
    <row r="82" spans="1:5" ht="27.6">
      <c r="A82" s="6" t="s">
        <v>72</v>
      </c>
      <c r="B82" s="9" t="s">
        <v>77</v>
      </c>
      <c r="C82" s="10" t="e">
        <f>VLOOKUP(A:A,#REF!,5,1)</f>
        <v>#REF!</v>
      </c>
      <c r="D82" s="10" t="e">
        <f>VLOOKUP(A:A,#REF!,5,1)</f>
        <v>#REF!</v>
      </c>
      <c r="E82" s="10" t="e">
        <f t="shared" si="1"/>
        <v>#REF!</v>
      </c>
    </row>
    <row r="83" spans="1:5" ht="27.6">
      <c r="A83" s="6" t="s">
        <v>50</v>
      </c>
      <c r="B83" s="9" t="s">
        <v>54</v>
      </c>
      <c r="C83" s="10" t="e">
        <f>VLOOKUP(A:A,#REF!,5,1)</f>
        <v>#REF!</v>
      </c>
      <c r="D83" s="10" t="e">
        <f>VLOOKUP(A:A,#REF!,5,1)</f>
        <v>#REF!</v>
      </c>
      <c r="E83" s="10" t="e">
        <f t="shared" si="1"/>
        <v>#REF!</v>
      </c>
    </row>
    <row r="84" spans="1:5" ht="27.6">
      <c r="A84" s="6" t="s">
        <v>51</v>
      </c>
      <c r="B84" s="9" t="s">
        <v>55</v>
      </c>
      <c r="C84" s="10" t="e">
        <f>VLOOKUP(A:A,#REF!,5,1)</f>
        <v>#REF!</v>
      </c>
      <c r="D84" s="10" t="e">
        <f>VLOOKUP(A:A,#REF!,5,1)</f>
        <v>#REF!</v>
      </c>
      <c r="E84" s="10" t="e">
        <f t="shared" si="1"/>
        <v>#REF!</v>
      </c>
    </row>
    <row r="85" spans="1:5" ht="27.6">
      <c r="A85" s="6" t="s">
        <v>52</v>
      </c>
      <c r="B85" s="9" t="s">
        <v>56</v>
      </c>
      <c r="C85" s="10" t="e">
        <f>VLOOKUP(A:A,#REF!,5,1)</f>
        <v>#REF!</v>
      </c>
      <c r="D85" s="10" t="e">
        <f>VLOOKUP(A:A,#REF!,5,1)</f>
        <v>#REF!</v>
      </c>
      <c r="E85" s="10" t="e">
        <f t="shared" si="1"/>
        <v>#REF!</v>
      </c>
    </row>
    <row r="86" spans="1:5" ht="27.6">
      <c r="A86" s="6" t="s">
        <v>53</v>
      </c>
      <c r="B86" s="9" t="s">
        <v>57</v>
      </c>
      <c r="C86" s="10" t="e">
        <f>VLOOKUP(A:A,#REF!,5,1)</f>
        <v>#REF!</v>
      </c>
      <c r="D86" s="10" t="e">
        <f>VLOOKUP(A:A,#REF!,5,1)</f>
        <v>#REF!</v>
      </c>
      <c r="E86" s="10" t="e">
        <f t="shared" si="1"/>
        <v>#REF!</v>
      </c>
    </row>
    <row r="87" spans="1:5" ht="27.6">
      <c r="A87" s="6" t="s">
        <v>78</v>
      </c>
      <c r="B87" s="9" t="s">
        <v>83</v>
      </c>
      <c r="C87" s="10" t="e">
        <f>VLOOKUP(A:A,#REF!,5,1)</f>
        <v>#REF!</v>
      </c>
      <c r="D87" s="10" t="e">
        <f>VLOOKUP(A:A,#REF!,5,1)</f>
        <v>#REF!</v>
      </c>
      <c r="E87" s="10" t="e">
        <f t="shared" si="1"/>
        <v>#REF!</v>
      </c>
    </row>
    <row r="88" spans="1:5" ht="27.6">
      <c r="A88" s="6" t="s">
        <v>79</v>
      </c>
      <c r="B88" s="9" t="s">
        <v>84</v>
      </c>
      <c r="C88" s="10" t="e">
        <f>VLOOKUP(A:A,#REF!,5,1)</f>
        <v>#REF!</v>
      </c>
      <c r="D88" s="10" t="e">
        <f>VLOOKUP(A:A,#REF!,5,1)</f>
        <v>#REF!</v>
      </c>
      <c r="E88" s="10" t="e">
        <f t="shared" si="1"/>
        <v>#REF!</v>
      </c>
    </row>
    <row r="89" spans="1:5" ht="27.6">
      <c r="A89" s="6" t="s">
        <v>80</v>
      </c>
      <c r="B89" s="9" t="s">
        <v>85</v>
      </c>
      <c r="C89" s="10" t="e">
        <f>VLOOKUP(A:A,#REF!,5,1)</f>
        <v>#REF!</v>
      </c>
      <c r="D89" s="10" t="e">
        <f>VLOOKUP(A:A,#REF!,5,1)</f>
        <v>#REF!</v>
      </c>
      <c r="E89" s="10" t="e">
        <f t="shared" si="1"/>
        <v>#REF!</v>
      </c>
    </row>
    <row r="90" spans="1:5" ht="27.6">
      <c r="A90" s="6" t="s">
        <v>81</v>
      </c>
      <c r="B90" s="9" t="s">
        <v>86</v>
      </c>
      <c r="C90" s="10" t="e">
        <f>VLOOKUP(A:A,#REF!,5,1)</f>
        <v>#REF!</v>
      </c>
      <c r="D90" s="10" t="e">
        <f>VLOOKUP(A:A,#REF!,5,1)</f>
        <v>#REF!</v>
      </c>
      <c r="E90" s="10" t="e">
        <f t="shared" si="1"/>
        <v>#REF!</v>
      </c>
    </row>
    <row r="91" spans="1:5" ht="27.6">
      <c r="A91" s="6" t="s">
        <v>82</v>
      </c>
      <c r="B91" s="9" t="s">
        <v>87</v>
      </c>
      <c r="C91" s="10" t="e">
        <f>VLOOKUP(A:A,#REF!,5,1)</f>
        <v>#REF!</v>
      </c>
      <c r="D91" s="10" t="e">
        <f>VLOOKUP(A:A,#REF!,5,1)</f>
        <v>#REF!</v>
      </c>
      <c r="E91" s="10" t="e">
        <f t="shared" si="1"/>
        <v>#REF!</v>
      </c>
    </row>
    <row r="92" spans="1:5" ht="27.6">
      <c r="A92" s="6" t="s">
        <v>88</v>
      </c>
      <c r="B92" s="9" t="s">
        <v>93</v>
      </c>
      <c r="C92" s="10" t="e">
        <f>VLOOKUP(A:A,#REF!,5,1)</f>
        <v>#REF!</v>
      </c>
      <c r="D92" s="10" t="e">
        <f>VLOOKUP(A:A,#REF!,5,1)</f>
        <v>#REF!</v>
      </c>
      <c r="E92" s="10" t="e">
        <f t="shared" si="1"/>
        <v>#REF!</v>
      </c>
    </row>
    <row r="93" spans="1:5" ht="27.6">
      <c r="A93" s="6" t="s">
        <v>89</v>
      </c>
      <c r="B93" s="9" t="s">
        <v>94</v>
      </c>
      <c r="C93" s="10" t="e">
        <f>VLOOKUP(A:A,#REF!,5,1)</f>
        <v>#REF!</v>
      </c>
      <c r="D93" s="10" t="e">
        <f>VLOOKUP(A:A,#REF!,5,1)</f>
        <v>#REF!</v>
      </c>
      <c r="E93" s="10" t="e">
        <f t="shared" si="1"/>
        <v>#REF!</v>
      </c>
    </row>
    <row r="94" spans="1:5" ht="27.6">
      <c r="A94" s="6" t="s">
        <v>90</v>
      </c>
      <c r="B94" s="9" t="s">
        <v>95</v>
      </c>
      <c r="C94" s="10" t="e">
        <f>VLOOKUP(A:A,#REF!,5,1)</f>
        <v>#REF!</v>
      </c>
      <c r="D94" s="10" t="e">
        <f>VLOOKUP(A:A,#REF!,5,1)</f>
        <v>#REF!</v>
      </c>
      <c r="E94" s="10" t="e">
        <f t="shared" si="1"/>
        <v>#REF!</v>
      </c>
    </row>
    <row r="95" spans="1:5" ht="27.6">
      <c r="A95" s="6" t="s">
        <v>91</v>
      </c>
      <c r="B95" s="9" t="s">
        <v>96</v>
      </c>
      <c r="C95" s="10" t="e">
        <f>VLOOKUP(A:A,#REF!,5,1)</f>
        <v>#REF!</v>
      </c>
      <c r="D95" s="10" t="e">
        <f>VLOOKUP(A:A,#REF!,5,1)</f>
        <v>#REF!</v>
      </c>
      <c r="E95" s="10" t="e">
        <f t="shared" si="1"/>
        <v>#REF!</v>
      </c>
    </row>
    <row r="96" spans="1:5" ht="27.6">
      <c r="A96" s="6" t="s">
        <v>92</v>
      </c>
      <c r="B96" s="9" t="s">
        <v>97</v>
      </c>
      <c r="C96" s="10" t="e">
        <f>VLOOKUP(A:A,#REF!,5,1)</f>
        <v>#REF!</v>
      </c>
      <c r="D96" s="10" t="e">
        <f>VLOOKUP(A:A,#REF!,5,1)</f>
        <v>#REF!</v>
      </c>
      <c r="E96" s="10" t="e">
        <f t="shared" si="1"/>
        <v>#REF!</v>
      </c>
    </row>
    <row r="97" spans="1:5" ht="27.6">
      <c r="A97" s="6" t="s">
        <v>40</v>
      </c>
      <c r="B97" s="9" t="s">
        <v>45</v>
      </c>
      <c r="C97" s="10" t="e">
        <f>VLOOKUP(A:A,#REF!,5,1)</f>
        <v>#REF!</v>
      </c>
      <c r="D97" s="10" t="e">
        <f>VLOOKUP(A:A,#REF!,5,1)</f>
        <v>#REF!</v>
      </c>
      <c r="E97" s="10" t="e">
        <f t="shared" si="1"/>
        <v>#REF!</v>
      </c>
    </row>
    <row r="98" spans="1:5" ht="27.6">
      <c r="A98" s="6" t="s">
        <v>41</v>
      </c>
      <c r="B98" s="9" t="s">
        <v>46</v>
      </c>
      <c r="C98" s="10" t="e">
        <f>VLOOKUP(A:A,#REF!,5,1)</f>
        <v>#REF!</v>
      </c>
      <c r="D98" s="10" t="e">
        <f>VLOOKUP(A:A,#REF!,5,1)</f>
        <v>#REF!</v>
      </c>
      <c r="E98" s="10" t="e">
        <f t="shared" si="1"/>
        <v>#REF!</v>
      </c>
    </row>
    <row r="99" spans="1:5" ht="27.6">
      <c r="A99" s="6" t="s">
        <v>42</v>
      </c>
      <c r="B99" s="9" t="s">
        <v>47</v>
      </c>
      <c r="C99" s="10" t="e">
        <f>VLOOKUP(A:A,#REF!,5,1)</f>
        <v>#REF!</v>
      </c>
      <c r="D99" s="10" t="e">
        <f>VLOOKUP(A:A,#REF!,5,1)</f>
        <v>#REF!</v>
      </c>
      <c r="E99" s="10" t="e">
        <f t="shared" si="1"/>
        <v>#REF!</v>
      </c>
    </row>
    <row r="100" spans="1:5" ht="27.6">
      <c r="A100" s="6" t="s">
        <v>43</v>
      </c>
      <c r="B100" s="9" t="s">
        <v>48</v>
      </c>
      <c r="C100" s="10" t="e">
        <f>VLOOKUP(A:A,#REF!,5,1)</f>
        <v>#REF!</v>
      </c>
      <c r="D100" s="10" t="e">
        <f>VLOOKUP(A:A,#REF!,5,1)</f>
        <v>#REF!</v>
      </c>
      <c r="E100" s="10" t="e">
        <f t="shared" si="1"/>
        <v>#REF!</v>
      </c>
    </row>
    <row r="101" spans="1:5" ht="27.6">
      <c r="A101" s="6" t="s">
        <v>44</v>
      </c>
      <c r="B101" s="9" t="s">
        <v>49</v>
      </c>
      <c r="C101" s="10" t="e">
        <f>VLOOKUP(A:A,#REF!,5,1)</f>
        <v>#REF!</v>
      </c>
      <c r="D101" s="10" t="e">
        <f>VLOOKUP(A:A,#REF!,5,1)</f>
        <v>#REF!</v>
      </c>
      <c r="E101" s="10" t="e">
        <f t="shared" si="1"/>
        <v>#REF!</v>
      </c>
    </row>
  </sheetData>
  <mergeCells count="3">
    <mergeCell ref="C3:E3"/>
    <mergeCell ref="B3:B4"/>
    <mergeCell ref="A3:A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оптовые цены</vt:lpstr>
      <vt:lpstr>Лист3</vt:lpstr>
      <vt:lpstr>'оптовые цены'!Заголовки_для_печати</vt:lpstr>
      <vt:lpstr>'оптовые цены'!Область_печати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2023-08-25T20:31:28Z</cp:lastPrinted>
  <dcterms:created xsi:type="dcterms:W3CDTF">2023-08-24T19:59:00Z</dcterms:created>
  <dcterms:modified xsi:type="dcterms:W3CDTF">2023-08-27T12:21:44Z</dcterms:modified>
</cp:coreProperties>
</file>