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showHorizontalScroll="0" showVerticalScroll="0" showSheetTabs="0" xWindow="0" yWindow="0" windowWidth="20370" windowHeight="11730" tabRatio="794"/>
  </bookViews>
  <sheets>
    <sheet name="Бумажные стаканы" sheetId="4" r:id="rId1"/>
    <sheet name="Картонная ламин упаковка" sheetId="9" r:id="rId2"/>
    <sheet name="Картон упаковка ламинир ПРЕМИУМ" sheetId="5" r:id="rId3"/>
    <sheet name="Упаковка из крахмала,тростника" sheetId="7" r:id="rId4"/>
    <sheet name="РЕТ Стаканы для коктейлей и др " sheetId="3" r:id="rId5"/>
    <sheet name="Контейнеры ПЭТ и РР" sheetId="10" r:id="rId6"/>
  </sheets>
  <calcPr calcId="152511"/>
</workbook>
</file>

<file path=xl/calcChain.xml><?xml version="1.0" encoding="utf-8"?>
<calcChain xmlns="http://schemas.openxmlformats.org/spreadsheetml/2006/main">
  <c r="I68" i="4" l="1"/>
  <c r="I63" i="4"/>
  <c r="H26" i="9" l="1"/>
  <c r="J9" i="10" l="1"/>
  <c r="H17" i="9"/>
  <c r="F35" i="5" l="1"/>
  <c r="F75" i="5" l="1"/>
  <c r="F20" i="5" l="1"/>
  <c r="F80" i="5" l="1"/>
  <c r="F40" i="5" l="1"/>
  <c r="F56" i="5" l="1"/>
  <c r="F57" i="5"/>
  <c r="F63" i="5"/>
  <c r="F64" i="5"/>
  <c r="E3" i="5" l="1"/>
  <c r="F74" i="5"/>
  <c r="F73" i="5"/>
  <c r="F70" i="5"/>
  <c r="F71" i="5"/>
  <c r="F69" i="5"/>
  <c r="F68" i="5"/>
  <c r="F67" i="5"/>
  <c r="F66" i="5"/>
  <c r="F78" i="5"/>
  <c r="F77" i="5"/>
  <c r="F21" i="5"/>
  <c r="F18" i="5"/>
  <c r="F17" i="5"/>
  <c r="F15" i="5"/>
  <c r="F14" i="5"/>
  <c r="F13" i="5"/>
  <c r="F12" i="5"/>
  <c r="F37" i="5"/>
  <c r="F30" i="5"/>
  <c r="F29" i="5"/>
  <c r="F28" i="5"/>
  <c r="F34" i="5"/>
  <c r="F33" i="5"/>
  <c r="F32" i="5"/>
  <c r="F27" i="5"/>
  <c r="F26" i="5"/>
  <c r="F25" i="5"/>
  <c r="F24" i="5"/>
  <c r="F23" i="5"/>
  <c r="F82" i="5"/>
  <c r="F81" i="5"/>
  <c r="F62" i="5"/>
  <c r="F61" i="5"/>
  <c r="F60" i="5"/>
  <c r="F59" i="5"/>
  <c r="F58" i="5"/>
  <c r="F54" i="5"/>
  <c r="F52" i="5"/>
  <c r="F53" i="5"/>
  <c r="F50" i="5"/>
  <c r="F49" i="5"/>
  <c r="F47" i="5"/>
  <c r="F46" i="5"/>
  <c r="F45" i="5"/>
  <c r="F44" i="5"/>
  <c r="F43" i="5"/>
  <c r="F42" i="5"/>
  <c r="F41" i="5"/>
  <c r="F39" i="5"/>
  <c r="F38" i="5"/>
  <c r="F10" i="5"/>
  <c r="F9" i="5"/>
  <c r="F8" i="5"/>
  <c r="F6" i="5"/>
  <c r="F5" i="5"/>
  <c r="F89" i="5"/>
  <c r="F88" i="5"/>
  <c r="F87" i="5"/>
  <c r="F86" i="5"/>
  <c r="F85" i="5"/>
  <c r="F84" i="5"/>
</calcChain>
</file>

<file path=xl/sharedStrings.xml><?xml version="1.0" encoding="utf-8"?>
<sst xmlns="http://schemas.openxmlformats.org/spreadsheetml/2006/main" count="967" uniqueCount="716">
  <si>
    <t>Наименование</t>
  </si>
  <si>
    <t>Цвет/Дизайн</t>
  </si>
  <si>
    <t>Штук в упаковке</t>
  </si>
  <si>
    <t>Фотография</t>
  </si>
  <si>
    <t>Коричневый 3 D</t>
  </si>
  <si>
    <t>Крафт</t>
  </si>
  <si>
    <t>Красный 3 D</t>
  </si>
  <si>
    <t>Бордовый 3 D</t>
  </si>
  <si>
    <t>Зелёный 3 D</t>
  </si>
  <si>
    <t>Артикул</t>
  </si>
  <si>
    <t>RPS80-8B</t>
  </si>
  <si>
    <t>RPS90-12B</t>
  </si>
  <si>
    <t>RPS90-16B</t>
  </si>
  <si>
    <t>RPS80-8RW</t>
  </si>
  <si>
    <t>RPS80-8RК</t>
  </si>
  <si>
    <t>RPS90-12RW</t>
  </si>
  <si>
    <t>Крафт пятнистый</t>
  </si>
  <si>
    <t>RPP90-16K</t>
  </si>
  <si>
    <t>Картонный гофрированный трёхслойный стакан 480 мл. Высота 135 мм. Крышка 90 мм. Дно 60 мм.</t>
  </si>
  <si>
    <t>Картонный гофрированный трёхслойный стакан 360 мл. Высота 105 мм. Крышка 90 мм. Дно 60 мм.</t>
  </si>
  <si>
    <t>RPS90-12RК</t>
  </si>
  <si>
    <t>Картонный однослойный  стакан 360 мл, плотность 280г/м.+20РЕ. Высота 105 мм. Крышка 90 мм. Дно 60 мм.</t>
  </si>
  <si>
    <t>белый</t>
  </si>
  <si>
    <t>SP80-8W</t>
  </si>
  <si>
    <t>SP90-12W</t>
  </si>
  <si>
    <t>SP90-16W</t>
  </si>
  <si>
    <t>Картонный однослойный  стакан 250 мл, плотность 280г/м.+20РЕ. Высота 92 мм. Крышка 80 мм. Дно 55 мм.</t>
  </si>
  <si>
    <t>Картонный гофрированный трёхслойный стакан 250 мл. Высота 92 мм, крышка 80 мм, дно 55 мм.</t>
  </si>
  <si>
    <t>Картонный однослойный  стакан 480 мл, плотность 280г/м.+20РЕ. Высота 135 мм. Крышка 90 мм. Дно 60 мм.</t>
  </si>
  <si>
    <t>RPS90-12GW</t>
  </si>
  <si>
    <t>RPS80-8GW</t>
  </si>
  <si>
    <t>RPS90-16GW</t>
  </si>
  <si>
    <t>RPS90-16RК</t>
  </si>
  <si>
    <t>ТРЕХСЛОЙНЫЕ СТАКАНЫ:</t>
  </si>
  <si>
    <t>ОДНОСЛОЙНЫЕ СТАКАНЫ:</t>
  </si>
  <si>
    <t>КРЫШКИ ДЛЯ БУМАЖНЫХ СТАКАНОВ:</t>
  </si>
  <si>
    <t>RPS80-8BW,
RPS80-8PT</t>
  </si>
  <si>
    <t>Чёрный 3 D,
Платина 3 D</t>
  </si>
  <si>
    <t>RPS90-12BW,
RPS90-12PT</t>
  </si>
  <si>
    <t>RPS90-16BW,
RPS90-16PT</t>
  </si>
  <si>
    <t>RPS90-16RW</t>
  </si>
  <si>
    <t>Пластиковые крышки с питейником для стакана обёмом 250 мл. Диаметром 80 мм.</t>
  </si>
  <si>
    <t>Пластиковые крышки с питейником для стаканов объёмом 360 и 480 мл. Диаметром 90 мм.</t>
  </si>
  <si>
    <t>TLS-90</t>
  </si>
  <si>
    <t>-</t>
  </si>
  <si>
    <t>крафт</t>
  </si>
  <si>
    <t>Держатель для 2-х стаканов картонный 193*108*42 - 150шт./уп.</t>
  </si>
  <si>
    <t>РАЗМЕШИВАТЕЛИ:</t>
  </si>
  <si>
    <t>Ложка чайн., 125мм, бел., ПС</t>
  </si>
  <si>
    <t>Нож столов., 165мм, бел., ПС</t>
  </si>
  <si>
    <t>140060/</t>
  </si>
  <si>
    <t>141060/</t>
  </si>
  <si>
    <t>143050/</t>
  </si>
  <si>
    <t>142060/</t>
  </si>
  <si>
    <t>100 шт/уп.</t>
  </si>
  <si>
    <t>ДЕРЖАТЕЛИ ДЛЯ СТАКАНА, КАПХОЛДЕРЫ:</t>
  </si>
  <si>
    <t>250 шт/уп.</t>
  </si>
  <si>
    <t>ТРУБОЧКИ</t>
  </si>
  <si>
    <t xml:space="preserve"> Трубочки для коктейля (бумажные):</t>
  </si>
  <si>
    <t xml:space="preserve"> Трубочки для коктейля (пластик):</t>
  </si>
  <si>
    <t>черный</t>
  </si>
  <si>
    <t>Упаковка  из ламинированного картона</t>
  </si>
  <si>
    <t>Наименование/размер мм</t>
  </si>
  <si>
    <t>Кол-во штук в коробке</t>
  </si>
  <si>
    <t>Цена за коробку</t>
  </si>
  <si>
    <t>Изображение</t>
  </si>
  <si>
    <t>ECO OpBox 600 мл (200*100*40)</t>
  </si>
  <si>
    <t>ECO OpBox 1000 мл (185*140*55)</t>
  </si>
  <si>
    <r>
      <t xml:space="preserve">ECO NOODLES 560 мл (90*90*100) </t>
    </r>
    <r>
      <rPr>
        <b/>
        <i/>
        <sz val="10"/>
        <color rgb="FF000000"/>
        <rFont val="Cambria"/>
        <family val="1"/>
        <charset val="204"/>
      </rPr>
      <t>самосбор</t>
    </r>
  </si>
  <si>
    <r>
      <t>ECO NOODLES 460 мл (65*80*100)</t>
    </r>
    <r>
      <rPr>
        <b/>
        <i/>
        <sz val="10"/>
        <color rgb="FF000000"/>
        <rFont val="Cambria"/>
        <family val="1"/>
        <charset val="204"/>
      </rPr>
      <t xml:space="preserve"> склеенная</t>
    </r>
  </si>
  <si>
    <r>
      <t xml:space="preserve">ECO NOODLES 700 мл (100*100*105) </t>
    </r>
    <r>
      <rPr>
        <b/>
        <i/>
        <sz val="10"/>
        <color rgb="FF000000"/>
        <rFont val="Cambria"/>
        <family val="1"/>
        <charset val="204"/>
      </rPr>
      <t>склеенная</t>
    </r>
  </si>
  <si>
    <t>Упаковка  для  макарони</t>
  </si>
  <si>
    <t>Соусники</t>
  </si>
  <si>
    <t>SOUS 80 мл</t>
  </si>
  <si>
    <t>Код</t>
  </si>
  <si>
    <t>Цена  руб/шт с НДС</t>
  </si>
  <si>
    <t>Вкладыш для РЕТ стакана диам 95мм PULSAR 10225IР</t>
  </si>
  <si>
    <t>Крышка для стакана прозрачная купол Pet без отверстия, диам 95мм, 10501DL</t>
  </si>
  <si>
    <t>Крышка для стакана прозрачная купол Pet с отверстием, диам 95мм, 10501L2</t>
  </si>
  <si>
    <t>Крышка для стакана прозрачная плоская Pet с крест. отверстием, диам 95мм, 10501L3</t>
  </si>
  <si>
    <t>Крышка для стакана, прозрачная, плоская, без отверстия, Pet, D-95мм, 10501L4</t>
  </si>
  <si>
    <t>Стакан прозрачный Pet 0,2L/280,  D-95мм, PULSAR NEW 10222Р</t>
  </si>
  <si>
    <t>Стакан прозрачный Pet 0,3L/425, диам 95мм, PULSAR 10223Р легкий</t>
  </si>
  <si>
    <t>Стакан прозрачный Pet 0,4L/550, диам 95мм, PULSAR 10224Р</t>
  </si>
  <si>
    <t>Стакан прозрачный Pet 0,5L/650, диам 95мм, PULSAR 10501V</t>
  </si>
  <si>
    <t>наличие, шт</t>
  </si>
  <si>
    <t>GWDH Подложка золото с держателем прямоуг.90*55 мм (0,8) 100шт/упак</t>
  </si>
  <si>
    <t xml:space="preserve">GWDH Подложка прямоуг. с держателем 100*65 (толщ. 0,8 мм) *100шт/упак </t>
  </si>
  <si>
    <t>GWD200(0,8) Подложка D 200 мм  золото(Толщина 0,8 мм)*100 шт/упак)</t>
  </si>
  <si>
    <t>GWD240(1,5) Подложка D240 мм золото(толщ.1,5)*50шт/упак</t>
  </si>
  <si>
    <t>GWD260(1.5) Подложка усиленная золото/жемчуг D260 мм (толщина 1,5мм)(50шт/упак)</t>
  </si>
  <si>
    <t>GWD300 (3,2) Подложка D300 мм (толщина 3,2 мм)</t>
  </si>
  <si>
    <t xml:space="preserve">Размер изделия </t>
  </si>
  <si>
    <t>Количество в коробе</t>
  </si>
  <si>
    <t>Вес/Обьем</t>
  </si>
  <si>
    <t>Ss(w) -350</t>
  </si>
  <si>
    <t>95*73*84</t>
  </si>
  <si>
    <t>Sb(w)-450</t>
  </si>
  <si>
    <t>98*73*100</t>
  </si>
  <si>
    <t>600/600</t>
  </si>
  <si>
    <t>Sb(d)-450</t>
  </si>
  <si>
    <t>H2-w</t>
  </si>
  <si>
    <t>114х92х55</t>
  </si>
  <si>
    <t>7,15/0,06</t>
  </si>
  <si>
    <t>114 мм</t>
  </si>
  <si>
    <t>3,00/0,07</t>
  </si>
  <si>
    <t>K2-w</t>
  </si>
  <si>
    <t>121х93х72</t>
  </si>
  <si>
    <t>9,00/0,09</t>
  </si>
  <si>
    <t>121 мм</t>
  </si>
  <si>
    <t>H2-крафт</t>
  </si>
  <si>
    <t>K2-крафт</t>
  </si>
  <si>
    <t>H2-orange</t>
  </si>
  <si>
    <t>Контейнер Wok 350 мл, белый картон</t>
  </si>
  <si>
    <t>7,9/0,10</t>
  </si>
  <si>
    <t>10,2/0,12</t>
  </si>
  <si>
    <t>8,10/0,11</t>
  </si>
  <si>
    <t>Контейнер Wok 450 мл, дизайн "Китай"</t>
  </si>
  <si>
    <t>Контейнер Wok 750 мл, дизайн "Китай"</t>
  </si>
  <si>
    <t>Контейнер Wok 450 мл, дизайн "Черный"</t>
  </si>
  <si>
    <t>Контейнер Wok 750 мл, дизайн "Черный"</t>
  </si>
  <si>
    <t>CPS(kr) -560</t>
  </si>
  <si>
    <t>Wok бокс квадратный(склееный) 560 мл, крафт картон</t>
  </si>
  <si>
    <t>95*95/76*76/100</t>
  </si>
  <si>
    <t>CPS(kr) -700</t>
  </si>
  <si>
    <t>Wok бокс квадратный(склееный) 700 мл, крафт картон</t>
  </si>
  <si>
    <t>Lb-600</t>
  </si>
  <si>
    <t>150*115*50</t>
  </si>
  <si>
    <t>Lb-1000</t>
  </si>
  <si>
    <t>190*150*50</t>
  </si>
  <si>
    <t>UNI-ланч 1600</t>
  </si>
  <si>
    <t>205*145*55</t>
  </si>
  <si>
    <t>Unibox 880-W</t>
  </si>
  <si>
    <t>Универсальный контейнер с окном, 880 мл</t>
  </si>
  <si>
    <t>170х115х45</t>
  </si>
  <si>
    <t>6,6/0,02</t>
  </si>
  <si>
    <t>6,0/0,02</t>
  </si>
  <si>
    <t>Unibox 1000-W</t>
  </si>
  <si>
    <t>Универсальный контейнер с окном, 1000 мл</t>
  </si>
  <si>
    <t>200х120х45</t>
  </si>
  <si>
    <t>7,8/0,02</t>
  </si>
  <si>
    <t>Unibox 2300-W</t>
  </si>
  <si>
    <t>Универсальный контейнер с окном, 2300 мл</t>
  </si>
  <si>
    <t>260х160х55</t>
  </si>
  <si>
    <t>12/0,03</t>
  </si>
  <si>
    <t>Unibox 1800-W</t>
  </si>
  <si>
    <t>Универсальный контейнер с окном, 1800 мл</t>
  </si>
  <si>
    <t>200х160х55</t>
  </si>
  <si>
    <t>13,0/0,03</t>
  </si>
  <si>
    <t>Unibox 1600-W</t>
  </si>
  <si>
    <t>Универсальный контейнер с окном, 1600 мл</t>
  </si>
  <si>
    <t>200х200х40</t>
  </si>
  <si>
    <t>8,7/0,07</t>
  </si>
  <si>
    <t>СB(w) -1250</t>
  </si>
  <si>
    <t>150*110*75</t>
  </si>
  <si>
    <t>CB(w) -1550</t>
  </si>
  <si>
    <t xml:space="preserve"> 140*140*60</t>
  </si>
  <si>
    <t>5,5/0,01</t>
  </si>
  <si>
    <t>CB(w) -1700</t>
  </si>
  <si>
    <t>200*140*80</t>
  </si>
  <si>
    <t>7,9/0,01</t>
  </si>
  <si>
    <t>CB(w)-2000</t>
  </si>
  <si>
    <t xml:space="preserve"> 215*150*60</t>
  </si>
  <si>
    <t>7,2/0,01</t>
  </si>
  <si>
    <t>B5W</t>
  </si>
  <si>
    <t>Стакан под снэки,450/630 мл, белый картон</t>
  </si>
  <si>
    <t>90*62*162</t>
  </si>
  <si>
    <t>7,3/0,08</t>
  </si>
  <si>
    <t>B5</t>
  </si>
  <si>
    <t>Стакан под снэки,450/630 мл, дизайн "Bon Appetit"</t>
  </si>
  <si>
    <t>180 мм</t>
  </si>
  <si>
    <t>210 мм</t>
  </si>
  <si>
    <t>235 мм</t>
  </si>
  <si>
    <t>Вилка столов., 160мм и 165 мм, бел., ПС</t>
  </si>
  <si>
    <t>Ложка столов., 165мм, бел., ПС</t>
  </si>
  <si>
    <t>Уважаемые партнёры. Компания "МБМ-Дизайн" предлагает Вам бумажные стаканы  изготовленые из полностью возобновляемых материалов. 
Коллекция состоит из гофрированных стаканов с тройными стенками серии "Luxury". Эти стаканы обладают высокой плотностью и прочностью, а за счёт воздушной подушки, великолепно удерживают температуру напитка, не обжигают руки при горячем наполнении. Также подходят для холодных напитков.
Однослойные стаканы повышенной плотности серии "Comfort" для холодного и горячего наполнения.</t>
  </si>
  <si>
    <t>Белый</t>
  </si>
  <si>
    <t>Трубочки д/коктеля гофр. 210 мм, d=5 мм ,черн., ПП, РОССИЯ</t>
  </si>
  <si>
    <t>Трубочки для коктейлей без изгиба, 24 см, диаметр 8 мм, пластиковые, Черные,  250 штук в упаковке.</t>
  </si>
  <si>
    <t>Трубочки д/коктелей прямые 240 мм,d=8мм,цветная (250шт./упак./7000шт./кор. РОССИЯ</t>
  </si>
  <si>
    <t>ЦВЕТНОЕ ассорти</t>
  </si>
  <si>
    <r>
      <t>ОДНОРАЗОВЫЕ ПРИБОРЫ (</t>
    </r>
    <r>
      <rPr>
        <b/>
        <i/>
        <sz val="16"/>
        <color theme="1"/>
        <rFont val="Cambria"/>
        <family val="1"/>
        <charset val="204"/>
        <scheme val="major"/>
      </rPr>
      <t>Можем сделать наборы в инд.упаковке!</t>
    </r>
    <r>
      <rPr>
        <b/>
        <sz val="16"/>
        <color theme="1"/>
        <rFont val="Cambria"/>
        <family val="1"/>
        <charset val="204"/>
        <scheme val="major"/>
      </rPr>
      <t>):</t>
    </r>
  </si>
  <si>
    <t>САЛФЕТКИ</t>
  </si>
  <si>
    <t>Стоимость за штуку, рублей с НДС</t>
  </si>
  <si>
    <t>Ланч-бокс из кукурузного крахмала 600 мл</t>
  </si>
  <si>
    <t>Ланч-бокс из кукурузного крахмала 1000 мл</t>
  </si>
  <si>
    <t>Ланч-бокс из кукурузного крахмала 1500 мл</t>
  </si>
  <si>
    <t>шт в коробке</t>
  </si>
  <si>
    <t>Ланч - боксы из кукурузного крахмала:</t>
  </si>
  <si>
    <r>
      <t xml:space="preserve">                                                               </t>
    </r>
    <r>
      <rPr>
        <b/>
        <u/>
        <sz val="14"/>
        <color theme="1"/>
        <rFont val="Calibri"/>
        <family val="2"/>
        <charset val="204"/>
        <scheme val="minor"/>
      </rPr>
      <t>ЭКО-УПАКОВКА: Ланч бокс из кукурузного крахмала</t>
    </r>
    <r>
      <rPr>
        <b/>
        <sz val="14"/>
        <color theme="1"/>
        <rFont val="Calibri"/>
        <family val="2"/>
        <charset val="204"/>
        <scheme val="minor"/>
      </rPr>
      <t xml:space="preserve">
   * выгодно позиционирует ваш продукт
   *  экологически чистые материалы позволяют блюду дольше дышать,дольше сохраняя его свежесть
   * биоразлагаемый и экологически чистый продукт
   * великолепные тактильные свойства выгодно отличают эко ланч боксы от аналогов из пластика
   * подходит для использования в микроволновых печах, не выделяют вредных веществ при нагревании</t>
    </r>
  </si>
  <si>
    <t>Ланч-бокс из сахарного тростника 450 мл</t>
  </si>
  <si>
    <t xml:space="preserve">Фото </t>
  </si>
  <si>
    <t>Цена с НДС</t>
  </si>
  <si>
    <t xml:space="preserve">Контейнер Uni 350 мл, белый  картон
</t>
  </si>
  <si>
    <t xml:space="preserve"> 6,5/0,07   </t>
  </si>
  <si>
    <t>Lb(w)-95</t>
  </si>
  <si>
    <r>
      <t xml:space="preserve">Крышка для супницы бумажная, Д 95 мм              </t>
    </r>
    <r>
      <rPr>
        <sz val="14"/>
        <color indexed="10"/>
        <rFont val="Arial"/>
        <family val="2"/>
        <charset val="204"/>
      </rPr>
      <t xml:space="preserve">  </t>
    </r>
    <r>
      <rPr>
        <sz val="14"/>
        <rFont val="Arial"/>
        <family val="2"/>
      </rPr>
      <t xml:space="preserve">
</t>
    </r>
  </si>
  <si>
    <t>95 мм</t>
  </si>
  <si>
    <t>6.15/0,11</t>
  </si>
  <si>
    <t>SsPP-95</t>
  </si>
  <si>
    <t>Крышка для супницы PP, Д 95 мм</t>
  </si>
  <si>
    <t>4,0/0,15</t>
  </si>
  <si>
    <t xml:space="preserve">Контейнер Uni 450 мл, белый картон
</t>
  </si>
  <si>
    <t xml:space="preserve">7,9/0,06  </t>
  </si>
  <si>
    <t>Lb(w)-98</t>
  </si>
  <si>
    <t>Крышка для супницы бумажная, Д 98 мм</t>
  </si>
  <si>
    <t>98 мм</t>
  </si>
  <si>
    <t xml:space="preserve"> 6,3/0,11</t>
  </si>
  <si>
    <t>SbPP -98</t>
  </si>
  <si>
    <t>Крышка для супницы PP, Д 98 мм</t>
  </si>
  <si>
    <t xml:space="preserve">Ss(kr) -350 </t>
  </si>
  <si>
    <t xml:space="preserve">Контейнер Uni 350 мл, крафт  картон
+
</t>
  </si>
  <si>
    <t xml:space="preserve"> Lb(kr)-95</t>
  </si>
  <si>
    <t xml:space="preserve">Крышка для супницы бумажная,  Д95мм 
</t>
  </si>
  <si>
    <t xml:space="preserve">Sb(kr)-450 </t>
  </si>
  <si>
    <t xml:space="preserve">7,9/0,06    </t>
  </si>
  <si>
    <t>Lb(kr)- 98</t>
  </si>
  <si>
    <t xml:space="preserve">Крышка для супницы бумажная,  Д98мм 
</t>
  </si>
  <si>
    <t>6,3/0,11</t>
  </si>
  <si>
    <t xml:space="preserve">Контейнер Uni 450 мл, картон. Дизайн                                                                                                              </t>
  </si>
  <si>
    <t>LH2PP/114</t>
  </si>
  <si>
    <t xml:space="preserve">Крышка для супницы полипропилен  Д114мм  </t>
  </si>
  <si>
    <t>LK2PP/121</t>
  </si>
  <si>
    <t xml:space="preserve">Крышка для супницы полипропилен  Д121мм     </t>
  </si>
  <si>
    <t xml:space="preserve">Крышка для супницы полипропилен  Д114мм                                                                              </t>
  </si>
  <si>
    <t xml:space="preserve">Крышка для супницы полипропилен  Д121мм   </t>
  </si>
  <si>
    <t>K2-d</t>
  </si>
  <si>
    <t xml:space="preserve">Крышка для супницы полипропилен  Д121мм    </t>
  </si>
  <si>
    <t xml:space="preserve">Крышка для супницы полипропилен  Д114 мм   </t>
  </si>
  <si>
    <t>CP(w)-350</t>
  </si>
  <si>
    <t>d1-72*80,                d2-88, h-70</t>
  </si>
  <si>
    <t>11,4/0,12</t>
  </si>
  <si>
    <t>CP(d)-450</t>
  </si>
  <si>
    <t>d1-76*86,                   d2-88, h-92</t>
  </si>
  <si>
    <t>CP(d)-750</t>
  </si>
  <si>
    <t>d1-86*96,                d2 -92, h-100</t>
  </si>
  <si>
    <t>CP(b)-450</t>
  </si>
  <si>
    <t>d1-76*86,                d2-88, h-92</t>
  </si>
  <si>
    <t>CP(b)-750</t>
  </si>
  <si>
    <t>11,5/0,09</t>
  </si>
  <si>
    <t>101*101/81*81/       106</t>
  </si>
  <si>
    <t>12,44/0,08</t>
  </si>
  <si>
    <t>Ланч-бокс 600 мл, крафт картон</t>
  </si>
  <si>
    <t>9,2/0,08</t>
  </si>
  <si>
    <t>Ланч-бокс 1000 мл, крафт картон</t>
  </si>
  <si>
    <t>9,4/0.11</t>
  </si>
  <si>
    <t>Ланч-бокс 1600 мл, крафт картон (самосборный)</t>
  </si>
  <si>
    <t>12/0,01</t>
  </si>
  <si>
    <t>Коробка для кондитерских изделий 150*110*75,упаковывается в стрейч-пленку (самосборная)</t>
  </si>
  <si>
    <t>Коробка для кондитерских изделий 140*140*60/ упаковывается в стрейч-пленку (самосборная)</t>
  </si>
  <si>
    <t>Коробка для кондитерских изделий 200*140*80/упаковывается в стрейч-пленку (самосборная)</t>
  </si>
  <si>
    <t>Коробка для кондитерских изделий 215*150*60/ упаковывается в стрейч-пленку (самосборная)</t>
  </si>
  <si>
    <t>PLs(kr) -18</t>
  </si>
  <si>
    <t>Тарелка, крафт картон</t>
  </si>
  <si>
    <t>Pls(kr)-21</t>
  </si>
  <si>
    <t>11,5/0,04</t>
  </si>
  <si>
    <t>PLs(kr)-23</t>
  </si>
  <si>
    <t>Тарелка,крафт картон</t>
  </si>
  <si>
    <t>9,5/0,05</t>
  </si>
  <si>
    <t>UNI-сэндвич</t>
  </si>
  <si>
    <t>Сэндвич-бокс(треугольный)</t>
  </si>
  <si>
    <t>120*120*70</t>
  </si>
  <si>
    <t>11,2/0,03</t>
  </si>
  <si>
    <t xml:space="preserve"> PC(w)-1500</t>
  </si>
  <si>
    <t>Стакан для попкорна, белый, 1500 мл</t>
  </si>
  <si>
    <t>d1-92,                   d2 -113, h-160</t>
  </si>
  <si>
    <t>8,80/0,12</t>
  </si>
  <si>
    <t>PC(d)-1000</t>
  </si>
  <si>
    <t>Стакан для попкорна, дизайн, 1000 мл</t>
  </si>
  <si>
    <t>d1-88,                   d2 -110, h-143</t>
  </si>
  <si>
    <t>PC(d)-1500</t>
  </si>
  <si>
    <t>Стакан для попкорна, дизайн, 1500 мл</t>
  </si>
  <si>
    <t xml:space="preserve">Бумажные  пакеты </t>
  </si>
  <si>
    <r>
      <rPr>
        <sz val="20"/>
        <color theme="1"/>
        <rFont val="Cambria"/>
        <family val="1"/>
        <charset val="204"/>
        <scheme val="major"/>
      </rPr>
      <t xml:space="preserve">! </t>
    </r>
    <r>
      <rPr>
        <b/>
        <sz val="18"/>
        <color theme="1"/>
        <rFont val="Cambria"/>
        <family val="1"/>
        <charset val="204"/>
        <scheme val="major"/>
      </rPr>
      <t>Наша компания предлагает изготовить стаканы и упаковку с Вашим индивидуальным дизайном</t>
    </r>
    <r>
      <rPr>
        <sz val="11"/>
        <color theme="1"/>
        <rFont val="Cambria"/>
        <family val="1"/>
        <charset val="204"/>
        <scheme val="major"/>
      </rPr>
      <t xml:space="preserve">. 
 Минимальная партия составляет 1000 штук. Мы находимся в Санкт-Петербурге. Наши контакты: (812)363-0417, (921)9063898 E-mail: info@mbm-design.ru </t>
    </r>
  </si>
  <si>
    <r>
      <rPr>
        <b/>
        <sz val="16"/>
        <color theme="1"/>
        <rFont val="Calibri"/>
        <family val="2"/>
        <charset val="204"/>
        <scheme val="minor"/>
      </rPr>
      <t>Общество с ограниченной ответственностью «МБМ-Дизайн»</t>
    </r>
    <r>
      <rPr>
        <sz val="11"/>
        <color theme="1"/>
        <rFont val="Calibri"/>
        <family val="2"/>
        <charset val="204"/>
        <scheme val="minor"/>
      </rPr>
      <t xml:space="preserve">
197198, ул. Большая Пушкарская, д.20, лит. А, офис 5-309
Наши контакты: (812)363-0417, (921)9063898 E-mail: info@mbm-design.ru </t>
    </r>
  </si>
  <si>
    <t>Предлагаем также экологичную бумажную упаковку для еды на вынос. Вся упаковка сделана из плотного ламинированного картона, не пропускает жир и влагу.</t>
  </si>
  <si>
    <t>УПАКОВКА ДЛЯ ЕДЫ КАРТОННАЯ ЛАМИНИРОВАННАЯ - НЕ ПРОПУСКАЕТ ЖИР И ВЛАГУ</t>
  </si>
  <si>
    <t>Ланч-бокс с прозрачной крышкой 800 мл (186*106*55), крафт</t>
  </si>
  <si>
    <t>Ланч-бокс с прозрачной крышкой 900 мл (150*150*50), крафт</t>
  </si>
  <si>
    <t>Ланч-бокс с прозрачной крышкой 1200 мл (165*165*65), крафт</t>
  </si>
  <si>
    <t xml:space="preserve">Чаша под суп,мороженое и десерты 330 мл, дизайн "Оранж"
</t>
  </si>
  <si>
    <t xml:space="preserve">Чаша под суп,мороженое и десерты 500 мл, дизайн 
</t>
  </si>
  <si>
    <t>Чаша под суп,мороженое и десерты 500 мл, крафт  картон</t>
  </si>
  <si>
    <t xml:space="preserve">Чаша под суп,мороженое и десерты 330 мл, крафт картон
</t>
  </si>
  <si>
    <t xml:space="preserve">Чаша под суп,мороженое и десерты 330 мл, белый картон                                                                             </t>
  </si>
  <si>
    <t xml:space="preserve">Чаша под суп,мороженое и десерты 500 мл, белый картон
</t>
  </si>
  <si>
    <t>Кол-во в уп</t>
  </si>
  <si>
    <t>Одноразовая соусница 50 мл с крышкой из сахарного тростника</t>
  </si>
  <si>
    <t>Ланч-боксы с прозрачной крышкой</t>
  </si>
  <si>
    <t>Ланч-бокс с прозрачной крышкой 400 мл ЧЕРНЫЙ (140*100*45)</t>
  </si>
  <si>
    <t>Ланч-бокс с прозрачной крышкой 500 мл ЧЕРНЫЙ (160*120*45)</t>
  </si>
  <si>
    <t>Ланч-бокс с прозрачной крышкой 800 мл ЧЕРНЫЙ  (186*106*55)</t>
  </si>
  <si>
    <t xml:space="preserve">Ланч-бокс с прозрачной крышкой 400 мл (140*100*45), крафт </t>
  </si>
  <si>
    <t xml:space="preserve">Ланч-бокс с прозрачной крышкой 500 мл (160*120*45), крафт </t>
  </si>
  <si>
    <t>Ланч бокс самосборный 300 мл (100*80*35 мм), крафт картон</t>
  </si>
  <si>
    <t>Ланч бокс самосборный 500 мл ( 170*70*40 мм), крафт картон</t>
  </si>
  <si>
    <t>Ланч бокс самосборный 1000 мл ( 200*120*40 мм), крафт картон</t>
  </si>
  <si>
    <t>Ланч бокс самосборный 1400 мл (250*150*40 мм), крафт картон</t>
  </si>
  <si>
    <t>Ланч бокс самосборный 1500 мл (200*200*40 мм)</t>
  </si>
  <si>
    <t>Контенеры WOK - для лапши, пельменей, творога, заморозки</t>
  </si>
  <si>
    <t>Ланч-боксы с прозрачным окном для стильной презентации</t>
  </si>
  <si>
    <t>Описание</t>
  </si>
  <si>
    <t>Ланч бокс для холодного и горячего;
- удерживает жир и жидкость;
- можно использовать под запайку;</t>
  </si>
  <si>
    <r>
      <t xml:space="preserve">Салатник </t>
    </r>
    <r>
      <rPr>
        <u/>
        <sz val="11"/>
        <color rgb="FF000000"/>
        <rFont val="Cambria"/>
        <family val="1"/>
        <charset val="204"/>
      </rPr>
      <t>под запайк</t>
    </r>
    <r>
      <rPr>
        <sz val="11"/>
        <color rgb="FF000000"/>
        <rFont val="Cambria"/>
        <family val="1"/>
        <charset val="204"/>
      </rPr>
      <t>у 500 мл с крышкой (170*120*40), крафт картон</t>
    </r>
  </si>
  <si>
    <t>Ланч бокс с крышкой 400 мл 115/115*95/115*50 мм, крафт картон</t>
  </si>
  <si>
    <t>Ланч бокс с крышкой 600 мл  130/150*95/115*50 мм, крафт картон</t>
  </si>
  <si>
    <t xml:space="preserve">Ланч бокс с крышкой 1000 мл 130/150*95/115*50 мм, крафт картон </t>
  </si>
  <si>
    <t>Ланч бокс с крышкой 2 окна 400 мл скошенные края (115/115*95/115*50 мм), крафт картон</t>
  </si>
  <si>
    <t>Ланч бокс с крышкой 2 окна 600 мл скошенные края (130/150*95/115*50 мм), крафт картон</t>
  </si>
  <si>
    <t>Ланч бокс с крышкой 2 окна 1000 мл скошенные края (170/190*130/150*50 мм), крафт картон</t>
  </si>
  <si>
    <t>Упаковка-пенал</t>
  </si>
  <si>
    <t>Коробочка для макарони (180*55*55) 6шт</t>
  </si>
  <si>
    <t>Коробочка для макарони (180*110*55) 12шт</t>
  </si>
  <si>
    <t>Пенал 300 мл (100*80*30 мм),  крафт картон</t>
  </si>
  <si>
    <t>Пенал 500 мл (170*70*40 мм),  крафт картон</t>
  </si>
  <si>
    <t>Пенал 1000 мл (200*120*40 мм),  крафт картон</t>
  </si>
  <si>
    <t>Уголок для сэндвича малая 40 (130*130*40 мм), крафт бумага</t>
  </si>
  <si>
    <t>Уголок для сэндвича 50 мм (130*130*50 мм), крафт картон</t>
  </si>
  <si>
    <t>Уголок для сэндвича 60 мм (130*130*60 мм), крафт картон</t>
  </si>
  <si>
    <t>Уголок для сэндвича 70мм (130*130*70 мм), крафт картон</t>
  </si>
  <si>
    <t>Уголок для сэндвича</t>
  </si>
  <si>
    <t xml:space="preserve">Ланч-боксы </t>
  </si>
  <si>
    <t>Бургер боксы</t>
  </si>
  <si>
    <t>Бургер бокс  100/115*100/115*60 мм, крафт картон</t>
  </si>
  <si>
    <t xml:space="preserve">Бургер бокс 120/140*120/140 мм, крафт картон </t>
  </si>
  <si>
    <t>Упаковка для роллов PR-01 450 мл 90*50*130 мм, крафт картон</t>
  </si>
  <si>
    <t>Упаковка для роллов</t>
  </si>
  <si>
    <t>Конверты для приборов</t>
  </si>
  <si>
    <t>Конверт-салфетка для приборов 195*100 мм (Италия), нетканное полотно, цвет: брызги шампанского-кремовый</t>
  </si>
  <si>
    <t>прозрачный</t>
  </si>
  <si>
    <t>Вилка столовая 180мм, пластик</t>
  </si>
  <si>
    <t>Нож столовый 180 мм, пластик</t>
  </si>
  <si>
    <t>Ложка столовая 180 мм, пластик</t>
  </si>
  <si>
    <t>Ложка чайная 125 мм, пластик</t>
  </si>
  <si>
    <t>Супницы с бумажной крышкой</t>
  </si>
  <si>
    <t>Подложки для торта, пирожных</t>
  </si>
  <si>
    <t>Лотки для снеков</t>
  </si>
  <si>
    <t>Лоток TRAY-HD 165*70*40 мм., крафт картон</t>
  </si>
  <si>
    <t>Лоток TRAY-550 139*139*42 мм., крафт картон</t>
  </si>
  <si>
    <t xml:space="preserve"> Лоток большой картонный TRAY-800 115*220*42 мм., крафт картон</t>
  </si>
  <si>
    <t>Упаковка для снэков самосборная 400 мл ESB-01 100*50*90 мм, крафт картон</t>
  </si>
  <si>
    <t>Упаковка для картофеля фри карман 76*54*126 мм, крафт картон</t>
  </si>
  <si>
    <t>Упаковка для картофеля фри Уголок  84*54*150 мм, крафт картон</t>
  </si>
  <si>
    <t>Коробки для десерта, торта</t>
  </si>
  <si>
    <t>Коробка средняя для торта 1900 мл CANDYBOX1900 230*140*60 мм, крафт бумага</t>
  </si>
  <si>
    <t>Коробка для десерта 1200 мл 150*100*85 мм, крафт бумага</t>
  </si>
  <si>
    <r>
      <rPr>
        <b/>
        <sz val="18"/>
        <color theme="1"/>
        <rFont val="Cambria"/>
        <family val="1"/>
        <charset val="204"/>
        <scheme val="major"/>
      </rPr>
      <t>Общество с ограниченной ответственностью «МБМ-Дизайн»</t>
    </r>
    <r>
      <rPr>
        <sz val="18"/>
        <color theme="1"/>
        <rFont val="Cambria"/>
        <family val="1"/>
        <charset val="204"/>
        <scheme val="major"/>
      </rPr>
      <t xml:space="preserve">
</t>
    </r>
    <r>
      <rPr>
        <sz val="9"/>
        <color theme="1"/>
        <rFont val="Cambria"/>
        <family val="1"/>
        <charset val="204"/>
        <scheme val="major"/>
      </rPr>
      <t>ИНН/КПП  7813548244/781301001       ОГРН: 1127847599494 
Юридический и фактический адрес: 197198, ул. Большая Пушкарская, д.20, лит. А, офис 5-309</t>
    </r>
    <r>
      <rPr>
        <sz val="12"/>
        <color theme="1"/>
        <rFont val="Cambria"/>
        <family val="1"/>
        <charset val="204"/>
        <scheme val="major"/>
      </rPr>
      <t xml:space="preserve">
Наши контакты: (812)363-0417, (921)9063898 E-mail: info@mbm-design.ru  Сайт: www.mbm-design.ru</t>
    </r>
  </si>
  <si>
    <r>
      <rPr>
        <b/>
        <sz val="11"/>
        <color theme="1"/>
        <rFont val="Calibri"/>
        <family val="2"/>
        <charset val="204"/>
        <scheme val="minor"/>
      </rPr>
      <t>Упаковка универсальная Квадратная ПРОЗРАЧНАЯ</t>
    </r>
    <r>
      <rPr>
        <sz val="11"/>
        <color theme="1"/>
        <rFont val="Calibri"/>
        <family val="2"/>
        <charset val="204"/>
        <scheme val="minor"/>
      </rPr>
      <t xml:space="preserve"> из PET, объем </t>
    </r>
    <r>
      <rPr>
        <b/>
        <sz val="11"/>
        <color theme="1"/>
        <rFont val="Calibri"/>
        <family val="2"/>
        <charset val="204"/>
        <scheme val="minor"/>
      </rPr>
      <t>880 мл</t>
    </r>
    <r>
      <rPr>
        <sz val="11"/>
        <color theme="1"/>
        <rFont val="Calibri"/>
        <family val="2"/>
        <charset val="204"/>
        <scheme val="minor"/>
      </rPr>
      <t>.
Внешние размеры, мм 132x131x77
Внутренние размеры, мм 108x108x73
Тип упаковки Ракушка
Воздушный канал Нет</t>
    </r>
  </si>
  <si>
    <r>
      <rPr>
        <b/>
        <sz val="11"/>
        <color theme="1"/>
        <rFont val="Calibri"/>
        <family val="2"/>
        <charset val="204"/>
        <scheme val="minor"/>
      </rPr>
      <t>Упаковка универсальная ПРОЗРАЧНАЯ</t>
    </r>
    <r>
      <rPr>
        <sz val="11"/>
        <color theme="1"/>
        <rFont val="Calibri"/>
        <family val="2"/>
        <charset val="204"/>
        <scheme val="minor"/>
      </rPr>
      <t xml:space="preserve"> из PET, объем </t>
    </r>
    <r>
      <rPr>
        <b/>
        <sz val="11"/>
        <color theme="1"/>
        <rFont val="Calibri"/>
        <family val="2"/>
        <charset val="204"/>
        <scheme val="minor"/>
      </rPr>
      <t>690 мл</t>
    </r>
    <r>
      <rPr>
        <sz val="11"/>
        <color theme="1"/>
        <rFont val="Calibri"/>
        <family val="2"/>
        <charset val="204"/>
        <scheme val="minor"/>
      </rPr>
      <t>.
Внешние размеры, мм 144x113x66
Внутренние размеры, мм 121x89x60
Тип упаковки Ракушка</t>
    </r>
  </si>
  <si>
    <r>
      <rPr>
        <b/>
        <sz val="11"/>
        <color theme="1"/>
        <rFont val="Calibri"/>
        <family val="2"/>
        <charset val="204"/>
        <scheme val="minor"/>
      </rPr>
      <t>Упаковка универсальная Квадратная ПРОЗРАЧНАЯ</t>
    </r>
    <r>
      <rPr>
        <sz val="11"/>
        <color theme="1"/>
        <rFont val="Calibri"/>
        <family val="2"/>
        <charset val="204"/>
        <scheme val="minor"/>
      </rPr>
      <t xml:space="preserve"> из PET, объем </t>
    </r>
    <r>
      <rPr>
        <b/>
        <sz val="11"/>
        <color theme="1"/>
        <rFont val="Calibri"/>
        <family val="2"/>
        <charset val="204"/>
        <scheme val="minor"/>
      </rPr>
      <t>700 мл</t>
    </r>
    <r>
      <rPr>
        <sz val="11"/>
        <color theme="1"/>
        <rFont val="Calibri"/>
        <family val="2"/>
        <charset val="204"/>
        <scheme val="minor"/>
      </rPr>
      <t>.
Внешние размеры, мм 132x131x63
Внутренние размеры, мм 107x107x55
Тип упаковки Ракушка
Воздушный канал Нет</t>
    </r>
  </si>
  <si>
    <r>
      <rPr>
        <b/>
        <sz val="11"/>
        <color theme="1"/>
        <rFont val="Calibri"/>
        <family val="2"/>
        <charset val="204"/>
        <scheme val="minor"/>
      </rPr>
      <t>Упаковка универсальная Квадратная ПРОЗРАЧНАЯ</t>
    </r>
    <r>
      <rPr>
        <sz val="11"/>
        <color theme="1"/>
        <rFont val="Calibri"/>
        <family val="2"/>
        <charset val="204"/>
        <scheme val="minor"/>
      </rPr>
      <t xml:space="preserve"> из PET, объем 1400</t>
    </r>
    <r>
      <rPr>
        <b/>
        <sz val="11"/>
        <color theme="1"/>
        <rFont val="Calibri"/>
        <family val="2"/>
        <charset val="204"/>
        <scheme val="minor"/>
      </rPr>
      <t xml:space="preserve"> мл</t>
    </r>
    <r>
      <rPr>
        <sz val="11"/>
        <color theme="1"/>
        <rFont val="Calibri"/>
        <family val="2"/>
        <charset val="204"/>
        <scheme val="minor"/>
      </rPr>
      <t>.
Внешние размеры, мм 151x151x83
Внутренние размеры, мм 127x127x76
Тип упаковки Ракушка
Воздушный канал Нет</t>
    </r>
  </si>
  <si>
    <t xml:space="preserve">PET Стаканы для коктейлей, десерта и другая упаковка  PET </t>
  </si>
  <si>
    <t>УК-107А черн</t>
  </si>
  <si>
    <t>УК-107 чер</t>
  </si>
  <si>
    <t>УК-107К</t>
  </si>
  <si>
    <t xml:space="preserve">УК-107КА </t>
  </si>
  <si>
    <t xml:space="preserve">500Т </t>
  </si>
  <si>
    <r>
      <rPr>
        <b/>
        <sz val="11"/>
        <color theme="1"/>
        <rFont val="Calibri"/>
        <family val="2"/>
        <charset val="204"/>
        <scheme val="minor"/>
      </rPr>
      <t>Контейнер прозрачный 500 мл Pet</t>
    </r>
    <r>
      <rPr>
        <sz val="11"/>
        <color theme="1"/>
        <rFont val="Calibri"/>
        <family val="2"/>
        <charset val="204"/>
        <scheme val="minor"/>
      </rPr>
      <t xml:space="preserve"> для салатов, десертов. 
Внешние размеры, мм 124x124x60
Внутренние размеры, мм 78x78x59
</t>
    </r>
  </si>
  <si>
    <t>Крышка для контейнера прозрачная 124x124x13 мм</t>
  </si>
  <si>
    <r>
      <rPr>
        <b/>
        <sz val="11"/>
        <color theme="1"/>
        <rFont val="Calibri"/>
        <family val="2"/>
        <charset val="204"/>
        <scheme val="minor"/>
      </rPr>
      <t xml:space="preserve">Контейнер черный 250 мл </t>
    </r>
    <r>
      <rPr>
        <sz val="11"/>
        <color theme="1"/>
        <rFont val="Calibri"/>
        <family val="2"/>
        <charset val="204"/>
        <scheme val="minor"/>
      </rPr>
      <t>Pet для салатов, десертов. 124x124x39 мм</t>
    </r>
  </si>
  <si>
    <r>
      <rPr>
        <b/>
        <sz val="11"/>
        <color theme="1"/>
        <rFont val="Calibri"/>
        <family val="2"/>
        <charset val="204"/>
        <scheme val="minor"/>
      </rPr>
      <t>Контейнер черный 375 мл</t>
    </r>
    <r>
      <rPr>
        <sz val="11"/>
        <color theme="1"/>
        <rFont val="Calibri"/>
        <family val="2"/>
        <charset val="204"/>
        <scheme val="minor"/>
      </rPr>
      <t xml:space="preserve"> Pet для салатов, десертов. 124x124x52 мм</t>
    </r>
  </si>
  <si>
    <r>
      <rPr>
        <b/>
        <sz val="11"/>
        <color theme="1"/>
        <rFont val="Calibri"/>
        <family val="2"/>
        <charset val="204"/>
        <scheme val="minor"/>
      </rPr>
      <t>Котейнер для салатов, десертов 1000 мл, черн</t>
    </r>
    <r>
      <rPr>
        <sz val="11"/>
        <color theme="1"/>
        <rFont val="Calibri"/>
        <family val="2"/>
        <charset val="204"/>
        <scheme val="minor"/>
      </rPr>
      <t>, 194x65 мм (+ УК-107К)</t>
    </r>
  </si>
  <si>
    <r>
      <rPr>
        <b/>
        <sz val="11"/>
        <color theme="1"/>
        <rFont val="Calibri"/>
        <family val="2"/>
        <charset val="204"/>
        <scheme val="minor"/>
      </rPr>
      <t>Котейнер для салатов, десертов 750мл</t>
    </r>
    <r>
      <rPr>
        <sz val="11"/>
        <color theme="1"/>
        <rFont val="Calibri"/>
        <family val="2"/>
        <charset val="204"/>
        <scheme val="minor"/>
      </rPr>
      <t>,</t>
    </r>
    <r>
      <rPr>
        <b/>
        <sz val="11"/>
        <color theme="1"/>
        <rFont val="Calibri"/>
        <family val="2"/>
        <charset val="204"/>
        <scheme val="minor"/>
      </rPr>
      <t xml:space="preserve"> черн</t>
    </r>
    <r>
      <rPr>
        <sz val="11"/>
        <color theme="1"/>
        <rFont val="Calibri"/>
        <family val="2"/>
        <charset val="204"/>
        <scheme val="minor"/>
      </rPr>
      <t>, 194x55 мм (+ УК-107КА)</t>
    </r>
  </si>
  <si>
    <t>Крышка конусная,  прозр, 194x41 мм</t>
  </si>
  <si>
    <t>Крышка плоская, прозр, 194x20 мм</t>
  </si>
  <si>
    <t xml:space="preserve">УК-59 </t>
  </si>
  <si>
    <t>УК-59К</t>
  </si>
  <si>
    <t>УК-59Б</t>
  </si>
  <si>
    <t>УК-59Г</t>
  </si>
  <si>
    <t>УК-59Е</t>
  </si>
  <si>
    <r>
      <rPr>
        <b/>
        <sz val="11"/>
        <color theme="1"/>
        <rFont val="Calibri"/>
        <family val="2"/>
        <charset val="204"/>
        <scheme val="minor"/>
      </rPr>
      <t>Контейнер под салаты и др., 400мл</t>
    </r>
    <r>
      <rPr>
        <sz val="11"/>
        <color theme="1"/>
        <rFont val="Calibri"/>
        <family val="2"/>
        <charset val="204"/>
        <scheme val="minor"/>
      </rPr>
      <t>, натур,114x88x79 мм, (+ УК-59К)</t>
    </r>
  </si>
  <si>
    <t>Крышка 121x95x14 мм,  прозрачная</t>
  </si>
  <si>
    <r>
      <rPr>
        <b/>
        <sz val="11"/>
        <color theme="1"/>
        <rFont val="Calibri"/>
        <family val="2"/>
        <charset val="204"/>
        <scheme val="minor"/>
      </rPr>
      <t>Контейнер под салаты и др, 300 мл,</t>
    </r>
    <r>
      <rPr>
        <sz val="11"/>
        <color theme="1"/>
        <rFont val="Calibri"/>
        <family val="2"/>
        <charset val="204"/>
        <scheme val="minor"/>
      </rPr>
      <t xml:space="preserve"> прозр, 114x88x59 мм (+ УК-59К)</t>
    </r>
  </si>
  <si>
    <r>
      <rPr>
        <b/>
        <sz val="11"/>
        <color theme="1"/>
        <rFont val="Calibri"/>
        <family val="2"/>
        <charset val="204"/>
        <scheme val="minor"/>
      </rPr>
      <t xml:space="preserve">Контейнер под салаты и др, 200мл, 114x88x40 мм </t>
    </r>
    <r>
      <rPr>
        <sz val="11"/>
        <color theme="1"/>
        <rFont val="Calibri"/>
        <family val="2"/>
        <charset val="204"/>
        <scheme val="minor"/>
      </rPr>
      <t>(+УК-59К)</t>
    </r>
  </si>
  <si>
    <r>
      <rPr>
        <b/>
        <sz val="11"/>
        <color theme="1"/>
        <rFont val="Calibri"/>
        <family val="2"/>
        <charset val="204"/>
        <scheme val="minor"/>
      </rPr>
      <t>Контейнер под салаты и др, 100 мл,</t>
    </r>
    <r>
      <rPr>
        <sz val="11"/>
        <color theme="1"/>
        <rFont val="Calibri"/>
        <family val="2"/>
        <charset val="204"/>
        <scheme val="minor"/>
      </rPr>
      <t xml:space="preserve"> прозр, 114x88x23 мм (+ УК-59К)</t>
    </r>
  </si>
  <si>
    <t xml:space="preserve">УК-104 </t>
  </si>
  <si>
    <t xml:space="preserve">УК-104К </t>
  </si>
  <si>
    <t xml:space="preserve">УК-104Б </t>
  </si>
  <si>
    <t xml:space="preserve">УК-104Г </t>
  </si>
  <si>
    <t xml:space="preserve">УК-104Д </t>
  </si>
  <si>
    <t>Крышка под банку восьмигранник, РР , прозрачная</t>
  </si>
  <si>
    <t>Банка восьмигранник 250мл, РР , прозр,  (+ УК-104К)</t>
  </si>
  <si>
    <t>Банка восьмигранник 450мл, РР , прозр,  (+ УК-104К)</t>
  </si>
  <si>
    <t>Банка восьмигранник, 540 мл, РР ,прозр, (+ УК-104К)</t>
  </si>
  <si>
    <t>Банка восьмигранник 220мл, РР , прозр,  (+ УК-104К)</t>
  </si>
  <si>
    <t>Контейнеры прямоугольные под салаты и др. + крышка</t>
  </si>
  <si>
    <t>Контейнеры круглые под салаты и др. + крышка</t>
  </si>
  <si>
    <t>Контейнеры квадратные для салатов, дисертов из PET + крышка</t>
  </si>
  <si>
    <t>Комплект банка под суп, салаты + крышка</t>
  </si>
  <si>
    <t xml:space="preserve">УПАКОВКА ИЗ PET </t>
  </si>
  <si>
    <t>PET Стаканы для коктейлей, десерта, ягод и др.</t>
  </si>
  <si>
    <t xml:space="preserve">Контейнер прозрачный Ракушка Pet (для салатов и др).
Внешние размеры, мм 162x82
Внутренние размеры, мм 135x72
Объем, мл 540
</t>
  </si>
  <si>
    <t>Упаковка универсальная ПРОЗРАЧНАЯ из PET (крышка-ракушка на замочках) для кондитерских изделий и др.</t>
  </si>
  <si>
    <t>УК-37Р</t>
  </si>
  <si>
    <t>бирюзовый</t>
  </si>
  <si>
    <t>Капхолдер 3D в ассортименте (гофра)</t>
  </si>
  <si>
    <t>Пергамент белый 400*600мм  с двойной силиконизацией</t>
  </si>
  <si>
    <t xml:space="preserve">УК-80К </t>
  </si>
  <si>
    <t>Конверт для приборов M 180*60 мм, крафт картон , 300 в уп/1200 в кор</t>
  </si>
  <si>
    <t>Трубочка б/изг.d7мм 24см черная в инд. уп PP</t>
  </si>
  <si>
    <t>Цена за шт. при заказе упаковками (рукавами)</t>
  </si>
  <si>
    <t>180 мм 4 рукава по 150 шт в коробке 600 шт</t>
  </si>
  <si>
    <t>210 мм 4 рукава по 200 шт в коробке 800 шт</t>
  </si>
  <si>
    <t>235 мм 6 рукавов по 100 шт в коробке 600 шт</t>
  </si>
  <si>
    <t>Цена при покупке от 1 коробки, шт</t>
  </si>
  <si>
    <t>Цена при покупаке от 1 рукава, шт</t>
  </si>
  <si>
    <t>Кол-во в рукаве</t>
  </si>
  <si>
    <r>
      <t xml:space="preserve">Зубочистки OptiLine, деревянные, </t>
    </r>
    <r>
      <rPr>
        <b/>
        <sz val="11"/>
        <color rgb="FF0000FF"/>
        <rFont val="Cambria"/>
        <family val="1"/>
        <charset val="204"/>
        <scheme val="major"/>
      </rPr>
      <t>в индивидуальной бумажной упаковке</t>
    </r>
    <r>
      <rPr>
        <sz val="11"/>
        <color theme="1"/>
        <rFont val="Cambria"/>
        <family val="1"/>
        <charset val="204"/>
        <scheme val="major"/>
      </rPr>
      <t>, 1000 штук 10-2021</t>
    </r>
  </si>
  <si>
    <t>Тарелка 180 мм, крафт картон, плоность 320 г/м2</t>
  </si>
  <si>
    <t>Тарелка 210 мм, крафт картон, плоность 320 г/м2</t>
  </si>
  <si>
    <t>ТАРЕЛКИ БУМАЖНЫЕ</t>
  </si>
  <si>
    <t>Пластиковые крышки с питейником для стакана обёмом 110 мл. Диаметром 63 мм.</t>
  </si>
  <si>
    <t xml:space="preserve">Держатель для 4-х стаканов </t>
  </si>
  <si>
    <t>Супница с бумажной крышкой, 340мл, белая (d90*h85)</t>
  </si>
  <si>
    <t>Супница с бумажной крышкой, 340мл, крафт (d90*h85)</t>
  </si>
  <si>
    <t>Супница с бумажной крышкой, 240мл, белая (d90*h62)</t>
  </si>
  <si>
    <t>Супница с бумажной крышкой, 240мл, крафт (d90*h62)</t>
  </si>
  <si>
    <t>Супница с бумажной крышкой, 450мл, белая (d99*h100)</t>
  </si>
  <si>
    <t>Супница с бумажной крышкой, 450мл, крафт (d99*h100)</t>
  </si>
  <si>
    <t>Супница с бумажной крышкой, 700мл, белая (d118*h108)</t>
  </si>
  <si>
    <t>Супница с бумажной крышкой, 700мл, крафт (d118*h108)</t>
  </si>
  <si>
    <t>Супница с бумажной крышкой, 950мл, белая (d118*h131)</t>
  </si>
  <si>
    <t>Контейнер для соуса 50мл, круглый с неразъемной крышкой, прозрачный ПП *80/1040</t>
  </si>
  <si>
    <t xml:space="preserve">Контейнер Wok 450 мл, белый картон
</t>
  </si>
  <si>
    <t>d1-76*86,                     d2-88, h-92</t>
  </si>
  <si>
    <t>Контейнер Wok 750 мл, белый картон</t>
  </si>
  <si>
    <t>d1-86*96,                   d2 -92, h-100</t>
  </si>
  <si>
    <t>Контейнер Wok 1000 мл, белый картон</t>
  </si>
  <si>
    <t>d1-90*110,                   d2 -95, h-117</t>
  </si>
  <si>
    <t>Контейнер Wok 450 мл, крафт картон</t>
  </si>
  <si>
    <t>d1-76*86,                 d2-88, h-92</t>
  </si>
  <si>
    <t>Контейнер Wok 750 мл, крафт картон</t>
  </si>
  <si>
    <t>d1-86*96,                 d2 -92, h-100</t>
  </si>
  <si>
    <t>Коробка для бургера L</t>
  </si>
  <si>
    <t>120*120 h70</t>
  </si>
  <si>
    <t>HB(L)</t>
  </si>
  <si>
    <t>4,13/0,03</t>
  </si>
  <si>
    <t>Пакет бумажный, 80х220 мм, конверт,</t>
  </si>
  <si>
    <t xml:space="preserve"> крафт</t>
  </si>
  <si>
    <t>Пакет-сумка крафт, 32+20х37 см, 70 г/м2, с кручеными ручками, в упаковке 200 штук</t>
  </si>
  <si>
    <t>"Красный"</t>
  </si>
  <si>
    <t>Картонный однослойный стакан 480 мл плотность 280г/м.+20РЕ. Высота 135 мм. Крышка 90 мм. Дно 60 мм.</t>
  </si>
  <si>
    <t>"Черный"</t>
  </si>
  <si>
    <t>SP90-12NYR</t>
  </si>
  <si>
    <t>"Синий"</t>
  </si>
  <si>
    <t>"Зеленый"</t>
  </si>
  <si>
    <t xml:space="preserve">SP80-8NYR,
</t>
  </si>
  <si>
    <t>SP90-16NYR</t>
  </si>
  <si>
    <t xml:space="preserve">SP90-12NYR
</t>
  </si>
  <si>
    <t xml:space="preserve">SP80-8NYB
</t>
  </si>
  <si>
    <t>SP90-12NYB</t>
  </si>
  <si>
    <t>SP90-12NY</t>
  </si>
  <si>
    <t>SP80-8NY</t>
  </si>
  <si>
    <t>УК-90</t>
  </si>
  <si>
    <t>1000 шт/уп</t>
  </si>
  <si>
    <t>Ланч-бокс с прозрачной крышкой 750 мл, БЕЛЫЙ (160*120*40) РМП</t>
  </si>
  <si>
    <t>Коробки для пирожных</t>
  </si>
  <si>
    <t>Контейнер для соуса 30мл, круглый с неразъемной крышкой, прозрачный ПП *100/2500</t>
  </si>
  <si>
    <t>Упаковка для роллов/ шаурмы 750 мл 200*70*55 мм, крафт картон</t>
  </si>
  <si>
    <t>черно-белый, красно-белый, бордовый, коричневый, зелено-белый, песочный</t>
  </si>
  <si>
    <t>Бутылки с широким горлом, ПЭТ</t>
  </si>
  <si>
    <t xml:space="preserve"> Упаковка 100х160х100 под 2 маффина*200 шт </t>
  </si>
  <si>
    <t>Салатник (крафт)1000 мл.200/220х140/160х55 с прозрачной крышкой *150 (19-3447)</t>
  </si>
  <si>
    <t xml:space="preserve">Упаковка  230х140х60 на 1900 мл (быстросборная, склеенная), крафт, NEW *125 </t>
  </si>
  <si>
    <t>Салаты, десерты</t>
  </si>
  <si>
    <t>Цена , руб</t>
  </si>
  <si>
    <t>Размеры</t>
  </si>
  <si>
    <t>Салаты,десерты</t>
  </si>
  <si>
    <t>в коробке, шт</t>
  </si>
  <si>
    <t>УК-107А черн,750мл (+ УК-107КА)</t>
  </si>
  <si>
    <t>194x55</t>
  </si>
  <si>
    <t>УК-250Т черн, 250 мл,(+500КТ)</t>
  </si>
  <si>
    <t>124x124x39</t>
  </si>
  <si>
    <t>УК-107 черн, 1000 мл, (+ УК-107К)</t>
  </si>
  <si>
    <t>194x65</t>
  </si>
  <si>
    <t>УК-375Т черн, 375 мл,(+500КТ)</t>
  </si>
  <si>
    <t>124x124x52</t>
  </si>
  <si>
    <t>УК-107-01 прозрачная (под цезарь) ПОД ЗАКАЗ</t>
  </si>
  <si>
    <t>УК-107К прозр (крышка)конусная</t>
  </si>
  <si>
    <t>194x41</t>
  </si>
  <si>
    <t>УК-500Т черн, 500 мл,(+500КТ)</t>
  </si>
  <si>
    <t>124x124x60</t>
  </si>
  <si>
    <t>УК-107КА прозр (крышка)плоская</t>
  </si>
  <si>
    <t xml:space="preserve">194x20 </t>
  </si>
  <si>
    <t>Ук-500КТ прозр(крышка)</t>
  </si>
  <si>
    <t>124x124x13</t>
  </si>
  <si>
    <t>Контейнер под салаты и др.</t>
  </si>
  <si>
    <t>Комплект банка+крышка</t>
  </si>
  <si>
    <t>УК-59 натур,400мл(+ УК-59К)</t>
  </si>
  <si>
    <t>114x88x79</t>
  </si>
  <si>
    <t>УК-104 прозр, 540 мл,(+ УК-104К)</t>
  </si>
  <si>
    <t>120x86</t>
  </si>
  <si>
    <t>УК-59К прозр (крышка)</t>
  </si>
  <si>
    <t>121x95x14</t>
  </si>
  <si>
    <t>УК-104К прозр(крышка)</t>
  </si>
  <si>
    <t>125x12</t>
  </si>
  <si>
    <t>УК-59Б, прозр, 300 мл (+ УК-59К)</t>
  </si>
  <si>
    <t>114x88x59</t>
  </si>
  <si>
    <t>УК-104Б прозр,450мл, (+ УК-104К)</t>
  </si>
  <si>
    <t>120x73</t>
  </si>
  <si>
    <t>УК-59Г, 200мл(+УК-59К)</t>
  </si>
  <si>
    <t>114x88x40</t>
  </si>
  <si>
    <t>УК-104Г прозр, 250мл, (+ УК-104К)</t>
  </si>
  <si>
    <t>120x42</t>
  </si>
  <si>
    <t>УК-59Е прозр,100 мл, (+ УК-59К)</t>
  </si>
  <si>
    <t>114x88x23</t>
  </si>
  <si>
    <t>УК-104Д прозр, 220мл, (+ УК-104К)</t>
  </si>
  <si>
    <t>120x38</t>
  </si>
  <si>
    <t>Супницы под запайку</t>
  </si>
  <si>
    <t>Контейнер для готовых блюд</t>
  </si>
  <si>
    <t>УК-105 черн</t>
  </si>
  <si>
    <t xml:space="preserve">500мл </t>
  </si>
  <si>
    <t>УК-361,1500 мл, + крышка</t>
  </si>
  <si>
    <r>
      <t xml:space="preserve">8,31 прозр, </t>
    </r>
    <r>
      <rPr>
        <sz val="10"/>
        <rFont val="Arial Cyr"/>
        <charset val="204"/>
      </rPr>
      <t>9,48 черн</t>
    </r>
  </si>
  <si>
    <t>187x137x9</t>
  </si>
  <si>
    <t>УК-105Б черн</t>
  </si>
  <si>
    <t>320 мл</t>
  </si>
  <si>
    <t>УК-361К прозр(крышка)</t>
  </si>
  <si>
    <t>194x143x12</t>
  </si>
  <si>
    <t>УК-361А,1250 мл, + крышка</t>
  </si>
  <si>
    <t>7,54 натур</t>
  </si>
  <si>
    <t>187x137x77</t>
  </si>
  <si>
    <t>УК-361Б, 1000 мл, + крышка</t>
  </si>
  <si>
    <r>
      <t xml:space="preserve">7,1 прозр, </t>
    </r>
    <r>
      <rPr>
        <sz val="10"/>
        <rFont val="Arial Cyr"/>
        <charset val="204"/>
      </rPr>
      <t>8,12 черн</t>
    </r>
  </si>
  <si>
    <t>187x137x61</t>
  </si>
  <si>
    <t>УК-361В, 750 мл, + крышка</t>
  </si>
  <si>
    <r>
      <t xml:space="preserve">5,7 прозр, </t>
    </r>
    <r>
      <rPr>
        <sz val="10"/>
        <rFont val="Arial Cyr"/>
        <charset val="204"/>
      </rPr>
      <t>6,3 черн</t>
    </r>
  </si>
  <si>
    <t>187x137x46</t>
  </si>
  <si>
    <t>Контейнер для готовых блюд(под запайку)</t>
  </si>
  <si>
    <t>УК-361Г, 500мл + крышка</t>
  </si>
  <si>
    <r>
      <t xml:space="preserve">5,27  натур, </t>
    </r>
    <r>
      <rPr>
        <sz val="10"/>
        <rFont val="Arial Cyr"/>
        <charset val="204"/>
      </rPr>
      <t>6,00 черн</t>
    </r>
  </si>
  <si>
    <t>187x137x32</t>
  </si>
  <si>
    <t>УК-371, 400 мл,(+крышка УК-361К)</t>
  </si>
  <si>
    <r>
      <t xml:space="preserve">5,25 прозр, </t>
    </r>
    <r>
      <rPr>
        <sz val="10"/>
        <rFont val="Arial Cyr"/>
        <charset val="204"/>
      </rPr>
      <t>5,01 черн</t>
    </r>
  </si>
  <si>
    <t>187x137x45</t>
  </si>
  <si>
    <t>УК-361К прозр (крышка)</t>
  </si>
  <si>
    <t>УК-361Д, 400 мл + крышка</t>
  </si>
  <si>
    <r>
      <t xml:space="preserve">5,56 натур, </t>
    </r>
    <r>
      <rPr>
        <sz val="10"/>
        <rFont val="Arial Cyr"/>
        <charset val="204"/>
      </rPr>
      <t>5,79 черн</t>
    </r>
  </si>
  <si>
    <t>187x137x25</t>
  </si>
  <si>
    <t>Контейнер для готовых обедов (под запайку)</t>
  </si>
  <si>
    <t>УК-361Е прозр,330 мл + крышка</t>
  </si>
  <si>
    <t>187x137x18</t>
  </si>
  <si>
    <t>УК-361И черн, 850 мл, + крышка</t>
  </si>
  <si>
    <t>187x137x55</t>
  </si>
  <si>
    <t>УК-506П, 510 мл(+ крышка УК-361К)</t>
  </si>
  <si>
    <r>
      <t>5,51 прозр,</t>
    </r>
    <r>
      <rPr>
        <sz val="10"/>
        <rFont val="Arial Cyr"/>
        <charset val="204"/>
      </rPr>
      <t xml:space="preserve"> 5,71 черн</t>
    </r>
  </si>
  <si>
    <t>187x137x36</t>
  </si>
  <si>
    <t>УК-502, 290мл, (+ крышка УК-361К)</t>
  </si>
  <si>
    <r>
      <t>5,07 прозр,</t>
    </r>
    <r>
      <rPr>
        <sz val="10"/>
        <rFont val="Arial Cyr"/>
        <charset val="204"/>
      </rPr>
      <t xml:space="preserve"> 4,94 черн</t>
    </r>
  </si>
  <si>
    <t>187x137x37</t>
  </si>
  <si>
    <t>УК-361К прозр</t>
  </si>
  <si>
    <t>17-0452</t>
  </si>
  <si>
    <t xml:space="preserve">Контейнер одноразовый 750 мл, 179х132х46 мм, без крышки, черный </t>
  </si>
  <si>
    <t>Контейнер 450 мл с соусником /КД-110 Комплект, пластик</t>
  </si>
  <si>
    <t>30 уп</t>
  </si>
  <si>
    <t>22-7182</t>
  </si>
  <si>
    <t>Пакет-сумка крафт 70г/м2 22+12x25 с кручеными ручками *250</t>
  </si>
  <si>
    <t xml:space="preserve">Контейнер Uni 350 мл, крафт  картон
</t>
  </si>
  <si>
    <t xml:space="preserve">Контейнер Uni 450 мл, крафт  картон
</t>
  </si>
  <si>
    <t>ТР(S)</t>
  </si>
  <si>
    <t>Уголок для пиццы/пирога S</t>
  </si>
  <si>
    <t>207*207*170 h25</t>
  </si>
  <si>
    <t>2,7/0,05</t>
  </si>
  <si>
    <t>ECO CarrBag tw 260(200)</t>
  </si>
  <si>
    <t>КРс-80</t>
  </si>
  <si>
    <t>КРс-90</t>
  </si>
  <si>
    <t>Белый, чёрный, прозрачный</t>
  </si>
  <si>
    <t>D63</t>
  </si>
  <si>
    <t>PRN2</t>
  </si>
  <si>
    <t>PRN4</t>
  </si>
  <si>
    <t>Трубочки Черные</t>
  </si>
  <si>
    <t>трубочки Цветные</t>
  </si>
  <si>
    <t>брызги шампанского-кремовый/коричневый</t>
  </si>
  <si>
    <t>белый/черный</t>
  </si>
  <si>
    <t>60/50</t>
  </si>
  <si>
    <t>10-0643</t>
  </si>
  <si>
    <t>10-2021</t>
  </si>
  <si>
    <t>POCKET-M 180*60</t>
  </si>
  <si>
    <t>40X30DPTТС</t>
  </si>
  <si>
    <t>42-0014</t>
  </si>
  <si>
    <t>Стакан бумажный 110 мл белый/черный</t>
  </si>
  <si>
    <t>Трубочка б/изг.d7мм 21см прозрачная 250шт/уп.</t>
  </si>
  <si>
    <t>10-0359</t>
  </si>
  <si>
    <t>250шт/уп</t>
  </si>
  <si>
    <t>Корица в стиках 0,3г в коробке 1250шт</t>
  </si>
  <si>
    <t>19-8305</t>
  </si>
  <si>
    <t>19-1031</t>
  </si>
  <si>
    <t>19-1069</t>
  </si>
  <si>
    <t>19-3201</t>
  </si>
  <si>
    <t>19-3185</t>
  </si>
  <si>
    <t>10-0627  /  10-0702</t>
  </si>
  <si>
    <t>22-4148</t>
  </si>
  <si>
    <t>22-7191</t>
  </si>
  <si>
    <t>SP90-16NYG</t>
  </si>
  <si>
    <r>
      <t xml:space="preserve">ЗИМНЯЯ КОЛЛЕКЦИЯ (5 дизайнов в 1 тубе) </t>
    </r>
    <r>
      <rPr>
        <b/>
        <sz val="16"/>
        <color rgb="FFFF0000"/>
        <rFont val="Cambria"/>
        <family val="1"/>
        <charset val="204"/>
        <scheme val="major"/>
      </rPr>
      <t/>
    </r>
  </si>
  <si>
    <t>CH-brown,CH-red,CH-black,CH-green,CH-sand,CH-bordo</t>
  </si>
  <si>
    <t>Пакет-сумка БЕЛЫЙ 22+12x25 с кручеными ручками *250</t>
  </si>
  <si>
    <t>Ложка чайная 125 мм, ПРОЗРАЧНАЯ пластик</t>
  </si>
  <si>
    <t>Картонный однослойный  стакан 250 мл, плотность 280г/м.+20РЕ. Высота 92 мм. Крышка 80 мм. Дно 55 мм.БЕЛЫЙ</t>
  </si>
  <si>
    <t>Картонный однослойный  стакан 360 мл, плотность 280г/м.+20РЕ. Высота 105 мм. Крышка 90 мм. Дно 60 мм.БЕЛЫЙ</t>
  </si>
  <si>
    <t>Картонный однослойный  стакан 480 мл, плотность 280г/м.+20РЕ. Высота 135 мм. Крышка 90 мм. Дно 60 мм.БЕЛЫЙ</t>
  </si>
  <si>
    <t>SP63-4B/4W</t>
  </si>
  <si>
    <t>Коробка под кондитерские изделия 135х110х65/ упаковывается в стрейч-пленку (самосборная)</t>
  </si>
  <si>
    <t>BOX 135-W</t>
  </si>
  <si>
    <t>Капхолдер ЧЕРНЫЙ фоновый (гофра)</t>
  </si>
  <si>
    <t>CH-black fon</t>
  </si>
  <si>
    <t xml:space="preserve">Белый, чёрный, </t>
  </si>
  <si>
    <t>Салфетки бумажные PROtissue 24х24 1 слойные белые (500 шт)</t>
  </si>
  <si>
    <t>18 016</t>
  </si>
  <si>
    <t>TAR180</t>
  </si>
  <si>
    <t>TAR210</t>
  </si>
  <si>
    <t>Сахар порционный 5 гр*200 шт/упак=1кг</t>
  </si>
  <si>
    <t>отгружается  по 10 кг</t>
  </si>
  <si>
    <t>сахар порционный и др.</t>
  </si>
  <si>
    <t>Шоколад горький "Петербургская коллекция 250шт</t>
  </si>
  <si>
    <t>шоколад</t>
  </si>
  <si>
    <t>Салфетки бумажные черные 24 х 24 однослойные 400 шт</t>
  </si>
  <si>
    <t>400 шт/уп.</t>
  </si>
  <si>
    <t>Пластиковые крышки с питейником для стаканов объёмом 250 мл. Диаметром 80 мм.</t>
  </si>
  <si>
    <t>250/уп</t>
  </si>
  <si>
    <t>23  848</t>
  </si>
  <si>
    <t xml:space="preserve">  10-0294</t>
  </si>
  <si>
    <t>Сахар порционный 5 гр*200 шт (по 10 кг) Виды Петербурга</t>
  </si>
  <si>
    <t xml:space="preserve">Стоимость за штуку, рублей с НДС  при единовременном  заказе  от  50000 руб. </t>
  </si>
  <si>
    <t>Стоимость за штуку, рублей с НДС  при единовременном заказе  до 50 000 рублей</t>
  </si>
  <si>
    <t xml:space="preserve">SP80-8R, 
SP80-8KRAFT,
SP80-8B, 
SP80-8Yellow
SP80-8Ocean, 
SP80-8Pink,SP80-8Orange
</t>
  </si>
  <si>
    <t xml:space="preserve">SP90-12R, 
SP90-12KRAFT, 
SP90-12B, 
SP90-12Yellow
SP90-12Ocean, 
SP90-12PINK,SP90-12Orange
</t>
  </si>
  <si>
    <t xml:space="preserve">SP90-16R, 
SP90-16KRAFT, 
SP90-16B, 
SP90-16Pink
SP90-16Green
SP90-16Yellow. SP90-16Orange
</t>
  </si>
  <si>
    <t>BOX 150-W</t>
  </si>
  <si>
    <t>BOX 200-W</t>
  </si>
  <si>
    <t>19 949</t>
  </si>
  <si>
    <t>Стоимость за штуку, руб. от 1 коробки/при заказе до 20 000 рублей</t>
  </si>
  <si>
    <r>
      <t>Размешиватель деревянный 140х6х1.8мм</t>
    </r>
    <r>
      <rPr>
        <b/>
        <sz val="11"/>
        <rFont val="Cambria"/>
        <family val="1"/>
        <charset val="204"/>
        <scheme val="major"/>
      </rPr>
      <t xml:space="preserve"> в инд. бум. упак</t>
    </r>
    <r>
      <rPr>
        <sz val="11"/>
        <rFont val="Cambria"/>
        <family val="1"/>
        <charset val="204"/>
        <scheme val="major"/>
      </rPr>
      <t>. 250шт/уп *24</t>
    </r>
  </si>
  <si>
    <r>
      <t xml:space="preserve">Размешиватель деревянный 180х6х1,8мм </t>
    </r>
    <r>
      <rPr>
        <b/>
        <sz val="11"/>
        <rFont val="Cambria"/>
        <family val="1"/>
        <charset val="204"/>
        <scheme val="major"/>
      </rPr>
      <t>в инд.бум.упак.</t>
    </r>
    <r>
      <rPr>
        <sz val="11"/>
        <rFont val="Cambria"/>
        <family val="1"/>
        <charset val="204"/>
        <scheme val="major"/>
      </rPr>
      <t xml:space="preserve"> 250шт/уп *20</t>
    </r>
  </si>
  <si>
    <t>GVS-45</t>
  </si>
  <si>
    <t>GVS-22</t>
  </si>
  <si>
    <t>Трубочки бумажные  "Белые" ⌀6 мм
L = 195 мм 250 шт/уп</t>
  </si>
  <si>
    <t>Трубочки бумажные  "Черные" ⌀6 мм
L = 197 мм  250 шт/уп</t>
  </si>
  <si>
    <r>
      <t xml:space="preserve">Пакет бумажный </t>
    </r>
    <r>
      <rPr>
        <b/>
        <sz val="11"/>
        <color theme="1"/>
        <rFont val="Cambria"/>
        <family val="1"/>
        <charset val="204"/>
        <scheme val="major"/>
      </rPr>
      <t>с прямоугольным дном</t>
    </r>
    <r>
      <rPr>
        <sz val="11"/>
        <color theme="1"/>
        <rFont val="Cambria"/>
        <family val="1"/>
        <charset val="204"/>
        <scheme val="major"/>
      </rPr>
      <t xml:space="preserve"> </t>
    </r>
    <r>
      <rPr>
        <b/>
        <sz val="11"/>
        <color theme="1"/>
        <rFont val="Cambria"/>
        <family val="1"/>
        <charset val="204"/>
        <scheme val="major"/>
      </rPr>
      <t>"А"</t>
    </r>
    <r>
      <rPr>
        <sz val="11"/>
        <color theme="1"/>
        <rFont val="Cambria"/>
        <family val="1"/>
        <charset val="204"/>
        <scheme val="major"/>
      </rPr>
      <t xml:space="preserve"> 120х80х240 мм</t>
    </r>
  </si>
  <si>
    <r>
      <t xml:space="preserve">Пакет бумажный </t>
    </r>
    <r>
      <rPr>
        <b/>
        <sz val="11"/>
        <color theme="1"/>
        <rFont val="Cambria"/>
        <family val="1"/>
        <charset val="204"/>
        <scheme val="major"/>
      </rPr>
      <t>с прямоугольным дном «C»</t>
    </r>
    <r>
      <rPr>
        <sz val="11"/>
        <color theme="1"/>
        <rFont val="Cambria"/>
        <family val="1"/>
        <charset val="204"/>
        <scheme val="major"/>
      </rPr>
      <t xml:space="preserve">, 220х120х290 мм, коричневый, 650шт. </t>
    </r>
  </si>
  <si>
    <r>
      <t xml:space="preserve">Пакет бумажный </t>
    </r>
    <r>
      <rPr>
        <b/>
        <sz val="11"/>
        <color theme="1"/>
        <rFont val="Cambria"/>
        <family val="1"/>
        <charset val="204"/>
        <scheme val="major"/>
      </rPr>
      <t>с прямоугольным дном</t>
    </r>
    <r>
      <rPr>
        <sz val="11"/>
        <color theme="1"/>
        <rFont val="Cambria"/>
        <family val="1"/>
        <charset val="204"/>
        <scheme val="major"/>
      </rPr>
      <t xml:space="preserve"> </t>
    </r>
    <r>
      <rPr>
        <b/>
        <sz val="11"/>
        <color theme="1"/>
        <rFont val="Cambria"/>
        <family val="1"/>
        <charset val="204"/>
        <scheme val="major"/>
      </rPr>
      <t xml:space="preserve">«В», </t>
    </r>
    <r>
      <rPr>
        <sz val="11"/>
        <color theme="1"/>
        <rFont val="Cambria"/>
        <family val="1"/>
        <charset val="204"/>
        <scheme val="major"/>
      </rPr>
      <t xml:space="preserve">180х120х290 мм/ Пакет бумажный типа MCDonald's (180х120х290) "В" коричневый </t>
    </r>
  </si>
  <si>
    <r>
      <t>Трубочки для коктейля</t>
    </r>
    <r>
      <rPr>
        <u/>
        <sz val="11"/>
        <color theme="1"/>
        <rFont val="Cambria"/>
        <family val="1"/>
        <charset val="204"/>
        <scheme val="major"/>
      </rPr>
      <t xml:space="preserve"> с изгибом</t>
    </r>
    <r>
      <rPr>
        <sz val="11"/>
        <color theme="1"/>
        <rFont val="Cambria"/>
        <family val="1"/>
        <charset val="204"/>
        <scheme val="major"/>
      </rPr>
      <t xml:space="preserve"> МИКС 8*240 мм (250 шт)</t>
    </r>
  </si>
  <si>
    <t>цветной</t>
  </si>
  <si>
    <t>24 187/24 188/21-0273</t>
  </si>
  <si>
    <r>
      <rPr>
        <b/>
        <sz val="14"/>
        <color theme="1"/>
        <rFont val="Cambria"/>
        <family val="1"/>
        <charset val="204"/>
        <scheme val="major"/>
      </rPr>
      <t>УСЛОВИЯ ПОСТАВКИ:</t>
    </r>
    <r>
      <rPr>
        <sz val="14"/>
        <color theme="1"/>
        <rFont val="Cambria"/>
        <family val="1"/>
        <charset val="204"/>
        <scheme val="major"/>
      </rPr>
      <t xml:space="preserve">
Бесплатно доставляем по Санкт-Петербургу при заказе от 7 000 руб.
Стоимость доставки по Санкт-Петербургу до 7 000 руб -850 руб.
</t>
    </r>
  </si>
  <si>
    <t>красный
крафт, желтый
черный, бирюзовый, розовый, океан,оранжевый,фиолетовый,зеленый</t>
  </si>
  <si>
    <t>красный 
крафт, желтый
черный, бирюзовый, розовый, океан,оранжевый,фиолетовый,зеленый</t>
  </si>
  <si>
    <t xml:space="preserve">
крафт, желтый,
черный,розовый, красный, океан, оранжевый,фиолетовый,зеленый</t>
  </si>
  <si>
    <r>
      <t xml:space="preserve">Палочки для еды </t>
    </r>
    <r>
      <rPr>
        <b/>
        <sz val="11"/>
        <color rgb="FF0000FF"/>
        <rFont val="Cambria"/>
        <family val="1"/>
        <charset val="204"/>
        <scheme val="major"/>
      </rPr>
      <t>в индивидуальной белой бумажной упаковке с рисунком</t>
    </r>
    <r>
      <rPr>
        <sz val="11"/>
        <color theme="1"/>
        <rFont val="Cambria"/>
        <family val="1"/>
        <charset val="204"/>
        <scheme val="major"/>
      </rPr>
      <t>, 23 см, 100 шт. в упаковке, 30 упаковок в пакете</t>
    </r>
  </si>
  <si>
    <t>ДВУХСЛОЙНЫЕ СТАКАНЫ:</t>
  </si>
  <si>
    <t>DW90-16Kraft/DW90-16B</t>
  </si>
  <si>
    <t>Упаковка ( пакет бумажный) с ручкой ECO CarrBag 260*150*300 (150шт/упак)</t>
  </si>
  <si>
    <t>Упаковка ( пакет бумажный) с ручкой ECO CarrBag 260*150*350</t>
  </si>
  <si>
    <t>Пакет-сумка крафт, 35+18х32 см,с плоскими ручками, в упаковке 200 штук</t>
  </si>
  <si>
    <t>22-7091</t>
  </si>
  <si>
    <t>Пакет-сумка крафт, 35+15х45 см,с плоскими ручками, в упаковке 200 штук</t>
  </si>
  <si>
    <t>22-7090/EBHP05</t>
  </si>
  <si>
    <t>22-7159/22-7183</t>
  </si>
  <si>
    <t>Сахар порционный 5 гр*200 шт (по 5 кг) Виды Петербурга</t>
  </si>
  <si>
    <t>Картонный двухслойный  стакан 250 мл, плотность 260г/м. +20PE +230 г/м. Высота 92 мм. Крышка 80 мм. Дно 55 мм.БЕЛЫЙ</t>
  </si>
  <si>
    <t>Картонный двухслойный  стакан 250 мл, плотность 260г/м. +20PE +230 г/м. Высота 92 мм. Крышка 80 мм. Дно 55 мм.</t>
  </si>
  <si>
    <t>Картонныйдвухслойный стакан 480 мл, плотность 260г/м. +20PE +230 г/м. Высота 92 мм. Крышка 90 мм. Дно 60 мм.</t>
  </si>
  <si>
    <t>SP80-8Сафари</t>
  </si>
  <si>
    <t>черно-белый</t>
  </si>
  <si>
    <t>SP90-12Сафари</t>
  </si>
  <si>
    <t>DW80-8B</t>
  </si>
  <si>
    <t>DW90-12B</t>
  </si>
  <si>
    <t>1000шт/уп</t>
  </si>
  <si>
    <r>
      <t xml:space="preserve">Размешиватель деревянный </t>
    </r>
    <r>
      <rPr>
        <b/>
        <sz val="11"/>
        <color theme="1"/>
        <rFont val="Cambria"/>
        <family val="1"/>
        <charset val="204"/>
        <scheme val="major"/>
      </rPr>
      <t>140x6x1.8</t>
    </r>
    <r>
      <rPr>
        <sz val="11"/>
        <color theme="1"/>
        <rFont val="Cambria"/>
        <family val="1"/>
        <charset val="204"/>
        <scheme val="major"/>
      </rPr>
      <t xml:space="preserve"> мм; 1000 шт.</t>
    </r>
  </si>
  <si>
    <r>
      <t xml:space="preserve">Размешиватель деревянный </t>
    </r>
    <r>
      <rPr>
        <b/>
        <sz val="11"/>
        <color theme="1"/>
        <rFont val="Cambria"/>
        <family val="1"/>
        <charset val="204"/>
        <scheme val="major"/>
      </rPr>
      <t>175х6х1,8мм</t>
    </r>
    <r>
      <rPr>
        <sz val="11"/>
        <color theme="1"/>
        <rFont val="Cambria"/>
        <family val="1"/>
        <charset val="204"/>
        <scheme val="major"/>
      </rPr>
      <t xml:space="preserve"> 1000 шт</t>
    </r>
  </si>
  <si>
    <t>Трубочки 5*210 мм с гофроисгибом в индивидуальной упаковке цветные 250шт/упак 10 упак/кор Россия</t>
  </si>
  <si>
    <t>Картонный двухслойный  стакан 360 мл, плотность 260г/м. +20PE +230 г/м. Высота 105 мм. Крышка90 мм. Дно 60 мм.БЕЛЫЙ</t>
  </si>
  <si>
    <t>Картонный двухслойный  стакан 480 мл, плотность 260г/м. +20PE +230 г/м. Высота135 мм. Крышка 90 мм. Дно 60 мм.БЕЛЫЙ</t>
  </si>
  <si>
    <t>Картонный двухслойный  стакан 360 мл, плотность 260г/м. +20PE +230 г/м. Высота 105 мм. Крышка90 мм. Дно 60 мм.</t>
  </si>
  <si>
    <t>Картонный двухслойный  стакан 250 мл, плотность 260г/м. +20PE +230 г/м. Высота 92мм. Крышка 80 мм. Дно 55 мм.</t>
  </si>
  <si>
    <t>Картонный двухслойный  стакан 360 мл, плотность 260г/м. +20PE +230 г/м. Высота105 мм. Крышка90 мм. Дно 60 мм.</t>
  </si>
  <si>
    <t>DW90-16B</t>
  </si>
  <si>
    <t>DW80-8W/DW80-8Kraft</t>
  </si>
  <si>
    <t>DW90-12W/DW90-12Kraft</t>
  </si>
  <si>
    <t>DW90-16W/DW90-16Kraft</t>
  </si>
  <si>
    <t>белый/крафт</t>
  </si>
  <si>
    <t>ЧЕРНЫЙ</t>
  </si>
  <si>
    <t>DW80-8Ocean</t>
  </si>
  <si>
    <t>DW90-12Ocean</t>
  </si>
  <si>
    <t>DW90-16Ocean</t>
  </si>
  <si>
    <t>Картонный двухслойный  стакан 480 мл, плотность 260г/м. +20PE +230 г/м. Высота135 мм. Крышка 90 мм. Дно 60 мм.</t>
  </si>
  <si>
    <t>ОКЕАН</t>
  </si>
  <si>
    <t>SP80-8ZCH</t>
  </si>
  <si>
    <t>SP90-12ZCH</t>
  </si>
  <si>
    <t>зигзаг шоколад/оранжевые птички</t>
  </si>
  <si>
    <t>SP90-16Сафари</t>
  </si>
  <si>
    <t>оранжевые птички</t>
  </si>
  <si>
    <t>SP80-8OrangeBIRDS</t>
  </si>
  <si>
    <t>SP90-12OrangeBIRDS</t>
  </si>
  <si>
    <t xml:space="preserve">Крышка из кукурузного крахмала 80 мм, 100 шт. уп., 1000 короб. </t>
  </si>
  <si>
    <t xml:space="preserve">Крышка из кукурузного крахмала 90 мм, 100 шт. уп., 1000 короб. </t>
  </si>
  <si>
    <t xml:space="preserve">Бежевый, черный, </t>
  </si>
  <si>
    <t>ЭК-80БЕЖ,ЭК-80Ч</t>
  </si>
  <si>
    <t>ЭК-90БЕЖ,ЭК-80Ч</t>
  </si>
  <si>
    <t>Крышка из рисовой лузги 80 мм, крафт, 100 шт. упак., 1000 короб.</t>
  </si>
  <si>
    <t>Крышка из рисовой лузги 90 мм, крафт, 100 шт. упак., 1000 короб.</t>
  </si>
  <si>
    <t>ЭКК-80</t>
  </si>
  <si>
    <t>ЭКК-90</t>
  </si>
  <si>
    <t>коричневый</t>
  </si>
  <si>
    <t>3,35 акция</t>
  </si>
  <si>
    <t>3,40 акция</t>
  </si>
  <si>
    <t xml:space="preserve">4,30 акция </t>
  </si>
  <si>
    <t>4,50 акция</t>
  </si>
  <si>
    <t>5,10 акция</t>
  </si>
  <si>
    <t>5,20 акция</t>
  </si>
  <si>
    <t>3,25 акция</t>
  </si>
  <si>
    <t>RPS80-8Kraft</t>
  </si>
  <si>
    <t>RPS90-12Kraft</t>
  </si>
  <si>
    <t>Цены действительны с 01.12.2023 года</t>
  </si>
  <si>
    <t>от 50000 шт;</t>
  </si>
  <si>
    <t>от 10000 шт;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</si>
</sst>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4" x14ac:knownFonts="1">
    <font>
      <sz val="11"/>
      <color theme="1"/>
      <name val="Calibri"/>
      <family val="2"/>
      <charset val="204"/>
      <scheme val="minor"/>
    </font>
    <font>
      <sz val="9"/>
      <color theme="1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sz val="14"/>
      <color theme="1"/>
      <name val="Cambria"/>
      <family val="1"/>
      <charset val="204"/>
      <scheme val="major"/>
    </font>
    <font>
      <sz val="18"/>
      <color theme="1"/>
      <name val="Cambria"/>
      <family val="1"/>
      <charset val="204"/>
      <scheme val="major"/>
    </font>
    <font>
      <b/>
      <sz val="9"/>
      <color theme="1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b/>
      <sz val="18"/>
      <color theme="1"/>
      <name val="Cambria"/>
      <family val="1"/>
      <charset val="204"/>
      <scheme val="major"/>
    </font>
    <font>
      <sz val="10"/>
      <color theme="1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sz val="20"/>
      <color theme="1"/>
      <name val="Cambria"/>
      <family val="1"/>
      <charset val="204"/>
      <scheme val="major"/>
    </font>
    <font>
      <b/>
      <i/>
      <sz val="14"/>
      <color theme="1"/>
      <name val="Cambria"/>
      <family val="1"/>
      <charset val="204"/>
      <scheme val="major"/>
    </font>
    <font>
      <b/>
      <i/>
      <sz val="14"/>
      <color rgb="FF000000"/>
      <name val="Cambria"/>
      <family val="1"/>
      <charset val="204"/>
    </font>
    <font>
      <b/>
      <sz val="10"/>
      <color rgb="FF000000"/>
      <name val="Cambria"/>
      <family val="1"/>
      <charset val="204"/>
    </font>
    <font>
      <sz val="11"/>
      <color rgb="FF000000"/>
      <name val="Cambria"/>
      <family val="1"/>
      <charset val="204"/>
    </font>
    <font>
      <sz val="11"/>
      <color theme="1"/>
      <name val="Calibri"/>
      <family val="2"/>
      <charset val="204"/>
    </font>
    <font>
      <sz val="10"/>
      <color rgb="FF000000"/>
      <name val="Cambria"/>
      <family val="1"/>
      <charset val="204"/>
    </font>
    <font>
      <b/>
      <i/>
      <sz val="10"/>
      <color rgb="FF000000"/>
      <name val="Cambria"/>
      <family val="1"/>
      <charset val="204"/>
    </font>
    <font>
      <b/>
      <i/>
      <sz val="12"/>
      <color rgb="FF000000"/>
      <name val="Cambria"/>
      <family val="1"/>
      <charset val="204"/>
    </font>
    <font>
      <b/>
      <i/>
      <sz val="18"/>
      <color rgb="FF000000"/>
      <name val="Cambria"/>
      <family val="1"/>
      <charset val="204"/>
    </font>
    <font>
      <b/>
      <i/>
      <sz val="11"/>
      <color rgb="FF000000"/>
      <name val="Cambria"/>
      <family val="1"/>
      <charset val="204"/>
    </font>
    <font>
      <b/>
      <sz val="11"/>
      <color rgb="FF1D1B10"/>
      <name val="Cambria"/>
      <family val="1"/>
      <charset val="204"/>
    </font>
    <font>
      <b/>
      <sz val="11"/>
      <color rgb="FF000000"/>
      <name val="Cambria"/>
      <family val="1"/>
      <charset val="204"/>
    </font>
    <font>
      <b/>
      <sz val="14"/>
      <color theme="1"/>
      <name val="Cambria"/>
      <family val="1"/>
      <charset val="204"/>
      <scheme val="major"/>
    </font>
    <font>
      <sz val="10"/>
      <name val="Arial"/>
      <family val="2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b/>
      <sz val="10"/>
      <color rgb="FF0000FF"/>
      <name val="Cambria"/>
      <family val="1"/>
      <charset val="204"/>
      <scheme val="major"/>
    </font>
    <font>
      <b/>
      <sz val="9"/>
      <color rgb="FF0000FF"/>
      <name val="Cambria"/>
      <family val="1"/>
      <charset val="204"/>
      <scheme val="major"/>
    </font>
    <font>
      <b/>
      <sz val="11"/>
      <color rgb="FF0000FF"/>
      <name val="Cambria"/>
      <family val="1"/>
      <charset val="204"/>
      <scheme val="major"/>
    </font>
    <font>
      <b/>
      <i/>
      <sz val="16"/>
      <color theme="1"/>
      <name val="Cambria"/>
      <family val="1"/>
      <charset val="204"/>
      <scheme val="major"/>
    </font>
    <font>
      <b/>
      <sz val="9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b/>
      <sz val="11"/>
      <color rgb="FFFF0000"/>
      <name val="Cambria"/>
      <family val="1"/>
      <charset val="204"/>
      <scheme val="major"/>
    </font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4"/>
      <color theme="1"/>
      <name val="Arial"/>
      <family val="2"/>
      <charset val="204"/>
    </font>
    <font>
      <sz val="14"/>
      <name val="Arial"/>
      <family val="2"/>
    </font>
    <font>
      <sz val="16"/>
      <name val="Arial"/>
      <family val="2"/>
    </font>
    <font>
      <sz val="14"/>
      <color indexed="10"/>
      <name val="Arial"/>
      <family val="2"/>
      <charset val="204"/>
    </font>
    <font>
      <b/>
      <sz val="10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u/>
      <sz val="11"/>
      <color rgb="FF000000"/>
      <name val="Cambria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</font>
    <font>
      <sz val="10"/>
      <name val="Arial Cyr"/>
      <charset val="204"/>
    </font>
    <font>
      <sz val="11"/>
      <color rgb="FFFF0000"/>
      <name val="Cambria"/>
      <family val="1"/>
      <charset val="204"/>
    </font>
    <font>
      <b/>
      <sz val="16"/>
      <color rgb="FFFF0000"/>
      <name val="Arial"/>
      <family val="2"/>
      <charset val="204"/>
    </font>
    <font>
      <sz val="11"/>
      <color rgb="FF0000FF"/>
      <name val="Cambria"/>
      <family val="1"/>
      <charset val="204"/>
    </font>
    <font>
      <sz val="16"/>
      <color rgb="FFFF0000"/>
      <name val="Arial"/>
      <family val="2"/>
    </font>
    <font>
      <b/>
      <sz val="16"/>
      <color rgb="FFFF0000"/>
      <name val="Cambria"/>
      <family val="1"/>
      <charset val="204"/>
      <scheme val="major"/>
    </font>
    <font>
      <b/>
      <sz val="10"/>
      <name val="Arial Cyr"/>
      <charset val="204"/>
    </font>
    <font>
      <sz val="10"/>
      <color rgb="FFFF0000"/>
      <name val="Arial Cyr"/>
      <charset val="204"/>
    </font>
    <font>
      <b/>
      <sz val="14"/>
      <color rgb="FFFF0000"/>
      <name val="Arial"/>
      <family val="2"/>
      <charset val="204"/>
    </font>
    <font>
      <b/>
      <sz val="10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sz val="11"/>
      <name val="Cambria"/>
      <family val="1"/>
      <charset val="204"/>
      <scheme val="major"/>
    </font>
    <font>
      <b/>
      <sz val="11"/>
      <name val="Cambria"/>
      <family val="1"/>
      <charset val="204"/>
    </font>
    <font>
      <sz val="9"/>
      <name val="Cambria"/>
      <family val="1"/>
      <charset val="204"/>
      <scheme val="major"/>
    </font>
    <font>
      <b/>
      <sz val="8"/>
      <color theme="1"/>
      <name val="Cambria"/>
      <family val="1"/>
      <charset val="204"/>
      <scheme val="major"/>
    </font>
    <font>
      <sz val="8"/>
      <color theme="1"/>
      <name val="Cambria"/>
      <family val="1"/>
      <charset val="204"/>
      <scheme val="major"/>
    </font>
    <font>
      <b/>
      <i/>
      <sz val="8"/>
      <color theme="1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b/>
      <sz val="8"/>
      <color rgb="FF000000"/>
      <name val="Cambria"/>
      <family val="1"/>
      <charset val="204"/>
    </font>
    <font>
      <sz val="11"/>
      <name val="Cambria"/>
      <family val="1"/>
      <charset val="204"/>
      <scheme val="major"/>
    </font>
    <font>
      <u/>
      <sz val="11"/>
      <color theme="1"/>
      <name val="Cambria"/>
      <family val="1"/>
      <charset val="204"/>
      <scheme val="major"/>
    </font>
  </fonts>
  <fills count="1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2BF3E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rgb="FFE2BF3E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6" fillId="0" borderId="0"/>
    <xf numFmtId="0" fontId="38" fillId="10" borderId="0" applyNumberFormat="0" applyBorder="0" applyAlignment="0" applyProtection="0"/>
    <xf numFmtId="0" fontId="53" fillId="0" borderId="0"/>
  </cellStyleXfs>
  <cellXfs count="488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/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center" vertical="center"/>
    </xf>
    <xf numFmtId="2" fontId="7" fillId="3" borderId="0" xfId="0" applyNumberFormat="1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left" vertical="center"/>
    </xf>
    <xf numFmtId="0" fontId="1" fillId="4" borderId="17" xfId="0" applyFont="1" applyFill="1" applyBorder="1" applyAlignment="1">
      <alignment horizontal="center" vertical="center"/>
    </xf>
    <xf numFmtId="2" fontId="7" fillId="4" borderId="17" xfId="0" applyNumberFormat="1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left" vertical="center"/>
    </xf>
    <xf numFmtId="0" fontId="1" fillId="4" borderId="22" xfId="0" applyFont="1" applyFill="1" applyBorder="1" applyAlignment="1">
      <alignment horizontal="center" vertical="center"/>
    </xf>
    <xf numFmtId="2" fontId="7" fillId="4" borderId="22" xfId="0" applyNumberFormat="1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2" fontId="7" fillId="4" borderId="0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8" fillId="4" borderId="31" xfId="0" applyFont="1" applyFill="1" applyBorder="1" applyAlignment="1">
      <alignment horizontal="left" vertical="center"/>
    </xf>
    <xf numFmtId="0" fontId="10" fillId="4" borderId="0" xfId="0" applyFont="1" applyFill="1" applyBorder="1" applyAlignment="1">
      <alignment horizontal="center" vertical="center"/>
    </xf>
    <xf numFmtId="0" fontId="2" fillId="4" borderId="33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/>
    <xf numFmtId="0" fontId="13" fillId="0" borderId="21" xfId="0" applyFont="1" applyBorder="1" applyAlignment="1">
      <alignment vertical="center"/>
    </xf>
    <xf numFmtId="0" fontId="13" fillId="0" borderId="22" xfId="0" applyFont="1" applyBorder="1" applyAlignment="1">
      <alignment vertical="center"/>
    </xf>
    <xf numFmtId="0" fontId="0" fillId="0" borderId="23" xfId="0" applyBorder="1"/>
    <xf numFmtId="0" fontId="16" fillId="2" borderId="1" xfId="0" applyFont="1" applyFill="1" applyBorder="1" applyAlignment="1">
      <alignment vertical="center"/>
    </xf>
    <xf numFmtId="2" fontId="16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center" wrapText="1"/>
    </xf>
    <xf numFmtId="0" fontId="28" fillId="0" borderId="0" xfId="1" applyFont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 wrapText="1"/>
    </xf>
    <xf numFmtId="2" fontId="30" fillId="4" borderId="22" xfId="0" applyNumberFormat="1" applyFont="1" applyFill="1" applyBorder="1" applyAlignment="1">
      <alignment horizontal="center" vertical="center"/>
    </xf>
    <xf numFmtId="0" fontId="4" fillId="0" borderId="39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0" fontId="1" fillId="0" borderId="5" xfId="0" applyFont="1" applyFill="1" applyBorder="1" applyAlignment="1"/>
    <xf numFmtId="0" fontId="1" fillId="0" borderId="40" xfId="0" applyFont="1" applyFill="1" applyBorder="1" applyAlignment="1"/>
    <xf numFmtId="0" fontId="1" fillId="0" borderId="25" xfId="0" applyFont="1" applyFill="1" applyBorder="1" applyAlignment="1"/>
    <xf numFmtId="0" fontId="13" fillId="0" borderId="31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0" fillId="0" borderId="33" xfId="0" applyBorder="1"/>
    <xf numFmtId="0" fontId="1" fillId="0" borderId="1" xfId="0" applyFont="1" applyBorder="1" applyAlignment="1">
      <alignment horizontal="center"/>
    </xf>
    <xf numFmtId="0" fontId="10" fillId="0" borderId="29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/>
    </xf>
    <xf numFmtId="2" fontId="33" fillId="0" borderId="4" xfId="0" applyNumberFormat="1" applyFont="1" applyBorder="1" applyAlignment="1">
      <alignment horizontal="center" vertical="center"/>
    </xf>
    <xf numFmtId="2" fontId="33" fillId="0" borderId="1" xfId="0" applyNumberFormat="1" applyFont="1" applyBorder="1" applyAlignment="1">
      <alignment horizontal="center" vertical="center"/>
    </xf>
    <xf numFmtId="2" fontId="33" fillId="0" borderId="7" xfId="0" applyNumberFormat="1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/>
    </xf>
    <xf numFmtId="0" fontId="0" fillId="0" borderId="1" xfId="0" applyBorder="1"/>
    <xf numFmtId="0" fontId="0" fillId="0" borderId="29" xfId="0" applyBorder="1"/>
    <xf numFmtId="0" fontId="0" fillId="0" borderId="30" xfId="0" applyBorder="1"/>
    <xf numFmtId="0" fontId="0" fillId="0" borderId="2" xfId="0" applyBorder="1"/>
    <xf numFmtId="2" fontId="34" fillId="0" borderId="27" xfId="0" applyNumberFormat="1" applyFont="1" applyBorder="1"/>
    <xf numFmtId="0" fontId="34" fillId="0" borderId="27" xfId="0" applyFont="1" applyBorder="1"/>
    <xf numFmtId="0" fontId="16" fillId="9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2" fontId="23" fillId="0" borderId="1" xfId="0" applyNumberFormat="1" applyFont="1" applyFill="1" applyBorder="1" applyAlignment="1">
      <alignment horizontal="center" vertical="center"/>
    </xf>
    <xf numFmtId="2" fontId="24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1" xfId="0" applyFill="1" applyBorder="1"/>
    <xf numFmtId="0" fontId="34" fillId="0" borderId="1" xfId="0" applyFont="1" applyBorder="1"/>
    <xf numFmtId="0" fontId="26" fillId="0" borderId="0" xfId="1"/>
    <xf numFmtId="0" fontId="44" fillId="0" borderId="0" xfId="1" applyFont="1" applyAlignment="1">
      <alignment horizontal="center" vertical="center"/>
    </xf>
    <xf numFmtId="0" fontId="26" fillId="0" borderId="0" xfId="1" applyAlignment="1">
      <alignment horizontal="left" vertical="center"/>
    </xf>
    <xf numFmtId="0" fontId="26" fillId="0" borderId="0" xfId="1" applyAlignment="1">
      <alignment horizontal="center" vertical="center"/>
    </xf>
    <xf numFmtId="0" fontId="40" fillId="0" borderId="1" xfId="2" applyFont="1" applyFill="1" applyBorder="1" applyAlignment="1">
      <alignment horizontal="center" vertical="center" wrapText="1"/>
    </xf>
    <xf numFmtId="0" fontId="41" fillId="0" borderId="1" xfId="1" applyFont="1" applyFill="1" applyBorder="1" applyAlignment="1">
      <alignment vertical="center" wrapText="1"/>
    </xf>
    <xf numFmtId="0" fontId="41" fillId="0" borderId="1" xfId="1" applyFont="1" applyFill="1" applyBorder="1" applyAlignment="1">
      <alignment horizontal="center" vertical="center"/>
    </xf>
    <xf numFmtId="0" fontId="42" fillId="0" borderId="1" xfId="1" applyFont="1" applyFill="1" applyBorder="1" applyAlignment="1">
      <alignment horizontal="center" vertical="center"/>
    </xf>
    <xf numFmtId="0" fontId="28" fillId="0" borderId="1" xfId="1" applyFont="1" applyFill="1" applyBorder="1" applyAlignment="1">
      <alignment vertical="center" wrapText="1"/>
    </xf>
    <xf numFmtId="0" fontId="41" fillId="0" borderId="1" xfId="1" applyFont="1" applyFill="1" applyBorder="1" applyAlignment="1">
      <alignment horizontal="center" vertical="center" wrapText="1"/>
    </xf>
    <xf numFmtId="0" fontId="41" fillId="0" borderId="1" xfId="1" applyFont="1" applyFill="1" applyBorder="1" applyAlignment="1">
      <alignment wrapText="1"/>
    </xf>
    <xf numFmtId="0" fontId="40" fillId="0" borderId="1" xfId="2" applyFont="1" applyFill="1" applyBorder="1" applyAlignment="1">
      <alignment horizontal="center" vertical="center"/>
    </xf>
    <xf numFmtId="49" fontId="41" fillId="0" borderId="1" xfId="1" applyNumberFormat="1" applyFont="1" applyFill="1" applyBorder="1" applyAlignment="1">
      <alignment horizontal="center" vertical="center"/>
    </xf>
    <xf numFmtId="0" fontId="1" fillId="0" borderId="29" xfId="0" applyFont="1" applyBorder="1" applyAlignment="1">
      <alignment horizontal="center"/>
    </xf>
    <xf numFmtId="0" fontId="39" fillId="11" borderId="3" xfId="1" applyFont="1" applyFill="1" applyBorder="1" applyAlignment="1">
      <alignment horizontal="center" vertical="center"/>
    </xf>
    <xf numFmtId="0" fontId="39" fillId="11" borderId="4" xfId="1" applyFont="1" applyFill="1" applyBorder="1" applyAlignment="1">
      <alignment horizontal="center" vertical="center"/>
    </xf>
    <xf numFmtId="0" fontId="39" fillId="11" borderId="4" xfId="1" applyFont="1" applyFill="1" applyBorder="1" applyAlignment="1">
      <alignment horizontal="center" vertical="center" wrapText="1"/>
    </xf>
    <xf numFmtId="2" fontId="39" fillId="11" borderId="20" xfId="1" applyNumberFormat="1" applyFont="1" applyFill="1" applyBorder="1" applyAlignment="1">
      <alignment horizontal="center" vertical="center"/>
    </xf>
    <xf numFmtId="0" fontId="28" fillId="0" borderId="9" xfId="1" applyFont="1" applyBorder="1" applyAlignment="1">
      <alignment horizontal="center"/>
    </xf>
    <xf numFmtId="0" fontId="28" fillId="0" borderId="9" xfId="1" applyFont="1" applyBorder="1"/>
    <xf numFmtId="0" fontId="26" fillId="0" borderId="9" xfId="1" applyBorder="1"/>
    <xf numFmtId="0" fontId="26" fillId="0" borderId="6" xfId="1" applyBorder="1"/>
    <xf numFmtId="0" fontId="40" fillId="0" borderId="7" xfId="2" applyFont="1" applyFill="1" applyBorder="1" applyAlignment="1">
      <alignment horizontal="center" vertical="center"/>
    </xf>
    <xf numFmtId="0" fontId="41" fillId="0" borderId="7" xfId="1" applyFont="1" applyFill="1" applyBorder="1" applyAlignment="1">
      <alignment vertical="center" wrapText="1"/>
    </xf>
    <xf numFmtId="0" fontId="41" fillId="0" borderId="7" xfId="1" applyFont="1" applyFill="1" applyBorder="1" applyAlignment="1">
      <alignment horizontal="center" vertical="center" wrapText="1"/>
    </xf>
    <xf numFmtId="0" fontId="42" fillId="0" borderId="7" xfId="1" applyFont="1" applyFill="1" applyBorder="1" applyAlignment="1">
      <alignment horizontal="center" vertical="center"/>
    </xf>
    <xf numFmtId="0" fontId="41" fillId="0" borderId="7" xfId="1" applyFont="1" applyFill="1" applyBorder="1" applyAlignment="1">
      <alignment horizontal="center" vertical="center"/>
    </xf>
    <xf numFmtId="2" fontId="44" fillId="0" borderId="0" xfId="1" applyNumberFormat="1" applyFont="1"/>
    <xf numFmtId="2" fontId="45" fillId="0" borderId="40" xfId="1" applyNumberFormat="1" applyFont="1" applyFill="1" applyBorder="1" applyAlignment="1">
      <alignment horizontal="center" vertical="center"/>
    </xf>
    <xf numFmtId="2" fontId="46" fillId="0" borderId="40" xfId="2" applyNumberFormat="1" applyFont="1" applyFill="1" applyBorder="1" applyAlignment="1">
      <alignment horizontal="center" vertical="center"/>
    </xf>
    <xf numFmtId="2" fontId="45" fillId="0" borderId="40" xfId="1" applyNumberFormat="1" applyFont="1" applyFill="1" applyBorder="1" applyAlignment="1">
      <alignment horizontal="center" vertical="center" wrapText="1"/>
    </xf>
    <xf numFmtId="2" fontId="45" fillId="0" borderId="25" xfId="1" applyNumberFormat="1" applyFont="1" applyFill="1" applyBorder="1" applyAlignment="1">
      <alignment horizontal="center" vertical="center" wrapText="1"/>
    </xf>
    <xf numFmtId="0" fontId="27" fillId="0" borderId="1" xfId="1" applyFont="1" applyFill="1" applyBorder="1" applyAlignment="1">
      <alignment horizontal="center" vertical="center"/>
    </xf>
    <xf numFmtId="0" fontId="28" fillId="0" borderId="1" xfId="1" applyFont="1" applyFill="1" applyBorder="1" applyAlignment="1">
      <alignment horizontal="center" vertical="center" wrapText="1"/>
    </xf>
    <xf numFmtId="0" fontId="28" fillId="0" borderId="1" xfId="1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/>
    </xf>
    <xf numFmtId="0" fontId="1" fillId="0" borderId="30" xfId="0" applyFont="1" applyFill="1" applyBorder="1" applyAlignment="1">
      <alignment horizontal="center"/>
    </xf>
    <xf numFmtId="0" fontId="17" fillId="2" borderId="29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0" fontId="16" fillId="2" borderId="29" xfId="0" applyFont="1" applyFill="1" applyBorder="1" applyAlignment="1">
      <alignment horizontal="center"/>
    </xf>
    <xf numFmtId="0" fontId="16" fillId="2" borderId="30" xfId="0" applyFont="1" applyFill="1" applyBorder="1" applyAlignment="1">
      <alignment horizontal="center"/>
    </xf>
    <xf numFmtId="0" fontId="17" fillId="2" borderId="30" xfId="0" applyFont="1" applyFill="1" applyBorder="1" applyAlignment="1">
      <alignment horizontal="center"/>
    </xf>
    <xf numFmtId="0" fontId="0" fillId="0" borderId="1" xfId="0" applyFill="1" applyBorder="1" applyAlignment="1">
      <alignment wrapText="1"/>
    </xf>
    <xf numFmtId="0" fontId="14" fillId="6" borderId="29" xfId="0" applyFont="1" applyFill="1" applyBorder="1" applyAlignment="1">
      <alignment horizontal="center"/>
    </xf>
    <xf numFmtId="0" fontId="0" fillId="0" borderId="0" xfId="0" applyAlignment="1">
      <alignment wrapText="1"/>
    </xf>
    <xf numFmtId="2" fontId="16" fillId="2" borderId="27" xfId="0" applyNumberFormat="1" applyFont="1" applyFill="1" applyBorder="1" applyAlignment="1">
      <alignment horizontal="center" vertical="center"/>
    </xf>
    <xf numFmtId="0" fontId="20" fillId="6" borderId="29" xfId="0" applyFont="1" applyFill="1" applyBorder="1" applyAlignment="1">
      <alignment horizontal="center" vertical="center"/>
    </xf>
    <xf numFmtId="0" fontId="20" fillId="6" borderId="30" xfId="0" applyFont="1" applyFill="1" applyBorder="1" applyAlignment="1">
      <alignment horizontal="center" vertical="center"/>
    </xf>
    <xf numFmtId="0" fontId="20" fillId="6" borderId="2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/>
    </xf>
    <xf numFmtId="0" fontId="4" fillId="0" borderId="42" xfId="0" applyFont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/>
    </xf>
    <xf numFmtId="0" fontId="2" fillId="4" borderId="45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2" fontId="1" fillId="0" borderId="0" xfId="0" applyNumberFormat="1" applyFont="1"/>
    <xf numFmtId="0" fontId="0" fillId="0" borderId="0" xfId="0" applyAlignment="1">
      <alignment horizontal="center"/>
    </xf>
    <xf numFmtId="2" fontId="0" fillId="0" borderId="1" xfId="0" applyNumberFormat="1" applyBorder="1" applyAlignment="1">
      <alignment horizontal="center"/>
    </xf>
    <xf numFmtId="2" fontId="24" fillId="0" borderId="27" xfId="0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2" fontId="24" fillId="0" borderId="32" xfId="0" applyNumberFormat="1" applyFont="1" applyFill="1" applyBorder="1" applyAlignment="1">
      <alignment horizontal="center" vertical="center"/>
    </xf>
    <xf numFmtId="0" fontId="0" fillId="0" borderId="26" xfId="0" applyBorder="1"/>
    <xf numFmtId="0" fontId="0" fillId="0" borderId="37" xfId="0" applyBorder="1" applyAlignment="1">
      <alignment horizontal="center"/>
    </xf>
    <xf numFmtId="0" fontId="0" fillId="0" borderId="9" xfId="0" applyBorder="1"/>
    <xf numFmtId="0" fontId="0" fillId="0" borderId="47" xfId="0" applyBorder="1" applyAlignment="1">
      <alignment horizontal="center"/>
    </xf>
    <xf numFmtId="0" fontId="0" fillId="0" borderId="6" xfId="0" applyBorder="1"/>
    <xf numFmtId="0" fontId="0" fillId="0" borderId="7" xfId="0" applyBorder="1"/>
    <xf numFmtId="2" fontId="24" fillId="0" borderId="44" xfId="0" applyNumberFormat="1" applyFont="1" applyFill="1" applyBorder="1" applyAlignment="1">
      <alignment horizontal="center" vertical="center"/>
    </xf>
    <xf numFmtId="0" fontId="0" fillId="0" borderId="19" xfId="0" applyBorder="1"/>
    <xf numFmtId="0" fontId="0" fillId="0" borderId="38" xfId="0" applyBorder="1" applyAlignment="1">
      <alignment horizontal="center"/>
    </xf>
    <xf numFmtId="0" fontId="0" fillId="0" borderId="29" xfId="0" applyBorder="1" applyAlignment="1">
      <alignment wrapText="1"/>
    </xf>
    <xf numFmtId="2" fontId="24" fillId="0" borderId="29" xfId="0" applyNumberFormat="1" applyFont="1" applyFill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50" fillId="4" borderId="17" xfId="0" applyFont="1" applyFill="1" applyBorder="1"/>
    <xf numFmtId="2" fontId="24" fillId="4" borderId="36" xfId="0" applyNumberFormat="1" applyFont="1" applyFill="1" applyBorder="1" applyAlignment="1">
      <alignment horizontal="center" vertical="center"/>
    </xf>
    <xf numFmtId="0" fontId="0" fillId="4" borderId="17" xfId="0" applyFill="1" applyBorder="1"/>
    <xf numFmtId="0" fontId="0" fillId="4" borderId="18" xfId="0" applyFill="1" applyBorder="1" applyAlignment="1">
      <alignment horizontal="center"/>
    </xf>
    <xf numFmtId="0" fontId="0" fillId="4" borderId="16" xfId="0" applyFill="1" applyBorder="1"/>
    <xf numFmtId="0" fontId="0" fillId="4" borderId="0" xfId="0" applyFill="1" applyBorder="1"/>
    <xf numFmtId="0" fontId="50" fillId="4" borderId="0" xfId="0" applyFont="1" applyFill="1" applyBorder="1"/>
    <xf numFmtId="2" fontId="24" fillId="4" borderId="11" xfId="0" applyNumberFormat="1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/>
    </xf>
    <xf numFmtId="0" fontId="51" fillId="4" borderId="17" xfId="0" applyFont="1" applyFill="1" applyBorder="1"/>
    <xf numFmtId="0" fontId="51" fillId="4" borderId="17" xfId="0" applyFont="1" applyFill="1" applyBorder="1" applyAlignment="1">
      <alignment horizontal="center"/>
    </xf>
    <xf numFmtId="2" fontId="0" fillId="0" borderId="0" xfId="0" applyNumberFormat="1"/>
    <xf numFmtId="0" fontId="4" fillId="0" borderId="9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2" fontId="33" fillId="0" borderId="32" xfId="0" applyNumberFormat="1" applyFont="1" applyBorder="1" applyAlignment="1">
      <alignment horizontal="center" vertical="center"/>
    </xf>
    <xf numFmtId="2" fontId="33" fillId="0" borderId="27" xfId="0" applyNumberFormat="1" applyFont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vertical="center"/>
    </xf>
    <xf numFmtId="0" fontId="34" fillId="0" borderId="0" xfId="0" applyFont="1"/>
    <xf numFmtId="2" fontId="24" fillId="2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" fillId="0" borderId="40" xfId="0" applyFont="1" applyFill="1" applyBorder="1" applyAlignment="1">
      <alignment horizontal="center"/>
    </xf>
    <xf numFmtId="0" fontId="4" fillId="0" borderId="9" xfId="0" applyFont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/>
    </xf>
    <xf numFmtId="0" fontId="54" fillId="2" borderId="1" xfId="0" applyFont="1" applyFill="1" applyBorder="1" applyAlignment="1">
      <alignment horizontal="center" vertical="center"/>
    </xf>
    <xf numFmtId="2" fontId="54" fillId="2" borderId="1" xfId="0" applyNumberFormat="1" applyFont="1" applyFill="1" applyBorder="1" applyAlignment="1">
      <alignment horizontal="center" vertical="center"/>
    </xf>
    <xf numFmtId="0" fontId="54" fillId="9" borderId="1" xfId="0" applyFont="1" applyFill="1" applyBorder="1" applyAlignment="1">
      <alignment horizontal="center" vertical="center"/>
    </xf>
    <xf numFmtId="2" fontId="55" fillId="0" borderId="40" xfId="1" applyNumberFormat="1" applyFont="1" applyFill="1" applyBorder="1" applyAlignment="1">
      <alignment horizontal="center" vertical="center" wrapText="1"/>
    </xf>
    <xf numFmtId="2" fontId="55" fillId="0" borderId="40" xfId="1" applyNumberFormat="1" applyFont="1" applyFill="1" applyBorder="1" applyAlignment="1">
      <alignment horizontal="center" vertical="center"/>
    </xf>
    <xf numFmtId="2" fontId="55" fillId="0" borderId="40" xfId="2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 wrapText="1"/>
    </xf>
    <xf numFmtId="0" fontId="56" fillId="2" borderId="1" xfId="0" applyFont="1" applyFill="1" applyBorder="1" applyAlignment="1">
      <alignment vertical="center" wrapText="1"/>
    </xf>
    <xf numFmtId="0" fontId="14" fillId="6" borderId="1" xfId="0" applyFont="1" applyFill="1" applyBorder="1" applyAlignment="1">
      <alignment horizontal="center"/>
    </xf>
    <xf numFmtId="0" fontId="57" fillId="0" borderId="1" xfId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2" fontId="27" fillId="0" borderId="40" xfId="1" applyNumberFormat="1" applyFont="1" applyFill="1" applyBorder="1" applyAlignment="1">
      <alignment horizontal="center" vertical="center"/>
    </xf>
    <xf numFmtId="2" fontId="45" fillId="0" borderId="40" xfId="2" applyNumberFormat="1" applyFont="1" applyFill="1" applyBorder="1" applyAlignment="1">
      <alignment horizontal="center" vertical="center"/>
    </xf>
    <xf numFmtId="0" fontId="0" fillId="0" borderId="40" xfId="0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0" fontId="16" fillId="2" borderId="30" xfId="0" applyFont="1" applyFill="1" applyBorder="1" applyAlignment="1">
      <alignment horizontal="center"/>
    </xf>
    <xf numFmtId="0" fontId="26" fillId="0" borderId="9" xfId="1" applyFill="1" applyBorder="1"/>
    <xf numFmtId="0" fontId="26" fillId="0" borderId="0" xfId="1" applyFill="1"/>
    <xf numFmtId="0" fontId="53" fillId="0" borderId="0" xfId="3"/>
    <xf numFmtId="0" fontId="59" fillId="12" borderId="0" xfId="3" applyFont="1" applyFill="1" applyAlignment="1">
      <alignment horizontal="center"/>
    </xf>
    <xf numFmtId="0" fontId="59" fillId="12" borderId="1" xfId="3" applyFont="1" applyFill="1" applyBorder="1" applyAlignment="1">
      <alignment horizontal="center"/>
    </xf>
    <xf numFmtId="0" fontId="59" fillId="12" borderId="0" xfId="3" applyFont="1" applyFill="1" applyBorder="1" applyAlignment="1">
      <alignment horizontal="center"/>
    </xf>
    <xf numFmtId="0" fontId="53" fillId="0" borderId="1" xfId="3" applyBorder="1"/>
    <xf numFmtId="2" fontId="60" fillId="0" borderId="1" xfId="3" applyNumberFormat="1" applyFont="1" applyFill="1" applyBorder="1" applyAlignment="1">
      <alignment horizontal="center"/>
    </xf>
    <xf numFmtId="0" fontId="53" fillId="0" borderId="0" xfId="3" applyBorder="1"/>
    <xf numFmtId="2" fontId="53" fillId="0" borderId="0" xfId="3" applyNumberFormat="1"/>
    <xf numFmtId="0" fontId="53" fillId="9" borderId="1" xfId="3" applyFill="1" applyBorder="1"/>
    <xf numFmtId="0" fontId="53" fillId="0" borderId="1" xfId="3" applyBorder="1" applyAlignment="1">
      <alignment wrapText="1"/>
    </xf>
    <xf numFmtId="0" fontId="59" fillId="12" borderId="12" xfId="3" applyFont="1" applyFill="1" applyBorder="1" applyAlignment="1">
      <alignment horizontal="center"/>
    </xf>
    <xf numFmtId="0" fontId="53" fillId="0" borderId="51" xfId="3" applyBorder="1"/>
    <xf numFmtId="0" fontId="53" fillId="0" borderId="28" xfId="3" applyBorder="1"/>
    <xf numFmtId="0" fontId="59" fillId="12" borderId="30" xfId="3" applyFont="1" applyFill="1" applyBorder="1" applyAlignment="1">
      <alignment horizontal="center"/>
    </xf>
    <xf numFmtId="0" fontId="60" fillId="0" borderId="1" xfId="0" applyFont="1" applyBorder="1" applyAlignment="1">
      <alignment horizontal="right" wrapText="1"/>
    </xf>
    <xf numFmtId="0" fontId="59" fillId="12" borderId="1" xfId="3" applyFont="1" applyFill="1" applyBorder="1" applyAlignment="1">
      <alignment horizontal="center" wrapText="1"/>
    </xf>
    <xf numFmtId="0" fontId="59" fillId="12" borderId="30" xfId="3" applyFont="1" applyFill="1" applyBorder="1" applyAlignment="1">
      <alignment horizontal="center" wrapText="1"/>
    </xf>
    <xf numFmtId="0" fontId="60" fillId="0" borderId="1" xfId="0" applyFont="1" applyBorder="1" applyAlignment="1">
      <alignment horizontal="center" wrapText="1"/>
    </xf>
    <xf numFmtId="0" fontId="53" fillId="0" borderId="0" xfId="3" applyBorder="1" applyAlignment="1"/>
    <xf numFmtId="0" fontId="53" fillId="13" borderId="1" xfId="3" applyFont="1" applyFill="1" applyBorder="1" applyAlignment="1">
      <alignment horizontal="center"/>
    </xf>
    <xf numFmtId="0" fontId="53" fillId="13" borderId="0" xfId="3" applyFont="1" applyFill="1" applyBorder="1" applyAlignment="1">
      <alignment horizontal="center"/>
    </xf>
    <xf numFmtId="0" fontId="53" fillId="0" borderId="0" xfId="3" applyNumberFormat="1" applyAlignment="1">
      <alignment wrapText="1"/>
    </xf>
    <xf numFmtId="0" fontId="60" fillId="0" borderId="0" xfId="3" applyFont="1" applyFill="1" applyAlignment="1">
      <alignment horizontal="center"/>
    </xf>
    <xf numFmtId="0" fontId="1" fillId="0" borderId="1" xfId="0" applyFont="1" applyFill="1" applyBorder="1" applyAlignment="1">
      <alignment horizontal="center"/>
    </xf>
    <xf numFmtId="2" fontId="26" fillId="0" borderId="0" xfId="1" applyNumberFormat="1"/>
    <xf numFmtId="2" fontId="53" fillId="0" borderId="0" xfId="3" applyNumberFormat="1" applyBorder="1"/>
    <xf numFmtId="0" fontId="4" fillId="0" borderId="9" xfId="0" applyFont="1" applyBorder="1" applyAlignment="1">
      <alignment horizontal="center" vertical="center" wrapText="1"/>
    </xf>
    <xf numFmtId="2" fontId="61" fillId="0" borderId="40" xfId="1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0" borderId="29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10" fillId="0" borderId="1" xfId="0" applyFont="1" applyBorder="1" applyAlignment="1">
      <alignment vertical="center"/>
    </xf>
    <xf numFmtId="0" fontId="62" fillId="0" borderId="14" xfId="0" applyFont="1" applyBorder="1" applyAlignment="1">
      <alignment horizontal="center" vertical="center" wrapText="1"/>
    </xf>
    <xf numFmtId="0" fontId="62" fillId="0" borderId="36" xfId="0" applyFont="1" applyBorder="1" applyAlignment="1">
      <alignment horizontal="center" vertical="center" wrapText="1"/>
    </xf>
    <xf numFmtId="2" fontId="33" fillId="4" borderId="17" xfId="0" applyNumberFormat="1" applyFont="1" applyFill="1" applyBorder="1" applyAlignment="1">
      <alignment horizontal="center" vertical="center"/>
    </xf>
    <xf numFmtId="2" fontId="33" fillId="0" borderId="2" xfId="0" applyNumberFormat="1" applyFont="1" applyBorder="1" applyAlignment="1">
      <alignment horizontal="center" vertical="center"/>
    </xf>
    <xf numFmtId="2" fontId="33" fillId="3" borderId="0" xfId="0" applyNumberFormat="1" applyFont="1" applyFill="1" applyBorder="1" applyAlignment="1">
      <alignment horizontal="center" vertical="center"/>
    </xf>
    <xf numFmtId="2" fontId="33" fillId="0" borderId="29" xfId="0" applyNumberFormat="1" applyFont="1" applyBorder="1" applyAlignment="1">
      <alignment horizontal="center" vertical="center"/>
    </xf>
    <xf numFmtId="2" fontId="33" fillId="4" borderId="0" xfId="0" applyNumberFormat="1" applyFont="1" applyFill="1" applyBorder="1" applyAlignment="1">
      <alignment horizontal="center" vertical="center"/>
    </xf>
    <xf numFmtId="2" fontId="33" fillId="4" borderId="22" xfId="0" applyNumberFormat="1" applyFont="1" applyFill="1" applyBorder="1" applyAlignment="1">
      <alignment horizontal="center" vertical="center"/>
    </xf>
    <xf numFmtId="2" fontId="33" fillId="0" borderId="26" xfId="0" applyNumberFormat="1" applyFont="1" applyBorder="1" applyAlignment="1">
      <alignment horizontal="center" vertical="center"/>
    </xf>
    <xf numFmtId="2" fontId="64" fillId="0" borderId="2" xfId="0" applyNumberFormat="1" applyFont="1" applyBorder="1" applyAlignment="1">
      <alignment horizontal="center" vertical="center" wrapText="1"/>
    </xf>
    <xf numFmtId="2" fontId="33" fillId="0" borderId="25" xfId="0" applyNumberFormat="1" applyFont="1" applyBorder="1" applyAlignment="1">
      <alignment horizontal="center" vertical="center"/>
    </xf>
    <xf numFmtId="2" fontId="33" fillId="0" borderId="20" xfId="0" applyNumberFormat="1" applyFont="1" applyBorder="1" applyAlignment="1">
      <alignment horizontal="center" vertical="center"/>
    </xf>
    <xf numFmtId="2" fontId="33" fillId="4" borderId="43" xfId="0" applyNumberFormat="1" applyFont="1" applyFill="1" applyBorder="1" applyAlignment="1">
      <alignment horizontal="center" vertical="center"/>
    </xf>
    <xf numFmtId="0" fontId="63" fillId="0" borderId="22" xfId="0" applyFont="1" applyBorder="1"/>
    <xf numFmtId="0" fontId="63" fillId="0" borderId="0" xfId="0" applyFont="1" applyBorder="1"/>
    <xf numFmtId="0" fontId="63" fillId="0" borderId="1" xfId="0" applyFont="1" applyBorder="1"/>
    <xf numFmtId="0" fontId="66" fillId="0" borderId="0" xfId="0" applyFont="1"/>
    <xf numFmtId="0" fontId="4" fillId="0" borderId="1" xfId="0" applyFont="1" applyBorder="1" applyAlignment="1">
      <alignment horizontal="left" vertical="center" wrapText="1"/>
    </xf>
    <xf numFmtId="2" fontId="33" fillId="0" borderId="54" xfId="0" applyNumberFormat="1" applyFont="1" applyBorder="1" applyAlignment="1">
      <alignment horizontal="center" vertical="center"/>
    </xf>
    <xf numFmtId="2" fontId="33" fillId="0" borderId="1" xfId="0" applyNumberFormat="1" applyFont="1" applyBorder="1" applyAlignment="1">
      <alignment horizontal="center" vertical="center"/>
    </xf>
    <xf numFmtId="0" fontId="1" fillId="0" borderId="1" xfId="0" applyFont="1" applyBorder="1"/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/>
    </xf>
    <xf numFmtId="0" fontId="1" fillId="0" borderId="54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2" fontId="33" fillId="0" borderId="1" xfId="0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2" fontId="33" fillId="0" borderId="4" xfId="0" applyNumberFormat="1" applyFont="1" applyBorder="1" applyAlignment="1">
      <alignment horizontal="center" vertical="center"/>
    </xf>
    <xf numFmtId="0" fontId="67" fillId="0" borderId="14" xfId="0" applyFont="1" applyBorder="1" applyAlignment="1">
      <alignment horizontal="center" vertical="center" wrapText="1"/>
    </xf>
    <xf numFmtId="0" fontId="68" fillId="4" borderId="17" xfId="0" applyFont="1" applyFill="1" applyBorder="1" applyAlignment="1">
      <alignment horizontal="center" vertical="center"/>
    </xf>
    <xf numFmtId="0" fontId="68" fillId="0" borderId="4" xfId="0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68" fillId="0" borderId="7" xfId="0" applyFont="1" applyBorder="1" applyAlignment="1">
      <alignment horizontal="center" vertical="center" wrapText="1"/>
    </xf>
    <xf numFmtId="0" fontId="68" fillId="0" borderId="2" xfId="0" applyFont="1" applyBorder="1" applyAlignment="1">
      <alignment horizontal="center" vertical="center" wrapText="1"/>
    </xf>
    <xf numFmtId="0" fontId="68" fillId="3" borderId="0" xfId="0" applyFont="1" applyFill="1" applyBorder="1" applyAlignment="1">
      <alignment horizontal="center" vertical="center"/>
    </xf>
    <xf numFmtId="0" fontId="68" fillId="0" borderId="29" xfId="0" applyFont="1" applyBorder="1" applyAlignment="1">
      <alignment horizontal="center" vertical="center" wrapText="1"/>
    </xf>
    <xf numFmtId="0" fontId="68" fillId="4" borderId="0" xfId="0" applyFont="1" applyFill="1" applyBorder="1" applyAlignment="1">
      <alignment horizontal="center" vertical="center"/>
    </xf>
    <xf numFmtId="0" fontId="68" fillId="0" borderId="26" xfId="0" applyFont="1" applyBorder="1" applyAlignment="1">
      <alignment horizontal="center" vertical="center" wrapText="1"/>
    </xf>
    <xf numFmtId="49" fontId="68" fillId="0" borderId="1" xfId="0" applyNumberFormat="1" applyFont="1" applyBorder="1" applyAlignment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0" fontId="69" fillId="0" borderId="22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69" fillId="0" borderId="0" xfId="0" applyFont="1" applyBorder="1" applyAlignment="1">
      <alignment horizontal="center" vertical="center"/>
    </xf>
    <xf numFmtId="3" fontId="68" fillId="0" borderId="1" xfId="0" applyNumberFormat="1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2" fontId="65" fillId="0" borderId="1" xfId="0" applyNumberFormat="1" applyFont="1" applyFill="1" applyBorder="1" applyAlignment="1">
      <alignment horizontal="center" vertical="center"/>
    </xf>
    <xf numFmtId="2" fontId="70" fillId="0" borderId="1" xfId="0" applyNumberFormat="1" applyFont="1" applyBorder="1" applyAlignment="1">
      <alignment horizontal="center" vertical="center"/>
    </xf>
    <xf numFmtId="0" fontId="1" fillId="0" borderId="10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53" xfId="0" applyFont="1" applyBorder="1" applyAlignment="1">
      <alignment vertical="center" wrapText="1"/>
    </xf>
    <xf numFmtId="49" fontId="68" fillId="0" borderId="29" xfId="0" applyNumberFormat="1" applyFont="1" applyBorder="1" applyAlignment="1">
      <alignment horizontal="center" vertical="center" wrapText="1"/>
    </xf>
    <xf numFmtId="2" fontId="33" fillId="0" borderId="30" xfId="0" applyNumberFormat="1" applyFont="1" applyBorder="1" applyAlignment="1">
      <alignment horizontal="center" vertical="center"/>
    </xf>
    <xf numFmtId="0" fontId="71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1" fillId="0" borderId="10" xfId="0" applyFont="1" applyFill="1" applyBorder="1" applyAlignment="1">
      <alignment horizontal="center"/>
    </xf>
    <xf numFmtId="2" fontId="7" fillId="0" borderId="7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2" fontId="33" fillId="0" borderId="32" xfId="0" applyNumberFormat="1" applyFont="1" applyBorder="1" applyAlignment="1">
      <alignment horizontal="center" vertical="center"/>
    </xf>
    <xf numFmtId="3" fontId="68" fillId="0" borderId="4" xfId="0" applyNumberFormat="1" applyFont="1" applyBorder="1" applyAlignment="1">
      <alignment horizontal="center" vertical="center" wrapText="1"/>
    </xf>
    <xf numFmtId="0" fontId="66" fillId="0" borderId="4" xfId="0" applyFont="1" applyBorder="1" applyAlignment="1">
      <alignment horizontal="center" vertical="center"/>
    </xf>
    <xf numFmtId="2" fontId="33" fillId="0" borderId="1" xfId="0" applyNumberFormat="1" applyFont="1" applyBorder="1" applyAlignment="1">
      <alignment horizontal="center" vertical="center"/>
    </xf>
    <xf numFmtId="2" fontId="65" fillId="0" borderId="1" xfId="0" applyNumberFormat="1" applyFont="1" applyFill="1" applyBorder="1" applyAlignment="1">
      <alignment horizontal="center" vertical="center"/>
    </xf>
    <xf numFmtId="2" fontId="33" fillId="0" borderId="4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72" fillId="0" borderId="1" xfId="0" applyFont="1" applyBorder="1" applyAlignment="1">
      <alignment vertical="center" wrapText="1"/>
    </xf>
    <xf numFmtId="3" fontId="68" fillId="0" borderId="29" xfId="0" applyNumberFormat="1" applyFont="1" applyBorder="1" applyAlignment="1">
      <alignment horizontal="center" vertical="center" wrapText="1"/>
    </xf>
    <xf numFmtId="2" fontId="33" fillId="0" borderId="7" xfId="0" applyNumberFormat="1" applyFont="1" applyBorder="1" applyAlignment="1">
      <alignment horizontal="center" vertical="center"/>
    </xf>
    <xf numFmtId="2" fontId="33" fillId="0" borderId="32" xfId="0" applyNumberFormat="1" applyFont="1" applyBorder="1" applyAlignment="1">
      <alignment horizontal="center" vertical="center"/>
    </xf>
    <xf numFmtId="2" fontId="33" fillId="0" borderId="1" xfId="0" applyNumberFormat="1" applyFont="1" applyBorder="1" applyAlignment="1">
      <alignment horizontal="center" vertical="center"/>
    </xf>
    <xf numFmtId="2" fontId="33" fillId="0" borderId="4" xfId="0" applyNumberFormat="1" applyFont="1" applyBorder="1" applyAlignment="1">
      <alignment horizontal="center" vertical="center"/>
    </xf>
    <xf numFmtId="3" fontId="68" fillId="0" borderId="1" xfId="0" applyNumberFormat="1" applyFont="1" applyBorder="1" applyAlignment="1">
      <alignment horizontal="center" vertical="center" wrapText="1"/>
    </xf>
    <xf numFmtId="2" fontId="62" fillId="0" borderId="14" xfId="0" applyNumberFormat="1" applyFont="1" applyBorder="1" applyAlignment="1">
      <alignment horizontal="center" vertical="center" wrapText="1"/>
    </xf>
    <xf numFmtId="2" fontId="7" fillId="0" borderId="4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1" fillId="0" borderId="7" xfId="0" applyNumberFormat="1" applyFont="1" applyBorder="1" applyAlignment="1">
      <alignment horizontal="center" vertical="center"/>
    </xf>
    <xf numFmtId="2" fontId="1" fillId="0" borderId="4" xfId="0" applyNumberFormat="1" applyFont="1" applyBorder="1" applyAlignment="1">
      <alignment horizontal="center" vertical="center"/>
    </xf>
    <xf numFmtId="2" fontId="1" fillId="0" borderId="1" xfId="0" applyNumberFormat="1" applyFont="1" applyBorder="1"/>
    <xf numFmtId="2" fontId="1" fillId="0" borderId="1" xfId="0" applyNumberFormat="1" applyFont="1" applyFill="1" applyBorder="1" applyAlignment="1">
      <alignment horizontal="center" vertical="center"/>
    </xf>
    <xf numFmtId="2" fontId="1" fillId="0" borderId="1" xfId="0" applyNumberFormat="1" applyFont="1" applyBorder="1" applyAlignment="1">
      <alignment vertical="center"/>
    </xf>
    <xf numFmtId="2" fontId="13" fillId="0" borderId="22" xfId="0" applyNumberFormat="1" applyFont="1" applyBorder="1" applyAlignment="1">
      <alignment vertical="center"/>
    </xf>
    <xf numFmtId="2" fontId="13" fillId="0" borderId="29" xfId="0" applyNumberFormat="1" applyFont="1" applyBorder="1" applyAlignment="1">
      <alignment vertical="center"/>
    </xf>
    <xf numFmtId="2" fontId="13" fillId="0" borderId="0" xfId="0" applyNumberFormat="1" applyFont="1" applyBorder="1" applyAlignment="1">
      <alignment vertical="center"/>
    </xf>
    <xf numFmtId="2" fontId="13" fillId="0" borderId="1" xfId="0" applyNumberFormat="1" applyFont="1" applyBorder="1" applyAlignment="1">
      <alignment vertical="center"/>
    </xf>
    <xf numFmtId="2" fontId="1" fillId="0" borderId="29" xfId="0" applyNumberFormat="1" applyFont="1" applyBorder="1" applyAlignment="1">
      <alignment horizontal="center" vertical="center"/>
    </xf>
    <xf numFmtId="2" fontId="33" fillId="0" borderId="1" xfId="0" applyNumberFormat="1" applyFont="1" applyBorder="1" applyAlignment="1">
      <alignment horizontal="center" vertical="center"/>
    </xf>
    <xf numFmtId="2" fontId="33" fillId="0" borderId="4" xfId="0" applyNumberFormat="1" applyFont="1" applyBorder="1" applyAlignment="1">
      <alignment horizontal="center" vertical="center"/>
    </xf>
    <xf numFmtId="2" fontId="33" fillId="0" borderId="1" xfId="0" applyNumberFormat="1" applyFont="1" applyBorder="1" applyAlignment="1">
      <alignment horizontal="center" vertical="center"/>
    </xf>
    <xf numFmtId="2" fontId="33" fillId="0" borderId="32" xfId="0" applyNumberFormat="1" applyFont="1" applyBorder="1" applyAlignment="1">
      <alignment horizontal="center" vertical="center"/>
    </xf>
    <xf numFmtId="0" fontId="68" fillId="4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0" fillId="0" borderId="58" xfId="0" applyBorder="1" applyAlignment="1">
      <alignment horizontal="center"/>
    </xf>
    <xf numFmtId="2" fontId="33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2" fontId="33" fillId="0" borderId="56" xfId="0" applyNumberFormat="1" applyFont="1" applyBorder="1" applyAlignment="1">
      <alignment horizontal="center" vertical="center"/>
    </xf>
    <xf numFmtId="2" fontId="33" fillId="0" borderId="1" xfId="0" applyNumberFormat="1" applyFont="1" applyBorder="1" applyAlignment="1">
      <alignment horizontal="center" vertical="center"/>
    </xf>
    <xf numFmtId="2" fontId="33" fillId="0" borderId="7" xfId="0" applyNumberFormat="1" applyFont="1" applyBorder="1" applyAlignment="1">
      <alignment horizontal="center" vertical="center"/>
    </xf>
    <xf numFmtId="2" fontId="33" fillId="0" borderId="32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2" fontId="33" fillId="0" borderId="4" xfId="0" applyNumberFormat="1" applyFont="1" applyBorder="1" applyAlignment="1">
      <alignment horizontal="center" vertical="center"/>
    </xf>
    <xf numFmtId="2" fontId="7" fillId="0" borderId="29" xfId="0" applyNumberFormat="1" applyFont="1" applyBorder="1" applyAlignment="1">
      <alignment horizontal="center" vertical="center"/>
    </xf>
    <xf numFmtId="2" fontId="3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wrapText="1"/>
    </xf>
    <xf numFmtId="2" fontId="33" fillId="0" borderId="1" xfId="0" applyNumberFormat="1" applyFont="1" applyBorder="1" applyAlignment="1">
      <alignment horizontal="center" vertical="center"/>
    </xf>
    <xf numFmtId="2" fontId="33" fillId="0" borderId="1" xfId="0" applyNumberFormat="1" applyFont="1" applyBorder="1" applyAlignment="1">
      <alignment horizontal="center" vertical="center"/>
    </xf>
    <xf numFmtId="2" fontId="33" fillId="0" borderId="4" xfId="0" applyNumberFormat="1" applyFont="1" applyBorder="1" applyAlignment="1">
      <alignment horizontal="center" vertical="center"/>
    </xf>
    <xf numFmtId="2" fontId="33" fillId="0" borderId="32" xfId="0" applyNumberFormat="1" applyFont="1" applyBorder="1" applyAlignment="1">
      <alignment horizontal="center" vertical="center"/>
    </xf>
    <xf numFmtId="2" fontId="33" fillId="0" borderId="55" xfId="0" applyNumberFormat="1" applyFont="1" applyBorder="1" applyAlignment="1">
      <alignment horizontal="center" vertical="center"/>
    </xf>
    <xf numFmtId="2" fontId="33" fillId="0" borderId="1" xfId="0" applyNumberFormat="1" applyFont="1" applyBorder="1" applyAlignment="1">
      <alignment horizontal="center" vertical="center"/>
    </xf>
    <xf numFmtId="2" fontId="33" fillId="0" borderId="7" xfId="0" applyNumberFormat="1" applyFont="1" applyBorder="1" applyAlignment="1">
      <alignment horizontal="center" vertical="center"/>
    </xf>
    <xf numFmtId="2" fontId="33" fillId="0" borderId="32" xfId="0" applyNumberFormat="1" applyFont="1" applyBorder="1" applyAlignment="1">
      <alignment horizontal="center" vertical="center"/>
    </xf>
    <xf numFmtId="2" fontId="33" fillId="0" borderId="4" xfId="0" applyNumberFormat="1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0" fontId="8" fillId="4" borderId="60" xfId="0" applyFont="1" applyFill="1" applyBorder="1" applyAlignment="1">
      <alignment horizontal="left" vertical="center"/>
    </xf>
    <xf numFmtId="0" fontId="68" fillId="4" borderId="43" xfId="0" applyFont="1" applyFill="1" applyBorder="1" applyAlignment="1">
      <alignment horizontal="center" vertical="center"/>
    </xf>
    <xf numFmtId="0" fontId="10" fillId="4" borderId="43" xfId="0" applyFont="1" applyFill="1" applyBorder="1" applyAlignment="1">
      <alignment horizontal="center" vertical="center"/>
    </xf>
    <xf numFmtId="0" fontId="1" fillId="4" borderId="43" xfId="0" applyFont="1" applyFill="1" applyBorder="1" applyAlignment="1">
      <alignment horizontal="center" vertical="center"/>
    </xf>
    <xf numFmtId="2" fontId="7" fillId="4" borderId="43" xfId="0" applyNumberFormat="1" applyFont="1" applyFill="1" applyBorder="1" applyAlignment="1">
      <alignment horizontal="center" vertical="center"/>
    </xf>
    <xf numFmtId="0" fontId="1" fillId="0" borderId="58" xfId="0" applyFont="1" applyFill="1" applyBorder="1" applyAlignment="1"/>
    <xf numFmtId="2" fontId="33" fillId="0" borderId="1" xfId="0" applyNumberFormat="1" applyFont="1" applyFill="1" applyBorder="1" applyAlignment="1">
      <alignment horizontal="center" vertical="center"/>
    </xf>
    <xf numFmtId="2" fontId="7" fillId="14" borderId="1" xfId="0" applyNumberFormat="1" applyFont="1" applyFill="1" applyBorder="1" applyAlignment="1">
      <alignment horizontal="center" vertical="center"/>
    </xf>
    <xf numFmtId="2" fontId="33" fillId="14" borderId="1" xfId="0" applyNumberFormat="1" applyFont="1" applyFill="1" applyBorder="1" applyAlignment="1">
      <alignment horizontal="center" vertical="center"/>
    </xf>
    <xf numFmtId="2" fontId="7" fillId="15" borderId="1" xfId="0" applyNumberFormat="1" applyFont="1" applyFill="1" applyBorder="1" applyAlignment="1">
      <alignment horizontal="center" vertical="center"/>
    </xf>
    <xf numFmtId="2" fontId="33" fillId="15" borderId="1" xfId="0" applyNumberFormat="1" applyFont="1" applyFill="1" applyBorder="1" applyAlignment="1">
      <alignment horizontal="center" vertical="center"/>
    </xf>
    <xf numFmtId="2" fontId="7" fillId="16" borderId="1" xfId="0" applyNumberFormat="1" applyFont="1" applyFill="1" applyBorder="1" applyAlignment="1">
      <alignment horizontal="center" vertical="center"/>
    </xf>
    <xf numFmtId="2" fontId="33" fillId="16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/>
    </xf>
    <xf numFmtId="2" fontId="33" fillId="0" borderId="56" xfId="0" applyNumberFormat="1" applyFont="1" applyBorder="1" applyAlignment="1">
      <alignment horizontal="center" vertical="center"/>
    </xf>
    <xf numFmtId="2" fontId="33" fillId="2" borderId="4" xfId="0" applyNumberFormat="1" applyFont="1" applyFill="1" applyBorder="1" applyAlignment="1">
      <alignment horizontal="center" vertical="center"/>
    </xf>
    <xf numFmtId="2" fontId="33" fillId="2" borderId="32" xfId="0" applyNumberFormat="1" applyFont="1" applyFill="1" applyBorder="1" applyAlignment="1">
      <alignment horizontal="center" vertical="center"/>
    </xf>
    <xf numFmtId="2" fontId="33" fillId="2" borderId="29" xfId="0" applyNumberFormat="1" applyFont="1" applyFill="1" applyBorder="1" applyAlignment="1">
      <alignment horizontal="center" vertical="center"/>
    </xf>
    <xf numFmtId="2" fontId="33" fillId="2" borderId="26" xfId="0" applyNumberFormat="1" applyFont="1" applyFill="1" applyBorder="1" applyAlignment="1">
      <alignment horizontal="center" vertical="center"/>
    </xf>
    <xf numFmtId="2" fontId="33" fillId="2" borderId="56" xfId="0" applyNumberFormat="1" applyFont="1" applyFill="1" applyBorder="1" applyAlignment="1">
      <alignment horizontal="center" vertical="center"/>
    </xf>
    <xf numFmtId="0" fontId="1" fillId="0" borderId="61" xfId="0" applyFont="1" applyBorder="1" applyAlignment="1">
      <alignment horizontal="center" vertical="center" wrapText="1"/>
    </xf>
    <xf numFmtId="0" fontId="68" fillId="0" borderId="30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2" fontId="1" fillId="0" borderId="30" xfId="0" applyNumberFormat="1" applyFont="1" applyBorder="1" applyAlignment="1">
      <alignment horizontal="center" vertical="center"/>
    </xf>
    <xf numFmtId="0" fontId="7" fillId="0" borderId="37" xfId="0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/>
    </xf>
    <xf numFmtId="2" fontId="33" fillId="0" borderId="1" xfId="0" applyNumberFormat="1" applyFont="1" applyBorder="1" applyAlignment="1">
      <alignment horizontal="center" vertical="center"/>
    </xf>
    <xf numFmtId="2" fontId="33" fillId="0" borderId="1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2" fontId="33" fillId="0" borderId="4" xfId="0" applyNumberFormat="1" applyFont="1" applyBorder="1" applyAlignment="1">
      <alignment horizontal="center" vertical="center"/>
    </xf>
    <xf numFmtId="2" fontId="33" fillId="0" borderId="7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2" fontId="33" fillId="0" borderId="36" xfId="0" applyNumberFormat="1" applyFont="1" applyBorder="1" applyAlignment="1">
      <alignment horizontal="center" vertical="center"/>
    </xf>
    <xf numFmtId="2" fontId="33" fillId="0" borderId="41" xfId="0" applyNumberFormat="1" applyFont="1" applyBorder="1" applyAlignment="1">
      <alignment horizontal="center" vertical="center"/>
    </xf>
    <xf numFmtId="0" fontId="1" fillId="0" borderId="8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0" fontId="37" fillId="0" borderId="0" xfId="0" applyFont="1" applyBorder="1" applyAlignment="1">
      <alignment horizont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53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2" fontId="33" fillId="0" borderId="32" xfId="0" applyNumberFormat="1" applyFont="1" applyBorder="1" applyAlignment="1">
      <alignment horizontal="center" vertical="center"/>
    </xf>
    <xf numFmtId="2" fontId="33" fillId="0" borderId="35" xfId="0" applyNumberFormat="1" applyFont="1" applyBorder="1" applyAlignment="1">
      <alignment horizontal="center" vertical="center"/>
    </xf>
    <xf numFmtId="2" fontId="33" fillId="0" borderId="56" xfId="0" applyNumberFormat="1" applyFont="1" applyBorder="1" applyAlignment="1">
      <alignment horizontal="center" vertical="center"/>
    </xf>
    <xf numFmtId="2" fontId="33" fillId="0" borderId="57" xfId="0" applyNumberFormat="1" applyFont="1" applyBorder="1" applyAlignment="1">
      <alignment horizontal="center" vertical="center"/>
    </xf>
    <xf numFmtId="2" fontId="33" fillId="0" borderId="27" xfId="0" applyNumberFormat="1" applyFont="1" applyFill="1" applyBorder="1" applyAlignment="1">
      <alignment horizontal="center" vertical="center"/>
    </xf>
    <xf numFmtId="2" fontId="33" fillId="0" borderId="28" xfId="0" applyNumberFormat="1" applyFont="1" applyFill="1" applyBorder="1" applyAlignment="1">
      <alignment horizontal="center" vertical="center"/>
    </xf>
    <xf numFmtId="0" fontId="0" fillId="0" borderId="58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0" xfId="0" applyBorder="1" applyAlignment="1">
      <alignment horizontal="center"/>
    </xf>
    <xf numFmtId="2" fontId="33" fillId="0" borderId="4" xfId="0" applyNumberFormat="1" applyFont="1" applyFill="1" applyBorder="1" applyAlignment="1">
      <alignment horizontal="center" vertical="center"/>
    </xf>
    <xf numFmtId="2" fontId="33" fillId="0" borderId="27" xfId="0" applyNumberFormat="1" applyFont="1" applyBorder="1" applyAlignment="1">
      <alignment horizontal="center" vertical="center"/>
    </xf>
    <xf numFmtId="2" fontId="33" fillId="0" borderId="28" xfId="0" applyNumberFormat="1" applyFont="1" applyBorder="1" applyAlignment="1">
      <alignment horizontal="center" vertical="center"/>
    </xf>
    <xf numFmtId="0" fontId="1" fillId="0" borderId="29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5" fillId="0" borderId="0" xfId="0" applyFont="1" applyAlignment="1">
      <alignment horizontal="left" wrapText="1"/>
    </xf>
    <xf numFmtId="0" fontId="1" fillId="2" borderId="0" xfId="0" applyFont="1" applyFill="1" applyAlignment="1">
      <alignment horizontal="center" wrapText="1"/>
    </xf>
    <xf numFmtId="0" fontId="28" fillId="0" borderId="48" xfId="1" applyFont="1" applyBorder="1" applyAlignment="1">
      <alignment horizontal="center"/>
    </xf>
    <xf numFmtId="0" fontId="28" fillId="0" borderId="49" xfId="1" applyFont="1" applyBorder="1" applyAlignment="1">
      <alignment horizontal="center"/>
    </xf>
    <xf numFmtId="2" fontId="33" fillId="0" borderId="55" xfId="0" applyNumberFormat="1" applyFont="1" applyBorder="1" applyAlignment="1">
      <alignment horizontal="center" vertical="center"/>
    </xf>
    <xf numFmtId="2" fontId="33" fillId="0" borderId="34" xfId="0" applyNumberFormat="1" applyFont="1" applyBorder="1" applyAlignment="1">
      <alignment horizontal="center" vertical="center"/>
    </xf>
    <xf numFmtId="2" fontId="33" fillId="0" borderId="59" xfId="0" applyNumberFormat="1" applyFont="1" applyBorder="1" applyAlignment="1">
      <alignment horizontal="center" vertical="center"/>
    </xf>
    <xf numFmtId="2" fontId="33" fillId="0" borderId="51" xfId="0" applyNumberFormat="1" applyFont="1" applyBorder="1" applyAlignment="1">
      <alignment horizontal="center" vertical="center"/>
    </xf>
    <xf numFmtId="2" fontId="33" fillId="0" borderId="47" xfId="0" applyNumberFormat="1" applyFont="1" applyBorder="1" applyAlignment="1">
      <alignment horizontal="center" vertical="center"/>
    </xf>
    <xf numFmtId="2" fontId="65" fillId="0" borderId="54" xfId="0" applyNumberFormat="1" applyFont="1" applyFill="1" applyBorder="1" applyAlignment="1">
      <alignment horizontal="center" vertical="center"/>
    </xf>
    <xf numFmtId="2" fontId="65" fillId="0" borderId="50" xfId="0" applyNumberFormat="1" applyFont="1" applyFill="1" applyBorder="1" applyAlignment="1">
      <alignment horizontal="center" vertical="center"/>
    </xf>
    <xf numFmtId="2" fontId="65" fillId="0" borderId="53" xfId="0" applyNumberFormat="1" applyFont="1" applyFill="1" applyBorder="1" applyAlignment="1">
      <alignment horizontal="center" vertical="center"/>
    </xf>
    <xf numFmtId="0" fontId="26" fillId="0" borderId="9" xfId="1" applyBorder="1" applyAlignment="1">
      <alignment horizontal="center"/>
    </xf>
    <xf numFmtId="0" fontId="0" fillId="0" borderId="0" xfId="0" applyAlignment="1">
      <alignment horizontal="center" wrapText="1"/>
    </xf>
    <xf numFmtId="0" fontId="48" fillId="0" borderId="43" xfId="0" applyFont="1" applyBorder="1" applyAlignment="1">
      <alignment horizontal="center" wrapText="1"/>
    </xf>
    <xf numFmtId="0" fontId="35" fillId="0" borderId="17" xfId="0" applyFont="1" applyBorder="1" applyAlignment="1">
      <alignment horizontal="center" wrapText="1"/>
    </xf>
    <xf numFmtId="0" fontId="16" fillId="2" borderId="29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/>
    </xf>
    <xf numFmtId="0" fontId="17" fillId="2" borderId="29" xfId="0" applyFont="1" applyFill="1" applyBorder="1" applyAlignment="1">
      <alignment horizontal="center"/>
    </xf>
    <xf numFmtId="0" fontId="17" fillId="2" borderId="30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14" fillId="6" borderId="29" xfId="0" applyFont="1" applyFill="1" applyBorder="1" applyAlignment="1">
      <alignment horizontal="center"/>
    </xf>
    <xf numFmtId="0" fontId="14" fillId="6" borderId="30" xfId="0" applyFont="1" applyFill="1" applyBorder="1" applyAlignment="1">
      <alignment horizontal="center"/>
    </xf>
    <xf numFmtId="0" fontId="14" fillId="6" borderId="2" xfId="0" applyFont="1" applyFill="1" applyBorder="1" applyAlignment="1">
      <alignment horizontal="center"/>
    </xf>
    <xf numFmtId="0" fontId="16" fillId="2" borderId="29" xfId="0" applyFont="1" applyFill="1" applyBorder="1" applyAlignment="1">
      <alignment horizontal="center"/>
    </xf>
    <xf numFmtId="0" fontId="16" fillId="2" borderId="30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4" fillId="0" borderId="34" xfId="0" applyFont="1" applyFill="1" applyBorder="1" applyAlignment="1">
      <alignment horizontal="center" vertical="center"/>
    </xf>
    <xf numFmtId="0" fontId="35" fillId="0" borderId="43" xfId="0" applyFont="1" applyBorder="1" applyAlignment="1">
      <alignment horizontal="left" wrapText="1"/>
    </xf>
    <xf numFmtId="0" fontId="21" fillId="0" borderId="34" xfId="0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/>
    </xf>
    <xf numFmtId="0" fontId="53" fillId="0" borderId="50" xfId="3" applyFill="1" applyBorder="1" applyAlignment="1">
      <alignment horizontal="center"/>
    </xf>
    <xf numFmtId="0" fontId="53" fillId="0" borderId="34" xfId="3" applyFill="1" applyBorder="1" applyAlignment="1">
      <alignment horizontal="center"/>
    </xf>
    <xf numFmtId="0" fontId="53" fillId="0" borderId="50" xfId="3" applyBorder="1" applyAlignment="1"/>
    <xf numFmtId="0" fontId="53" fillId="0" borderId="34" xfId="3" applyBorder="1" applyAlignment="1"/>
    <xf numFmtId="0" fontId="53" fillId="0" borderId="0" xfId="3" applyAlignment="1"/>
    <xf numFmtId="0" fontId="53" fillId="0" borderId="0" xfId="3" applyFill="1" applyAlignment="1">
      <alignment horizontal="center"/>
    </xf>
    <xf numFmtId="0" fontId="53" fillId="0" borderId="53" xfId="3" applyBorder="1" applyAlignment="1"/>
    <xf numFmtId="0" fontId="53" fillId="0" borderId="52" xfId="3" applyBorder="1" applyAlignment="1"/>
    <xf numFmtId="0" fontId="7" fillId="0" borderId="0" xfId="0" applyFont="1"/>
    <xf numFmtId="0" fontId="2" fillId="0" borderId="0" xfId="0" applyFont="1"/>
    <xf numFmtId="0" fontId="3" fillId="0" borderId="0" xfId="0" applyFont="1"/>
    <xf numFmtId="3" fontId="1" fillId="0" borderId="0" xfId="0" applyNumberFormat="1" applyFont="1"/>
  </cellXfs>
  <cellStyles count="4">
    <cellStyle name="20% — акцент6" xfId="2" builtinId="50"/>
    <cellStyle name="Обычный" xfId="0" builtinId="0"/>
    <cellStyle name="Обычный 2" xfId="1"/>
    <cellStyle name="Обычный 3" xfId="3"/>
  </cellStyles>
  <dxfs count="0"/>
  <tableStyles count="0" defaultTableStyle="TableStyleMedium2" defaultPivotStyle="PivotStyleLight16"/>
  <colors>
    <mruColors>
      <color rgb="FFE2BF3E"/>
      <color rgb="FF0000FF"/>
      <color rgb="FFFFFF99"/>
      <color rgb="FFF0D9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jpeg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jpeg"/><Relationship Id="rId13" Type="http://schemas.openxmlformats.org/officeDocument/2006/relationships/image" Target="../media/image74.jpeg"/><Relationship Id="rId18" Type="http://schemas.openxmlformats.org/officeDocument/2006/relationships/image" Target="../media/image79.jpeg"/><Relationship Id="rId26" Type="http://schemas.openxmlformats.org/officeDocument/2006/relationships/image" Target="../media/image87.jpeg"/><Relationship Id="rId39" Type="http://schemas.openxmlformats.org/officeDocument/2006/relationships/image" Target="../media/image98.jpeg"/><Relationship Id="rId3" Type="http://schemas.openxmlformats.org/officeDocument/2006/relationships/image" Target="../media/image64.jpeg"/><Relationship Id="rId21" Type="http://schemas.openxmlformats.org/officeDocument/2006/relationships/image" Target="../media/image82.jpeg"/><Relationship Id="rId34" Type="http://schemas.openxmlformats.org/officeDocument/2006/relationships/image" Target="../media/image95.jpeg"/><Relationship Id="rId7" Type="http://schemas.openxmlformats.org/officeDocument/2006/relationships/image" Target="../media/image68.jpeg"/><Relationship Id="rId12" Type="http://schemas.openxmlformats.org/officeDocument/2006/relationships/image" Target="../media/image73.jpeg"/><Relationship Id="rId17" Type="http://schemas.openxmlformats.org/officeDocument/2006/relationships/image" Target="../media/image78.jpeg"/><Relationship Id="rId25" Type="http://schemas.openxmlformats.org/officeDocument/2006/relationships/image" Target="../media/image86.jpeg"/><Relationship Id="rId33" Type="http://schemas.openxmlformats.org/officeDocument/2006/relationships/image" Target="../media/image94.png"/><Relationship Id="rId38" Type="http://schemas.openxmlformats.org/officeDocument/2006/relationships/image" Target="../media/image97.png"/><Relationship Id="rId2" Type="http://schemas.openxmlformats.org/officeDocument/2006/relationships/image" Target="../media/image63.jpeg"/><Relationship Id="rId16" Type="http://schemas.openxmlformats.org/officeDocument/2006/relationships/image" Target="../media/image77.jpeg"/><Relationship Id="rId20" Type="http://schemas.openxmlformats.org/officeDocument/2006/relationships/image" Target="../media/image81.jpeg"/><Relationship Id="rId29" Type="http://schemas.openxmlformats.org/officeDocument/2006/relationships/image" Target="../media/image90.jpeg"/><Relationship Id="rId41" Type="http://schemas.openxmlformats.org/officeDocument/2006/relationships/image" Target="../media/image100.jpeg"/><Relationship Id="rId1" Type="http://schemas.openxmlformats.org/officeDocument/2006/relationships/image" Target="../media/image62.jpeg"/><Relationship Id="rId6" Type="http://schemas.openxmlformats.org/officeDocument/2006/relationships/image" Target="../media/image67.jpeg"/><Relationship Id="rId11" Type="http://schemas.openxmlformats.org/officeDocument/2006/relationships/image" Target="../media/image72.jpeg"/><Relationship Id="rId24" Type="http://schemas.openxmlformats.org/officeDocument/2006/relationships/image" Target="../media/image85.jpeg"/><Relationship Id="rId32" Type="http://schemas.openxmlformats.org/officeDocument/2006/relationships/image" Target="../media/image93.png"/><Relationship Id="rId37" Type="http://schemas.openxmlformats.org/officeDocument/2006/relationships/image" Target="../media/image23.png"/><Relationship Id="rId40" Type="http://schemas.openxmlformats.org/officeDocument/2006/relationships/image" Target="../media/image99.jpeg"/><Relationship Id="rId5" Type="http://schemas.openxmlformats.org/officeDocument/2006/relationships/image" Target="../media/image66.jpeg"/><Relationship Id="rId15" Type="http://schemas.openxmlformats.org/officeDocument/2006/relationships/image" Target="../media/image76.jpeg"/><Relationship Id="rId23" Type="http://schemas.openxmlformats.org/officeDocument/2006/relationships/image" Target="../media/image84.jpeg"/><Relationship Id="rId28" Type="http://schemas.openxmlformats.org/officeDocument/2006/relationships/image" Target="../media/image89.jpeg"/><Relationship Id="rId36" Type="http://schemas.openxmlformats.org/officeDocument/2006/relationships/image" Target="../media/image40.png"/><Relationship Id="rId10" Type="http://schemas.openxmlformats.org/officeDocument/2006/relationships/image" Target="../media/image71.jpeg"/><Relationship Id="rId19" Type="http://schemas.openxmlformats.org/officeDocument/2006/relationships/image" Target="../media/image80.jpeg"/><Relationship Id="rId31" Type="http://schemas.openxmlformats.org/officeDocument/2006/relationships/image" Target="../media/image92.png"/><Relationship Id="rId4" Type="http://schemas.openxmlformats.org/officeDocument/2006/relationships/image" Target="../media/image65.jpeg"/><Relationship Id="rId9" Type="http://schemas.openxmlformats.org/officeDocument/2006/relationships/image" Target="../media/image70.jpeg"/><Relationship Id="rId14" Type="http://schemas.openxmlformats.org/officeDocument/2006/relationships/image" Target="../media/image75.jpeg"/><Relationship Id="rId22" Type="http://schemas.openxmlformats.org/officeDocument/2006/relationships/image" Target="../media/image83.jpeg"/><Relationship Id="rId27" Type="http://schemas.openxmlformats.org/officeDocument/2006/relationships/image" Target="../media/image88.jpeg"/><Relationship Id="rId30" Type="http://schemas.openxmlformats.org/officeDocument/2006/relationships/image" Target="../media/image91.jpeg"/><Relationship Id="rId35" Type="http://schemas.openxmlformats.org/officeDocument/2006/relationships/image" Target="../media/image9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emf"/><Relationship Id="rId13" Type="http://schemas.openxmlformats.org/officeDocument/2006/relationships/image" Target="../media/image113.png"/><Relationship Id="rId18" Type="http://schemas.openxmlformats.org/officeDocument/2006/relationships/image" Target="../media/image118.png"/><Relationship Id="rId26" Type="http://schemas.openxmlformats.org/officeDocument/2006/relationships/image" Target="../media/image125.png"/><Relationship Id="rId3" Type="http://schemas.openxmlformats.org/officeDocument/2006/relationships/image" Target="../media/image103.emf"/><Relationship Id="rId21" Type="http://schemas.openxmlformats.org/officeDocument/2006/relationships/image" Target="../media/image121.png"/><Relationship Id="rId7" Type="http://schemas.openxmlformats.org/officeDocument/2006/relationships/image" Target="../media/image107.emf"/><Relationship Id="rId12" Type="http://schemas.openxmlformats.org/officeDocument/2006/relationships/image" Target="../media/image112.png"/><Relationship Id="rId17" Type="http://schemas.openxmlformats.org/officeDocument/2006/relationships/image" Target="../media/image117.jpeg"/><Relationship Id="rId25" Type="http://schemas.openxmlformats.org/officeDocument/2006/relationships/image" Target="../media/image124.png"/><Relationship Id="rId33" Type="http://schemas.openxmlformats.org/officeDocument/2006/relationships/image" Target="../media/image132.png"/><Relationship Id="rId2" Type="http://schemas.openxmlformats.org/officeDocument/2006/relationships/image" Target="../media/image102.emf"/><Relationship Id="rId16" Type="http://schemas.openxmlformats.org/officeDocument/2006/relationships/image" Target="../media/image116.jpeg"/><Relationship Id="rId20" Type="http://schemas.openxmlformats.org/officeDocument/2006/relationships/image" Target="../media/image120.png"/><Relationship Id="rId29" Type="http://schemas.openxmlformats.org/officeDocument/2006/relationships/image" Target="../media/image128.jpeg"/><Relationship Id="rId1" Type="http://schemas.openxmlformats.org/officeDocument/2006/relationships/image" Target="../media/image101.emf"/><Relationship Id="rId6" Type="http://schemas.openxmlformats.org/officeDocument/2006/relationships/image" Target="../media/image106.emf"/><Relationship Id="rId11" Type="http://schemas.openxmlformats.org/officeDocument/2006/relationships/image" Target="../media/image111.png"/><Relationship Id="rId24" Type="http://schemas.openxmlformats.org/officeDocument/2006/relationships/image" Target="../media/image123.png"/><Relationship Id="rId32" Type="http://schemas.openxmlformats.org/officeDocument/2006/relationships/image" Target="../media/image131.png"/><Relationship Id="rId5" Type="http://schemas.openxmlformats.org/officeDocument/2006/relationships/image" Target="../media/image105.emf"/><Relationship Id="rId15" Type="http://schemas.openxmlformats.org/officeDocument/2006/relationships/image" Target="../media/image115.jpeg"/><Relationship Id="rId23" Type="http://schemas.openxmlformats.org/officeDocument/2006/relationships/image" Target="../media/image20.png"/><Relationship Id="rId28" Type="http://schemas.openxmlformats.org/officeDocument/2006/relationships/image" Target="../media/image127.jpeg"/><Relationship Id="rId10" Type="http://schemas.openxmlformats.org/officeDocument/2006/relationships/image" Target="../media/image110.emf"/><Relationship Id="rId19" Type="http://schemas.openxmlformats.org/officeDocument/2006/relationships/image" Target="../media/image119.png"/><Relationship Id="rId31" Type="http://schemas.openxmlformats.org/officeDocument/2006/relationships/image" Target="../media/image130.png"/><Relationship Id="rId4" Type="http://schemas.openxmlformats.org/officeDocument/2006/relationships/image" Target="../media/image104.emf"/><Relationship Id="rId9" Type="http://schemas.openxmlformats.org/officeDocument/2006/relationships/image" Target="../media/image109.emf"/><Relationship Id="rId14" Type="http://schemas.openxmlformats.org/officeDocument/2006/relationships/image" Target="../media/image114.jpeg"/><Relationship Id="rId22" Type="http://schemas.openxmlformats.org/officeDocument/2006/relationships/image" Target="../media/image122.png"/><Relationship Id="rId27" Type="http://schemas.openxmlformats.org/officeDocument/2006/relationships/image" Target="../media/image126.png"/><Relationship Id="rId30" Type="http://schemas.openxmlformats.org/officeDocument/2006/relationships/image" Target="../media/image12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5.png"/><Relationship Id="rId2" Type="http://schemas.openxmlformats.org/officeDocument/2006/relationships/image" Target="../media/image134.png"/><Relationship Id="rId1" Type="http://schemas.openxmlformats.org/officeDocument/2006/relationships/image" Target="../media/image133.png"/><Relationship Id="rId4" Type="http://schemas.openxmlformats.org/officeDocument/2006/relationships/image" Target="../media/image13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png"/><Relationship Id="rId3" Type="http://schemas.openxmlformats.org/officeDocument/2006/relationships/image" Target="../media/image139.jpeg"/><Relationship Id="rId7" Type="http://schemas.openxmlformats.org/officeDocument/2006/relationships/image" Target="../media/image143.emf"/><Relationship Id="rId12" Type="http://schemas.openxmlformats.org/officeDocument/2006/relationships/image" Target="../media/image148.png"/><Relationship Id="rId2" Type="http://schemas.openxmlformats.org/officeDocument/2006/relationships/image" Target="../media/image138.png"/><Relationship Id="rId16" Type="http://schemas.openxmlformats.org/officeDocument/2006/relationships/image" Target="../media/image152.emf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5" Type="http://schemas.openxmlformats.org/officeDocument/2006/relationships/image" Target="../media/image151.emf"/><Relationship Id="rId10" Type="http://schemas.openxmlformats.org/officeDocument/2006/relationships/image" Target="../media/image146.png"/><Relationship Id="rId4" Type="http://schemas.openxmlformats.org/officeDocument/2006/relationships/image" Target="../media/image140.jpeg"/><Relationship Id="rId9" Type="http://schemas.openxmlformats.org/officeDocument/2006/relationships/image" Target="../media/image145.png"/><Relationship Id="rId14" Type="http://schemas.openxmlformats.org/officeDocument/2006/relationships/image" Target="../media/image150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6.emf"/><Relationship Id="rId3" Type="http://schemas.openxmlformats.org/officeDocument/2006/relationships/image" Target="../media/image155.emf"/><Relationship Id="rId7" Type="http://schemas.openxmlformats.org/officeDocument/2006/relationships/image" Target="../media/image152.emf"/><Relationship Id="rId2" Type="http://schemas.openxmlformats.org/officeDocument/2006/relationships/image" Target="../media/image154.emf"/><Relationship Id="rId1" Type="http://schemas.openxmlformats.org/officeDocument/2006/relationships/image" Target="../media/image153.emf"/><Relationship Id="rId6" Type="http://schemas.openxmlformats.org/officeDocument/2006/relationships/image" Target="../media/image143.emf"/><Relationship Id="rId11" Type="http://schemas.openxmlformats.org/officeDocument/2006/relationships/image" Target="../media/image159.jpeg"/><Relationship Id="rId5" Type="http://schemas.openxmlformats.org/officeDocument/2006/relationships/image" Target="../media/image150.emf"/><Relationship Id="rId10" Type="http://schemas.openxmlformats.org/officeDocument/2006/relationships/image" Target="../media/image158.emf"/><Relationship Id="rId4" Type="http://schemas.openxmlformats.org/officeDocument/2006/relationships/image" Target="../media/image151.emf"/><Relationship Id="rId9" Type="http://schemas.openxmlformats.org/officeDocument/2006/relationships/image" Target="../media/image15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416719</xdr:colOff>
      <xdr:row>77</xdr:row>
      <xdr:rowOff>18680</xdr:rowOff>
    </xdr:from>
    <xdr:to>
      <xdr:col>9</xdr:col>
      <xdr:colOff>2250281</xdr:colOff>
      <xdr:row>77</xdr:row>
      <xdr:rowOff>1188366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75144" y="36489905"/>
          <a:ext cx="1833562" cy="1169686"/>
        </a:xfrm>
        <a:prstGeom prst="rect">
          <a:avLst/>
        </a:prstGeom>
      </xdr:spPr>
    </xdr:pic>
    <xdr:clientData/>
  </xdr:twoCellAnchor>
  <xdr:twoCellAnchor editAs="oneCell">
    <xdr:from>
      <xdr:col>9</xdr:col>
      <xdr:colOff>332173</xdr:colOff>
      <xdr:row>86</xdr:row>
      <xdr:rowOff>44494</xdr:rowOff>
    </xdr:from>
    <xdr:to>
      <xdr:col>9</xdr:col>
      <xdr:colOff>2214563</xdr:colOff>
      <xdr:row>88</xdr:row>
      <xdr:rowOff>370394</xdr:rowOff>
    </xdr:to>
    <xdr:pic>
      <xdr:nvPicPr>
        <xdr:cNvPr id="7" name="Picture 1" descr="https://images.ambiz.ru/600x600/A0218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/>
        </a:blip>
        <a:srcRect l="6356" t="6774" r="13563" b="5173"/>
        <a:stretch>
          <a:fillRect/>
        </a:stretch>
      </xdr:blipFill>
      <xdr:spPr bwMode="auto">
        <a:xfrm>
          <a:off x="10190548" y="75184838"/>
          <a:ext cx="1882390" cy="115933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365595</xdr:colOff>
      <xdr:row>115</xdr:row>
      <xdr:rowOff>16778</xdr:rowOff>
    </xdr:from>
    <xdr:to>
      <xdr:col>9</xdr:col>
      <xdr:colOff>2539536</xdr:colOff>
      <xdr:row>115</xdr:row>
      <xdr:rowOff>969278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16200000">
          <a:off x="11239771" y="72502405"/>
          <a:ext cx="952500" cy="2173941"/>
        </a:xfrm>
        <a:prstGeom prst="rect">
          <a:avLst/>
        </a:prstGeom>
      </xdr:spPr>
    </xdr:pic>
    <xdr:clientData/>
  </xdr:twoCellAnchor>
  <xdr:twoCellAnchor editAs="oneCell">
    <xdr:from>
      <xdr:col>9</xdr:col>
      <xdr:colOff>864341</xdr:colOff>
      <xdr:row>6</xdr:row>
      <xdr:rowOff>523561</xdr:rowOff>
    </xdr:from>
    <xdr:to>
      <xdr:col>9</xdr:col>
      <xdr:colOff>2131218</xdr:colOff>
      <xdr:row>8</xdr:row>
      <xdr:rowOff>564274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746529" y="4583592"/>
          <a:ext cx="1266877" cy="1481370"/>
        </a:xfrm>
        <a:prstGeom prst="rect">
          <a:avLst/>
        </a:prstGeom>
      </xdr:spPr>
    </xdr:pic>
    <xdr:clientData/>
  </xdr:twoCellAnchor>
  <xdr:twoCellAnchor editAs="oneCell">
    <xdr:from>
      <xdr:col>9</xdr:col>
      <xdr:colOff>663139</xdr:colOff>
      <xdr:row>44</xdr:row>
      <xdr:rowOff>117859</xdr:rowOff>
    </xdr:from>
    <xdr:to>
      <xdr:col>9</xdr:col>
      <xdr:colOff>2258577</xdr:colOff>
      <xdr:row>46</xdr:row>
      <xdr:rowOff>580342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984796" y="26423983"/>
          <a:ext cx="1595438" cy="1810967"/>
        </a:xfrm>
        <a:prstGeom prst="rect">
          <a:avLst/>
        </a:prstGeom>
      </xdr:spPr>
    </xdr:pic>
    <xdr:clientData/>
  </xdr:twoCellAnchor>
  <xdr:twoCellAnchor editAs="oneCell">
    <xdr:from>
      <xdr:col>9</xdr:col>
      <xdr:colOff>738187</xdr:colOff>
      <xdr:row>50</xdr:row>
      <xdr:rowOff>202407</xdr:rowOff>
    </xdr:from>
    <xdr:to>
      <xdr:col>9</xdr:col>
      <xdr:colOff>2440780</xdr:colOff>
      <xdr:row>52</xdr:row>
      <xdr:rowOff>594122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406062" y="31361063"/>
          <a:ext cx="1702593" cy="2082402"/>
        </a:xfrm>
        <a:prstGeom prst="rect">
          <a:avLst/>
        </a:prstGeom>
      </xdr:spPr>
    </xdr:pic>
    <xdr:clientData/>
  </xdr:twoCellAnchor>
  <xdr:twoCellAnchor editAs="oneCell">
    <xdr:from>
      <xdr:col>9</xdr:col>
      <xdr:colOff>738189</xdr:colOff>
      <xdr:row>47</xdr:row>
      <xdr:rowOff>95252</xdr:rowOff>
    </xdr:from>
    <xdr:to>
      <xdr:col>9</xdr:col>
      <xdr:colOff>2308369</xdr:colOff>
      <xdr:row>49</xdr:row>
      <xdr:rowOff>559594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620377" y="26515221"/>
          <a:ext cx="1570180" cy="1904998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56</xdr:row>
      <xdr:rowOff>119062</xdr:rowOff>
    </xdr:from>
    <xdr:to>
      <xdr:col>9</xdr:col>
      <xdr:colOff>2333624</xdr:colOff>
      <xdr:row>58</xdr:row>
      <xdr:rowOff>627062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477499" y="36052125"/>
          <a:ext cx="1524000" cy="2032000"/>
        </a:xfrm>
        <a:prstGeom prst="rect">
          <a:avLst/>
        </a:prstGeom>
      </xdr:spPr>
    </xdr:pic>
    <xdr:clientData/>
  </xdr:twoCellAnchor>
  <xdr:twoCellAnchor editAs="oneCell">
    <xdr:from>
      <xdr:col>9</xdr:col>
      <xdr:colOff>801465</xdr:colOff>
      <xdr:row>53</xdr:row>
      <xdr:rowOff>102233</xdr:rowOff>
    </xdr:from>
    <xdr:to>
      <xdr:col>9</xdr:col>
      <xdr:colOff>2396903</xdr:colOff>
      <xdr:row>55</xdr:row>
      <xdr:rowOff>715589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469340" y="33785014"/>
          <a:ext cx="1595438" cy="2113544"/>
        </a:xfrm>
        <a:prstGeom prst="rect">
          <a:avLst/>
        </a:prstGeom>
      </xdr:spPr>
    </xdr:pic>
    <xdr:clientData/>
  </xdr:twoCellAnchor>
  <xdr:twoCellAnchor editAs="oneCell">
    <xdr:from>
      <xdr:col>9</xdr:col>
      <xdr:colOff>360935</xdr:colOff>
      <xdr:row>122</xdr:row>
      <xdr:rowOff>269691</xdr:rowOff>
    </xdr:from>
    <xdr:to>
      <xdr:col>9</xdr:col>
      <xdr:colOff>1208552</xdr:colOff>
      <xdr:row>124</xdr:row>
      <xdr:rowOff>139136</xdr:rowOff>
    </xdr:to>
    <xdr:pic>
      <xdr:nvPicPr>
        <xdr:cNvPr id="2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lum/>
        </a:blip>
        <a:srcRect l="28533" r="30133"/>
        <a:stretch>
          <a:fillRect/>
        </a:stretch>
      </xdr:blipFill>
      <xdr:spPr bwMode="auto">
        <a:xfrm>
          <a:off x="10243123" y="68897316"/>
          <a:ext cx="847617" cy="1226757"/>
        </a:xfrm>
        <a:prstGeom prst="rect">
          <a:avLst/>
        </a:prstGeom>
        <a:noFill/>
      </xdr:spPr>
    </xdr:pic>
    <xdr:clientData/>
  </xdr:twoCellAnchor>
  <xdr:twoCellAnchor>
    <xdr:from>
      <xdr:col>9</xdr:col>
      <xdr:colOff>331769</xdr:colOff>
      <xdr:row>82</xdr:row>
      <xdr:rowOff>17392</xdr:rowOff>
    </xdr:from>
    <xdr:to>
      <xdr:col>9</xdr:col>
      <xdr:colOff>2568539</xdr:colOff>
      <xdr:row>83</xdr:row>
      <xdr:rowOff>567471</xdr:rowOff>
    </xdr:to>
    <xdr:pic>
      <xdr:nvPicPr>
        <xdr:cNvPr id="3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8623" y="43447111"/>
          <a:ext cx="2236770" cy="1170809"/>
        </a:xfrm>
        <a:prstGeom prst="rect">
          <a:avLst/>
        </a:prstGeom>
        <a:noFill/>
        <a:ln w="9525" cap="flat">
          <a:noFill/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alphaModFix amt="0"/>
                </a:blip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9</xdr:col>
      <xdr:colOff>684943</xdr:colOff>
      <xdr:row>94</xdr:row>
      <xdr:rowOff>54687</xdr:rowOff>
    </xdr:from>
    <xdr:to>
      <xdr:col>9</xdr:col>
      <xdr:colOff>2104648</xdr:colOff>
      <xdr:row>94</xdr:row>
      <xdr:rowOff>726280</xdr:rowOff>
    </xdr:to>
    <xdr:pic>
      <xdr:nvPicPr>
        <xdr:cNvPr id="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9506" y="43417250"/>
          <a:ext cx="1419705" cy="671593"/>
        </a:xfrm>
        <a:prstGeom prst="rect">
          <a:avLst/>
        </a:prstGeom>
        <a:noFill/>
        <a:ln w="9525" cap="flat">
          <a:noFill/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alphaModFix amt="0"/>
                </a:blip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>
    <xdr:from>
      <xdr:col>9</xdr:col>
      <xdr:colOff>706347</xdr:colOff>
      <xdr:row>95</xdr:row>
      <xdr:rowOff>10700</xdr:rowOff>
    </xdr:from>
    <xdr:to>
      <xdr:col>9</xdr:col>
      <xdr:colOff>1925547</xdr:colOff>
      <xdr:row>95</xdr:row>
      <xdr:rowOff>648876</xdr:rowOff>
    </xdr:to>
    <xdr:pic>
      <xdr:nvPicPr>
        <xdr:cNvPr id="3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3959" y="80138425"/>
          <a:ext cx="1219200" cy="638176"/>
        </a:xfrm>
        <a:prstGeom prst="rect">
          <a:avLst/>
        </a:prstGeom>
        <a:noFill/>
        <a:ln w="9525" cap="flat">
          <a:noFill/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alphaModFix amt="0"/>
                </a:blip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 editAs="oneCell">
    <xdr:from>
      <xdr:col>9</xdr:col>
      <xdr:colOff>931096</xdr:colOff>
      <xdr:row>130</xdr:row>
      <xdr:rowOff>142875</xdr:rowOff>
    </xdr:from>
    <xdr:to>
      <xdr:col>9</xdr:col>
      <xdr:colOff>1773359</xdr:colOff>
      <xdr:row>130</xdr:row>
      <xdr:rowOff>1168417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765659" y="83212781"/>
          <a:ext cx="842263" cy="1025542"/>
        </a:xfrm>
        <a:prstGeom prst="rect">
          <a:avLst/>
        </a:prstGeom>
      </xdr:spPr>
    </xdr:pic>
    <xdr:clientData/>
  </xdr:twoCellAnchor>
  <xdr:twoCellAnchor editAs="oneCell">
    <xdr:from>
      <xdr:col>9</xdr:col>
      <xdr:colOff>989156</xdr:colOff>
      <xdr:row>129</xdr:row>
      <xdr:rowOff>116653</xdr:rowOff>
    </xdr:from>
    <xdr:to>
      <xdr:col>9</xdr:col>
      <xdr:colOff>1607343</xdr:colOff>
      <xdr:row>129</xdr:row>
      <xdr:rowOff>1107132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823719" y="75649903"/>
          <a:ext cx="618187" cy="990479"/>
        </a:xfrm>
        <a:prstGeom prst="rect">
          <a:avLst/>
        </a:prstGeom>
      </xdr:spPr>
    </xdr:pic>
    <xdr:clientData/>
  </xdr:twoCellAnchor>
  <xdr:twoCellAnchor editAs="oneCell">
    <xdr:from>
      <xdr:col>9</xdr:col>
      <xdr:colOff>88159</xdr:colOff>
      <xdr:row>89</xdr:row>
      <xdr:rowOff>20137</xdr:rowOff>
    </xdr:from>
    <xdr:to>
      <xdr:col>9</xdr:col>
      <xdr:colOff>1404937</xdr:colOff>
      <xdr:row>93</xdr:row>
      <xdr:rowOff>396284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l="31429"/>
        <a:stretch/>
      </xdr:blipFill>
      <xdr:spPr>
        <a:xfrm>
          <a:off x="9946534" y="58586981"/>
          <a:ext cx="1316778" cy="1995397"/>
        </a:xfrm>
        <a:prstGeom prst="rect">
          <a:avLst/>
        </a:prstGeom>
      </xdr:spPr>
    </xdr:pic>
    <xdr:clientData/>
  </xdr:twoCellAnchor>
  <xdr:twoCellAnchor editAs="oneCell">
    <xdr:from>
      <xdr:col>9</xdr:col>
      <xdr:colOff>622660</xdr:colOff>
      <xdr:row>116</xdr:row>
      <xdr:rowOff>154781</xdr:rowOff>
    </xdr:from>
    <xdr:to>
      <xdr:col>9</xdr:col>
      <xdr:colOff>2343792</xdr:colOff>
      <xdr:row>116</xdr:row>
      <xdr:rowOff>931616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457223" y="76962000"/>
          <a:ext cx="1721132" cy="776835"/>
        </a:xfrm>
        <a:prstGeom prst="rect">
          <a:avLst/>
        </a:prstGeom>
      </xdr:spPr>
    </xdr:pic>
    <xdr:clientData/>
  </xdr:twoCellAnchor>
  <xdr:twoCellAnchor editAs="oneCell">
    <xdr:from>
      <xdr:col>9</xdr:col>
      <xdr:colOff>554960</xdr:colOff>
      <xdr:row>137</xdr:row>
      <xdr:rowOff>81532</xdr:rowOff>
    </xdr:from>
    <xdr:to>
      <xdr:col>9</xdr:col>
      <xdr:colOff>1535906</xdr:colOff>
      <xdr:row>138</xdr:row>
      <xdr:rowOff>442229</xdr:rowOff>
    </xdr:to>
    <xdr:pic>
      <xdr:nvPicPr>
        <xdr:cNvPr id="92" name="Рисунок 91" descr="product_BP017KR_1.jpg"/>
        <xdr:cNvPicPr>
          <a:picLocks noChangeAspect="1"/>
        </xdr:cNvPicPr>
      </xdr:nvPicPr>
      <xdr:blipFill rotWithShape="1">
        <a:blip xmlns:r="http://schemas.openxmlformats.org/officeDocument/2006/relationships" r:embed="rId17" cstate="print"/>
        <a:srcRect l="23240" t="27228" r="23239" b="20952"/>
        <a:stretch/>
      </xdr:blipFill>
      <xdr:spPr>
        <a:xfrm>
          <a:off x="10437148" y="85175501"/>
          <a:ext cx="980946" cy="813135"/>
        </a:xfrm>
        <a:prstGeom prst="rect">
          <a:avLst/>
        </a:prstGeom>
      </xdr:spPr>
    </xdr:pic>
    <xdr:clientData/>
  </xdr:twoCellAnchor>
  <xdr:twoCellAnchor editAs="oneCell">
    <xdr:from>
      <xdr:col>9</xdr:col>
      <xdr:colOff>310365</xdr:colOff>
      <xdr:row>78</xdr:row>
      <xdr:rowOff>10704</xdr:rowOff>
    </xdr:from>
    <xdr:to>
      <xdr:col>9</xdr:col>
      <xdr:colOff>2511041</xdr:colOff>
      <xdr:row>78</xdr:row>
      <xdr:rowOff>1209354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584522" y="51445704"/>
          <a:ext cx="2200676" cy="1198650"/>
        </a:xfrm>
        <a:prstGeom prst="rect">
          <a:avLst/>
        </a:prstGeom>
      </xdr:spPr>
    </xdr:pic>
    <xdr:clientData/>
  </xdr:twoCellAnchor>
  <xdr:twoCellAnchor editAs="oneCell">
    <xdr:from>
      <xdr:col>9</xdr:col>
      <xdr:colOff>726845</xdr:colOff>
      <xdr:row>97</xdr:row>
      <xdr:rowOff>66067</xdr:rowOff>
    </xdr:from>
    <xdr:to>
      <xdr:col>9</xdr:col>
      <xdr:colOff>2119049</xdr:colOff>
      <xdr:row>97</xdr:row>
      <xdr:rowOff>748247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16200000">
          <a:off x="11473739" y="68280353"/>
          <a:ext cx="682180" cy="1392204"/>
        </a:xfrm>
        <a:prstGeom prst="rect">
          <a:avLst/>
        </a:prstGeom>
      </xdr:spPr>
    </xdr:pic>
    <xdr:clientData/>
  </xdr:twoCellAnchor>
  <xdr:twoCellAnchor editAs="oneCell">
    <xdr:from>
      <xdr:col>9</xdr:col>
      <xdr:colOff>1006011</xdr:colOff>
      <xdr:row>98</xdr:row>
      <xdr:rowOff>10702</xdr:rowOff>
    </xdr:from>
    <xdr:to>
      <xdr:col>9</xdr:col>
      <xdr:colOff>2063286</xdr:colOff>
      <xdr:row>99</xdr:row>
      <xdr:rowOff>3433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569129" y="69457584"/>
          <a:ext cx="1057275" cy="870318"/>
        </a:xfrm>
        <a:prstGeom prst="rect">
          <a:avLst/>
        </a:prstGeom>
      </xdr:spPr>
    </xdr:pic>
    <xdr:clientData/>
  </xdr:twoCellAnchor>
  <xdr:twoCellAnchor editAs="oneCell">
    <xdr:from>
      <xdr:col>9</xdr:col>
      <xdr:colOff>690564</xdr:colOff>
      <xdr:row>80</xdr:row>
      <xdr:rowOff>250034</xdr:rowOff>
    </xdr:from>
    <xdr:to>
      <xdr:col>9</xdr:col>
      <xdr:colOff>2201464</xdr:colOff>
      <xdr:row>81</xdr:row>
      <xdr:rowOff>404814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358439" y="73402034"/>
          <a:ext cx="1510900" cy="773905"/>
        </a:xfrm>
        <a:prstGeom prst="rect">
          <a:avLst/>
        </a:prstGeom>
      </xdr:spPr>
    </xdr:pic>
    <xdr:clientData/>
  </xdr:twoCellAnchor>
  <xdr:twoCellAnchor editAs="oneCell">
    <xdr:from>
      <xdr:col>9</xdr:col>
      <xdr:colOff>881197</xdr:colOff>
      <xdr:row>133</xdr:row>
      <xdr:rowOff>60602</xdr:rowOff>
    </xdr:from>
    <xdr:to>
      <xdr:col>9</xdr:col>
      <xdr:colOff>1916906</xdr:colOff>
      <xdr:row>133</xdr:row>
      <xdr:rowOff>1059656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608478" y="99977852"/>
          <a:ext cx="1035709" cy="999054"/>
        </a:xfrm>
        <a:prstGeom prst="rect">
          <a:avLst/>
        </a:prstGeom>
      </xdr:spPr>
    </xdr:pic>
    <xdr:clientData/>
  </xdr:twoCellAnchor>
  <xdr:oneCellAnchor>
    <xdr:from>
      <xdr:col>9</xdr:col>
      <xdr:colOff>577920</xdr:colOff>
      <xdr:row>133</xdr:row>
      <xdr:rowOff>1119188</xdr:rowOff>
    </xdr:from>
    <xdr:ext cx="1616039" cy="1165498"/>
    <xdr:pic>
      <xdr:nvPicPr>
        <xdr:cNvPr id="119" name="Рисунок 36" descr="fb3baf34-739e-11e7-80f9-0cc47adb6f09.pn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12483" y="91213782"/>
          <a:ext cx="1616039" cy="11654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9</xdr:col>
      <xdr:colOff>320531</xdr:colOff>
      <xdr:row>127</xdr:row>
      <xdr:rowOff>616717</xdr:rowOff>
    </xdr:from>
    <xdr:to>
      <xdr:col>9</xdr:col>
      <xdr:colOff>1425293</xdr:colOff>
      <xdr:row>128</xdr:row>
      <xdr:rowOff>528470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202719" y="74423561"/>
          <a:ext cx="1104762" cy="1114285"/>
        </a:xfrm>
        <a:prstGeom prst="rect">
          <a:avLst/>
        </a:prstGeom>
      </xdr:spPr>
    </xdr:pic>
    <xdr:clientData/>
  </xdr:twoCellAnchor>
  <xdr:twoCellAnchor editAs="oneCell">
    <xdr:from>
      <xdr:col>9</xdr:col>
      <xdr:colOff>116522</xdr:colOff>
      <xdr:row>124</xdr:row>
      <xdr:rowOff>440531</xdr:rowOff>
    </xdr:from>
    <xdr:to>
      <xdr:col>9</xdr:col>
      <xdr:colOff>1078173</xdr:colOff>
      <xdr:row>125</xdr:row>
      <xdr:rowOff>916781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998710" y="73842562"/>
          <a:ext cx="961651" cy="1166813"/>
        </a:xfrm>
        <a:prstGeom prst="rect">
          <a:avLst/>
        </a:prstGeom>
      </xdr:spPr>
    </xdr:pic>
    <xdr:clientData/>
  </xdr:twoCellAnchor>
  <xdr:twoCellAnchor editAs="oneCell">
    <xdr:from>
      <xdr:col>9</xdr:col>
      <xdr:colOff>809968</xdr:colOff>
      <xdr:row>112</xdr:row>
      <xdr:rowOff>83003</xdr:rowOff>
    </xdr:from>
    <xdr:to>
      <xdr:col>9</xdr:col>
      <xdr:colOff>1869285</xdr:colOff>
      <xdr:row>112</xdr:row>
      <xdr:rowOff>1010336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0543835" y="92683355"/>
          <a:ext cx="927333" cy="10593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130957</xdr:colOff>
      <xdr:row>113</xdr:row>
      <xdr:rowOff>120085</xdr:rowOff>
    </xdr:from>
    <xdr:to>
      <xdr:col>9</xdr:col>
      <xdr:colOff>1381134</xdr:colOff>
      <xdr:row>114</xdr:row>
      <xdr:rowOff>1143000</xdr:rowOff>
    </xdr:to>
    <xdr:pic>
      <xdr:nvPicPr>
        <xdr:cNvPr id="142" name="Рисунок 14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3145" y="64509085"/>
          <a:ext cx="1250177" cy="1249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107156</xdr:colOff>
      <xdr:row>104</xdr:row>
      <xdr:rowOff>47625</xdr:rowOff>
    </xdr:from>
    <xdr:to>
      <xdr:col>9</xdr:col>
      <xdr:colOff>1107281</xdr:colOff>
      <xdr:row>104</xdr:row>
      <xdr:rowOff>631031</xdr:rowOff>
    </xdr:to>
    <xdr:pic>
      <xdr:nvPicPr>
        <xdr:cNvPr id="138" name="image17.jpeg"/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775031" y="87832406"/>
          <a:ext cx="1000125" cy="583406"/>
        </a:xfrm>
        <a:prstGeom prst="rect">
          <a:avLst/>
        </a:prstGeom>
      </xdr:spPr>
    </xdr:pic>
    <xdr:clientData/>
  </xdr:twoCellAnchor>
  <xdr:twoCellAnchor editAs="oneCell">
    <xdr:from>
      <xdr:col>9</xdr:col>
      <xdr:colOff>654845</xdr:colOff>
      <xdr:row>111</xdr:row>
      <xdr:rowOff>71437</xdr:rowOff>
    </xdr:from>
    <xdr:to>
      <xdr:col>9</xdr:col>
      <xdr:colOff>1595437</xdr:colOff>
      <xdr:row>111</xdr:row>
      <xdr:rowOff>831065</xdr:rowOff>
    </xdr:to>
    <xdr:pic>
      <xdr:nvPicPr>
        <xdr:cNvPr id="86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3220" y="72878156"/>
          <a:ext cx="940592" cy="759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190499</xdr:colOff>
      <xdr:row>5</xdr:row>
      <xdr:rowOff>95251</xdr:rowOff>
    </xdr:from>
    <xdr:to>
      <xdr:col>9</xdr:col>
      <xdr:colOff>1381124</xdr:colOff>
      <xdr:row>5</xdr:row>
      <xdr:rowOff>1214905</xdr:rowOff>
    </xdr:to>
    <xdr:pic>
      <xdr:nvPicPr>
        <xdr:cNvPr id="79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2687" y="2809876"/>
          <a:ext cx="1190625" cy="1119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4761</xdr:colOff>
      <xdr:row>5</xdr:row>
      <xdr:rowOff>1119653</xdr:rowOff>
    </xdr:to>
    <xdr:pic>
      <xdr:nvPicPr>
        <xdr:cNvPr id="87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6344" y="2035969"/>
          <a:ext cx="4761" cy="1119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404812</xdr:colOff>
      <xdr:row>117</xdr:row>
      <xdr:rowOff>6736</xdr:rowOff>
    </xdr:from>
    <xdr:to>
      <xdr:col>9</xdr:col>
      <xdr:colOff>1743730</xdr:colOff>
      <xdr:row>117</xdr:row>
      <xdr:rowOff>821531</xdr:rowOff>
    </xdr:to>
    <xdr:pic>
      <xdr:nvPicPr>
        <xdr:cNvPr id="8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75" y="77837892"/>
          <a:ext cx="1338918" cy="814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500062</xdr:colOff>
      <xdr:row>126</xdr:row>
      <xdr:rowOff>7361</xdr:rowOff>
    </xdr:from>
    <xdr:to>
      <xdr:col>9</xdr:col>
      <xdr:colOff>1309687</xdr:colOff>
      <xdr:row>126</xdr:row>
      <xdr:rowOff>1179132</xdr:rowOff>
    </xdr:to>
    <xdr:pic>
      <xdr:nvPicPr>
        <xdr:cNvPr id="110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lum/>
        </a:blip>
        <a:srcRect l="28533" r="30133"/>
        <a:stretch>
          <a:fillRect/>
        </a:stretch>
      </xdr:blipFill>
      <xdr:spPr bwMode="auto">
        <a:xfrm>
          <a:off x="10382250" y="72611674"/>
          <a:ext cx="809625" cy="117177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1131093</xdr:colOff>
      <xdr:row>64</xdr:row>
      <xdr:rowOff>297656</xdr:rowOff>
    </xdr:from>
    <xdr:to>
      <xdr:col>9</xdr:col>
      <xdr:colOff>1730051</xdr:colOff>
      <xdr:row>64</xdr:row>
      <xdr:rowOff>762000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7437" y="41600437"/>
          <a:ext cx="598958" cy="464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335538</xdr:colOff>
      <xdr:row>65</xdr:row>
      <xdr:rowOff>27059</xdr:rowOff>
    </xdr:from>
    <xdr:to>
      <xdr:col>9</xdr:col>
      <xdr:colOff>1742639</xdr:colOff>
      <xdr:row>65</xdr:row>
      <xdr:rowOff>1430914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0993" y="38438786"/>
          <a:ext cx="1407101" cy="1403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1693936</xdr:colOff>
      <xdr:row>65</xdr:row>
      <xdr:rowOff>499430</xdr:rowOff>
    </xdr:from>
    <xdr:to>
      <xdr:col>9</xdr:col>
      <xdr:colOff>2586904</xdr:colOff>
      <xdr:row>65</xdr:row>
      <xdr:rowOff>1191706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9391" y="38911157"/>
          <a:ext cx="892968" cy="692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346363</xdr:colOff>
      <xdr:row>66</xdr:row>
      <xdr:rowOff>44770</xdr:rowOff>
    </xdr:from>
    <xdr:to>
      <xdr:col>9</xdr:col>
      <xdr:colOff>1788102</xdr:colOff>
      <xdr:row>66</xdr:row>
      <xdr:rowOff>1361640</xdr:rowOff>
    </xdr:to>
    <xdr:pic>
      <xdr:nvPicPr>
        <xdr:cNvPr id="102" name="Рисунок 10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1818" y="39911225"/>
          <a:ext cx="1441739" cy="1316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1934225</xdr:colOff>
      <xdr:row>66</xdr:row>
      <xdr:rowOff>398348</xdr:rowOff>
    </xdr:from>
    <xdr:to>
      <xdr:col>9</xdr:col>
      <xdr:colOff>2993880</xdr:colOff>
      <xdr:row>66</xdr:row>
      <xdr:rowOff>1219849</xdr:rowOff>
    </xdr:to>
    <xdr:pic>
      <xdr:nvPicPr>
        <xdr:cNvPr id="104" name="Рисунок 10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9680" y="40264803"/>
          <a:ext cx="1059655" cy="821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74916</xdr:colOff>
      <xdr:row>68</xdr:row>
      <xdr:rowOff>142874</xdr:rowOff>
    </xdr:from>
    <xdr:to>
      <xdr:col>9</xdr:col>
      <xdr:colOff>1416690</xdr:colOff>
      <xdr:row>69</xdr:row>
      <xdr:rowOff>360977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2791" y="51363562"/>
          <a:ext cx="1341774" cy="1194416"/>
        </a:xfrm>
        <a:prstGeom prst="rect">
          <a:avLst/>
        </a:prstGeom>
      </xdr:spPr>
    </xdr:pic>
    <xdr:clientData/>
  </xdr:twoCellAnchor>
  <xdr:twoCellAnchor editAs="oneCell">
    <xdr:from>
      <xdr:col>9</xdr:col>
      <xdr:colOff>1669676</xdr:colOff>
      <xdr:row>68</xdr:row>
      <xdr:rowOff>123265</xdr:rowOff>
    </xdr:from>
    <xdr:to>
      <xdr:col>9</xdr:col>
      <xdr:colOff>3006079</xdr:colOff>
      <xdr:row>69</xdr:row>
      <xdr:rowOff>487455</xdr:rowOff>
    </xdr:to>
    <xdr:pic>
      <xdr:nvPicPr>
        <xdr:cNvPr id="149" name="Рисунок 148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864" y="41938015"/>
          <a:ext cx="1336403" cy="1340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932424</xdr:colOff>
      <xdr:row>68</xdr:row>
      <xdr:rowOff>839654</xdr:rowOff>
    </xdr:from>
    <xdr:to>
      <xdr:col>9</xdr:col>
      <xdr:colOff>2177709</xdr:colOff>
      <xdr:row>69</xdr:row>
      <xdr:rowOff>893164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3417" y="51406198"/>
          <a:ext cx="1245285" cy="1034026"/>
        </a:xfrm>
        <a:prstGeom prst="rect">
          <a:avLst/>
        </a:prstGeom>
      </xdr:spPr>
    </xdr:pic>
    <xdr:clientData/>
  </xdr:twoCellAnchor>
  <xdr:twoCellAnchor editAs="oneCell">
    <xdr:from>
      <xdr:col>9</xdr:col>
      <xdr:colOff>71438</xdr:colOff>
      <xdr:row>75</xdr:row>
      <xdr:rowOff>202407</xdr:rowOff>
    </xdr:from>
    <xdr:to>
      <xdr:col>9</xdr:col>
      <xdr:colOff>3143250</xdr:colOff>
      <xdr:row>75</xdr:row>
      <xdr:rowOff>1226916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7782" y="47470220"/>
          <a:ext cx="3071812" cy="1024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107157</xdr:colOff>
      <xdr:row>64</xdr:row>
      <xdr:rowOff>71437</xdr:rowOff>
    </xdr:from>
    <xdr:to>
      <xdr:col>9</xdr:col>
      <xdr:colOff>809625</xdr:colOff>
      <xdr:row>64</xdr:row>
      <xdr:rowOff>773905</xdr:rowOff>
    </xdr:to>
    <xdr:pic>
      <xdr:nvPicPr>
        <xdr:cNvPr id="94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1" y="41374218"/>
          <a:ext cx="702468" cy="702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845344</xdr:colOff>
      <xdr:row>135</xdr:row>
      <xdr:rowOff>238125</xdr:rowOff>
    </xdr:from>
    <xdr:ext cx="761282" cy="784225"/>
    <xdr:pic>
      <xdr:nvPicPr>
        <xdr:cNvPr id="89" name="Рисунок 35" descr="fb3baf34-739e-11e7-80f9-0cc47adb6f09.pn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72625" y="103155750"/>
          <a:ext cx="761282" cy="78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9</xdr:col>
      <xdr:colOff>143978</xdr:colOff>
      <xdr:row>107</xdr:row>
      <xdr:rowOff>71438</xdr:rowOff>
    </xdr:from>
    <xdr:to>
      <xdr:col>9</xdr:col>
      <xdr:colOff>1919688</xdr:colOff>
      <xdr:row>107</xdr:row>
      <xdr:rowOff>952500</xdr:rowOff>
    </xdr:to>
    <xdr:pic>
      <xdr:nvPicPr>
        <xdr:cNvPr id="9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1259" y="67425094"/>
          <a:ext cx="1775710" cy="881062"/>
        </a:xfrm>
        <a:prstGeom prst="rect">
          <a:avLst/>
        </a:prstGeom>
        <a:noFill/>
        <a:ln w="9525" cap="flat">
          <a:noFill/>
          <a:prstDash val="solid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alphaModFix amt="0"/>
                </a:blip>
                <a:srcRect/>
                <a:stretch>
                  <a:fillRect/>
                </a:stretch>
              </a:blipFill>
            </a14:hiddenFill>
          </a:ext>
        </a:extLst>
      </xdr:spPr>
    </xdr:pic>
    <xdr:clientData/>
  </xdr:twoCellAnchor>
  <xdr:twoCellAnchor editAs="oneCell">
    <xdr:from>
      <xdr:col>9</xdr:col>
      <xdr:colOff>119062</xdr:colOff>
      <xdr:row>76</xdr:row>
      <xdr:rowOff>16339</xdr:rowOff>
    </xdr:from>
    <xdr:to>
      <xdr:col>9</xdr:col>
      <xdr:colOff>1643063</xdr:colOff>
      <xdr:row>76</xdr:row>
      <xdr:rowOff>1464468</xdr:rowOff>
    </xdr:to>
    <xdr:pic>
      <xdr:nvPicPr>
        <xdr:cNvPr id="99" name="Рисунок 9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6343" y="45105308"/>
          <a:ext cx="1524001" cy="1448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95252</xdr:colOff>
      <xdr:row>105</xdr:row>
      <xdr:rowOff>35718</xdr:rowOff>
    </xdr:from>
    <xdr:to>
      <xdr:col>9</xdr:col>
      <xdr:colOff>1264850</xdr:colOff>
      <xdr:row>105</xdr:row>
      <xdr:rowOff>785813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2533" y="66674999"/>
          <a:ext cx="1169598" cy="750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202407</xdr:colOff>
      <xdr:row>108</xdr:row>
      <xdr:rowOff>130969</xdr:rowOff>
    </xdr:from>
    <xdr:to>
      <xdr:col>9</xdr:col>
      <xdr:colOff>1524546</xdr:colOff>
      <xdr:row>108</xdr:row>
      <xdr:rowOff>988219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9688" y="70008750"/>
          <a:ext cx="132213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326849</xdr:colOff>
      <xdr:row>119</xdr:row>
      <xdr:rowOff>47625</xdr:rowOff>
    </xdr:from>
    <xdr:to>
      <xdr:col>9</xdr:col>
      <xdr:colOff>1159358</xdr:colOff>
      <xdr:row>119</xdr:row>
      <xdr:rowOff>916782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9037" y="69734906"/>
          <a:ext cx="832509" cy="869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107156</xdr:colOff>
      <xdr:row>99</xdr:row>
      <xdr:rowOff>23813</xdr:rowOff>
    </xdr:from>
    <xdr:to>
      <xdr:col>9</xdr:col>
      <xdr:colOff>1399359</xdr:colOff>
      <xdr:row>99</xdr:row>
      <xdr:rowOff>1262062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1719" y="57816751"/>
          <a:ext cx="1292203" cy="123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559593</xdr:colOff>
      <xdr:row>131</xdr:row>
      <xdr:rowOff>23811</xdr:rowOff>
    </xdr:from>
    <xdr:to>
      <xdr:col>9</xdr:col>
      <xdr:colOff>2086770</xdr:colOff>
      <xdr:row>131</xdr:row>
      <xdr:rowOff>1107281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4156" y="84355780"/>
          <a:ext cx="1527177" cy="1083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321467</xdr:colOff>
      <xdr:row>118</xdr:row>
      <xdr:rowOff>59533</xdr:rowOff>
    </xdr:from>
    <xdr:to>
      <xdr:col>9</xdr:col>
      <xdr:colOff>991768</xdr:colOff>
      <xdr:row>118</xdr:row>
      <xdr:rowOff>952500</xdr:rowOff>
    </xdr:to>
    <xdr:pic>
      <xdr:nvPicPr>
        <xdr:cNvPr id="121" name="Рисунок 12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3655" y="68770502"/>
          <a:ext cx="670301" cy="892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952499</xdr:colOff>
      <xdr:row>34</xdr:row>
      <xdr:rowOff>186846</xdr:rowOff>
    </xdr:from>
    <xdr:to>
      <xdr:col>9</xdr:col>
      <xdr:colOff>2556889</xdr:colOff>
      <xdr:row>37</xdr:row>
      <xdr:rowOff>654843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4687" y="18879659"/>
          <a:ext cx="1604390" cy="2134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1726405</xdr:colOff>
      <xdr:row>5</xdr:row>
      <xdr:rowOff>71307</xdr:rowOff>
    </xdr:from>
    <xdr:to>
      <xdr:col>9</xdr:col>
      <xdr:colOff>2928937</xdr:colOff>
      <xdr:row>5</xdr:row>
      <xdr:rowOff>1272837</xdr:rowOff>
    </xdr:to>
    <xdr:pic>
      <xdr:nvPicPr>
        <xdr:cNvPr id="67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8593" y="2785932"/>
          <a:ext cx="1202532" cy="1201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214534</xdr:colOff>
      <xdr:row>101</xdr:row>
      <xdr:rowOff>166689</xdr:rowOff>
    </xdr:from>
    <xdr:to>
      <xdr:col>9</xdr:col>
      <xdr:colOff>2999282</xdr:colOff>
      <xdr:row>103</xdr:row>
      <xdr:rowOff>535781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722" y="53185220"/>
          <a:ext cx="2784748" cy="1785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35717</xdr:colOff>
      <xdr:row>9</xdr:row>
      <xdr:rowOff>559593</xdr:rowOff>
    </xdr:from>
    <xdr:to>
      <xdr:col>9</xdr:col>
      <xdr:colOff>3380598</xdr:colOff>
      <xdr:row>11</xdr:row>
      <xdr:rowOff>577401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7905" y="6893718"/>
          <a:ext cx="3344881" cy="2506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904877</xdr:colOff>
      <xdr:row>27</xdr:row>
      <xdr:rowOff>83345</xdr:rowOff>
    </xdr:from>
    <xdr:to>
      <xdr:col>9</xdr:col>
      <xdr:colOff>2488407</xdr:colOff>
      <xdr:row>28</xdr:row>
      <xdr:rowOff>799081</xdr:rowOff>
    </xdr:to>
    <xdr:pic>
      <xdr:nvPicPr>
        <xdr:cNvPr id="69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7065" y="13585033"/>
          <a:ext cx="1583530" cy="1549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154780</xdr:colOff>
      <xdr:row>120</xdr:row>
      <xdr:rowOff>35720</xdr:rowOff>
    </xdr:from>
    <xdr:to>
      <xdr:col>9</xdr:col>
      <xdr:colOff>1155653</xdr:colOff>
      <xdr:row>120</xdr:row>
      <xdr:rowOff>1035843</xdr:rowOff>
    </xdr:to>
    <xdr:pic>
      <xdr:nvPicPr>
        <xdr:cNvPr id="68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6968" y="70699314"/>
          <a:ext cx="1000873" cy="1000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1023937</xdr:colOff>
      <xdr:row>23</xdr:row>
      <xdr:rowOff>47625</xdr:rowOff>
    </xdr:from>
    <xdr:to>
      <xdr:col>9</xdr:col>
      <xdr:colOff>2376711</xdr:colOff>
      <xdr:row>24</xdr:row>
      <xdr:rowOff>773906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6125" y="10036969"/>
          <a:ext cx="1352774" cy="1559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977071</xdr:colOff>
      <xdr:row>25</xdr:row>
      <xdr:rowOff>71439</xdr:rowOff>
    </xdr:from>
    <xdr:to>
      <xdr:col>9</xdr:col>
      <xdr:colOff>2439195</xdr:colOff>
      <xdr:row>26</xdr:row>
      <xdr:rowOff>797719</xdr:rowOff>
    </xdr:to>
    <xdr:pic>
      <xdr:nvPicPr>
        <xdr:cNvPr id="74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9259" y="11727658"/>
          <a:ext cx="1462124" cy="1654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1643062</xdr:colOff>
      <xdr:row>31</xdr:row>
      <xdr:rowOff>107735</xdr:rowOff>
    </xdr:from>
    <xdr:to>
      <xdr:col>9</xdr:col>
      <xdr:colOff>3065316</xdr:colOff>
      <xdr:row>33</xdr:row>
      <xdr:rowOff>333376</xdr:rowOff>
    </xdr:to>
    <xdr:pic>
      <xdr:nvPicPr>
        <xdr:cNvPr id="77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0" y="16300235"/>
          <a:ext cx="1422254" cy="1892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35720</xdr:colOff>
      <xdr:row>31</xdr:row>
      <xdr:rowOff>785813</xdr:rowOff>
    </xdr:from>
    <xdr:to>
      <xdr:col>9</xdr:col>
      <xdr:colOff>1530226</xdr:colOff>
      <xdr:row>33</xdr:row>
      <xdr:rowOff>797719</xdr:rowOff>
    </xdr:to>
    <xdr:pic>
      <xdr:nvPicPr>
        <xdr:cNvPr id="81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7908" y="16978313"/>
          <a:ext cx="1494506" cy="1678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690562</xdr:colOff>
      <xdr:row>38</xdr:row>
      <xdr:rowOff>631031</xdr:rowOff>
    </xdr:from>
    <xdr:to>
      <xdr:col>9</xdr:col>
      <xdr:colOff>2643187</xdr:colOff>
      <xdr:row>40</xdr:row>
      <xdr:rowOff>177137</xdr:rowOff>
    </xdr:to>
    <xdr:pic>
      <xdr:nvPicPr>
        <xdr:cNvPr id="8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0" y="21824156"/>
          <a:ext cx="1952625" cy="1427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624258</xdr:colOff>
      <xdr:row>70</xdr:row>
      <xdr:rowOff>54404</xdr:rowOff>
    </xdr:from>
    <xdr:to>
      <xdr:col>9</xdr:col>
      <xdr:colOff>2324371</xdr:colOff>
      <xdr:row>73</xdr:row>
      <xdr:rowOff>642937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931142" y="44397083"/>
          <a:ext cx="2850721" cy="1700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261939</xdr:colOff>
      <xdr:row>59</xdr:row>
      <xdr:rowOff>202405</xdr:rowOff>
    </xdr:from>
    <xdr:to>
      <xdr:col>9</xdr:col>
      <xdr:colOff>3161719</xdr:colOff>
      <xdr:row>61</xdr:row>
      <xdr:rowOff>631031</xdr:rowOff>
    </xdr:to>
    <xdr:pic>
      <xdr:nvPicPr>
        <xdr:cNvPr id="72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7" y="35754468"/>
          <a:ext cx="2899780" cy="1928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1104899</xdr:colOff>
      <xdr:row>34</xdr:row>
      <xdr:rowOff>339246</xdr:rowOff>
    </xdr:from>
    <xdr:to>
      <xdr:col>9</xdr:col>
      <xdr:colOff>2709289</xdr:colOff>
      <xdr:row>37</xdr:row>
      <xdr:rowOff>807243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7087" y="19032059"/>
          <a:ext cx="1604390" cy="2134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847090</xdr:colOff>
      <xdr:row>14</xdr:row>
      <xdr:rowOff>633095</xdr:rowOff>
    </xdr:from>
    <xdr:ext cx="914400" cy="1452880"/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090" y="12234545"/>
          <a:ext cx="914400" cy="1452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175895</xdr:colOff>
      <xdr:row>14</xdr:row>
      <xdr:rowOff>15876</xdr:rowOff>
    </xdr:from>
    <xdr:ext cx="1018540" cy="1089024"/>
    <xdr:pic>
      <xdr:nvPicPr>
        <xdr:cNvPr id="4" name="Рисунок 20" descr="product_BK044_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5895" y="11617326"/>
          <a:ext cx="1018540" cy="1089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17</xdr:row>
      <xdr:rowOff>61595</xdr:rowOff>
    </xdr:from>
    <xdr:ext cx="1257300" cy="1167130"/>
    <xdr:pic>
      <xdr:nvPicPr>
        <xdr:cNvPr id="5" name="Рисунок 22" descr="product_BK044_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3768070"/>
          <a:ext cx="1257300" cy="1167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386080</xdr:colOff>
      <xdr:row>26</xdr:row>
      <xdr:rowOff>50800</xdr:rowOff>
    </xdr:from>
    <xdr:ext cx="1066800" cy="897890"/>
    <xdr:pic>
      <xdr:nvPicPr>
        <xdr:cNvPr id="7" name="Рисунок 24" descr="product_BK045_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6080" y="17653000"/>
          <a:ext cx="1066800" cy="897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408940</xdr:colOff>
      <xdr:row>50</xdr:row>
      <xdr:rowOff>76200</xdr:rowOff>
    </xdr:from>
    <xdr:ext cx="1005840" cy="786130"/>
    <xdr:pic>
      <xdr:nvPicPr>
        <xdr:cNvPr id="8" name="Рисунок 31" descr="product_BK022_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1717" b="13333"/>
        <a:stretch>
          <a:fillRect/>
        </a:stretch>
      </xdr:blipFill>
      <xdr:spPr bwMode="auto">
        <a:xfrm>
          <a:off x="408940" y="36185475"/>
          <a:ext cx="1005840" cy="786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485774</xdr:colOff>
      <xdr:row>51</xdr:row>
      <xdr:rowOff>50800</xdr:rowOff>
    </xdr:from>
    <xdr:ext cx="931545" cy="596900"/>
    <xdr:pic>
      <xdr:nvPicPr>
        <xdr:cNvPr id="9" name="Рисунок 32" descr="product_BK022_1.jpg"/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8769" t="17941" b="25656"/>
        <a:stretch/>
      </xdr:blipFill>
      <xdr:spPr bwMode="auto">
        <a:xfrm>
          <a:off x="485774" y="37141150"/>
          <a:ext cx="931545" cy="59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388620</xdr:colOff>
      <xdr:row>63</xdr:row>
      <xdr:rowOff>101600</xdr:rowOff>
    </xdr:from>
    <xdr:ext cx="1028700" cy="803275"/>
    <xdr:pic>
      <xdr:nvPicPr>
        <xdr:cNvPr id="10" name="Рисунок 39" descr="product_BP017KR_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8620" y="43564175"/>
          <a:ext cx="1028700" cy="803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375920</xdr:colOff>
      <xdr:row>32</xdr:row>
      <xdr:rowOff>63500</xdr:rowOff>
    </xdr:from>
    <xdr:ext cx="990600" cy="812800"/>
    <xdr:pic>
      <xdr:nvPicPr>
        <xdr:cNvPr id="13" name="Рисунок 46" descr="product_BK073_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75920" y="21666200"/>
          <a:ext cx="990600" cy="81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365760</xdr:colOff>
      <xdr:row>34</xdr:row>
      <xdr:rowOff>129540</xdr:rowOff>
    </xdr:from>
    <xdr:ext cx="1059180" cy="943610"/>
    <xdr:pic>
      <xdr:nvPicPr>
        <xdr:cNvPr id="14" name="Рисунок 50" descr="product_KM060_3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65760" y="22884765"/>
          <a:ext cx="1059180" cy="943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347980</xdr:colOff>
      <xdr:row>36</xdr:row>
      <xdr:rowOff>160020</xdr:rowOff>
    </xdr:from>
    <xdr:ext cx="982980" cy="603885"/>
    <xdr:pic>
      <xdr:nvPicPr>
        <xdr:cNvPr id="15" name="Рисунок 45" descr="a74eddb0ca2d0301e79cda8e73f65fd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47980" y="24201120"/>
          <a:ext cx="982980" cy="603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340360</xdr:colOff>
      <xdr:row>38</xdr:row>
      <xdr:rowOff>342900</xdr:rowOff>
    </xdr:from>
    <xdr:ext cx="952500" cy="553085"/>
    <xdr:pic>
      <xdr:nvPicPr>
        <xdr:cNvPr id="16" name="Рисунок 49" descr="a74eddb0ca2d0301e79cda8e73f65fd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0360" y="25393650"/>
          <a:ext cx="952500" cy="553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546100</xdr:colOff>
      <xdr:row>44</xdr:row>
      <xdr:rowOff>30480</xdr:rowOff>
    </xdr:from>
    <xdr:ext cx="723900" cy="769620"/>
    <xdr:pic>
      <xdr:nvPicPr>
        <xdr:cNvPr id="17" name="Рисунок 53" descr="19-6163.jpe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31128" t="15828" r="30794" b="14429"/>
        <a:stretch>
          <a:fillRect/>
        </a:stretch>
      </xdr:blipFill>
      <xdr:spPr bwMode="auto">
        <a:xfrm>
          <a:off x="546100" y="29529405"/>
          <a:ext cx="723900" cy="76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500380</xdr:colOff>
      <xdr:row>61</xdr:row>
      <xdr:rowOff>38644</xdr:rowOff>
    </xdr:from>
    <xdr:ext cx="944880" cy="825137"/>
    <xdr:pic>
      <xdr:nvPicPr>
        <xdr:cNvPr id="18" name="Рисунок 57" descr="product_BK009_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00380" y="41834344"/>
          <a:ext cx="944880" cy="8251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355600</xdr:colOff>
      <xdr:row>65</xdr:row>
      <xdr:rowOff>17780</xdr:rowOff>
    </xdr:from>
    <xdr:ext cx="1158240" cy="871220"/>
    <xdr:pic>
      <xdr:nvPicPr>
        <xdr:cNvPr id="19" name="Рисунок 59" descr="тарелка 170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55600" y="45328205"/>
          <a:ext cx="1158240" cy="871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424180</xdr:colOff>
      <xdr:row>64</xdr:row>
      <xdr:rowOff>38100</xdr:rowOff>
    </xdr:from>
    <xdr:ext cx="1028700" cy="876300"/>
    <xdr:pic>
      <xdr:nvPicPr>
        <xdr:cNvPr id="20" name="Рисунок 61" descr="product_BP017KR_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4180" y="44405550"/>
          <a:ext cx="10287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200025</xdr:colOff>
      <xdr:row>54</xdr:row>
      <xdr:rowOff>85725</xdr:rowOff>
    </xdr:from>
    <xdr:ext cx="1196340" cy="1202055"/>
    <xdr:pic>
      <xdr:nvPicPr>
        <xdr:cNvPr id="21" name="Рисунок 62" descr="product_BK029_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0025" y="37909500"/>
          <a:ext cx="1196340" cy="12020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459740</xdr:colOff>
      <xdr:row>52</xdr:row>
      <xdr:rowOff>144780</xdr:rowOff>
    </xdr:from>
    <xdr:ext cx="967740" cy="754380"/>
    <xdr:pic>
      <xdr:nvPicPr>
        <xdr:cNvPr id="22" name="Рисунок 64" descr="5c24f172a1ef11e896d788d7f67b22b6_5c24f173a1ef11e896d788d7f67b22b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16534" b="11278"/>
        <a:stretch>
          <a:fillRect/>
        </a:stretch>
      </xdr:blipFill>
      <xdr:spPr bwMode="auto">
        <a:xfrm>
          <a:off x="459740" y="37892355"/>
          <a:ext cx="967740" cy="75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528320</xdr:colOff>
      <xdr:row>45</xdr:row>
      <xdr:rowOff>55880</xdr:rowOff>
    </xdr:from>
    <xdr:ext cx="685800" cy="777240"/>
    <xdr:pic>
      <xdr:nvPicPr>
        <xdr:cNvPr id="23" name="Рисунок 51" descr="19-6163.jpe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31128" t="14522" r="30794" b="15976"/>
        <a:stretch>
          <a:fillRect/>
        </a:stretch>
      </xdr:blipFill>
      <xdr:spPr bwMode="auto">
        <a:xfrm>
          <a:off x="528320" y="30402530"/>
          <a:ext cx="685800" cy="777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286839</xdr:colOff>
      <xdr:row>58</xdr:row>
      <xdr:rowOff>60960</xdr:rowOff>
    </xdr:from>
    <xdr:ext cx="1242060" cy="1036320"/>
    <xdr:pic>
      <xdr:nvPicPr>
        <xdr:cNvPr id="24" name="Рисунок 8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86839" y="53524785"/>
          <a:ext cx="1242060" cy="1036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411480</xdr:colOff>
      <xdr:row>29</xdr:row>
      <xdr:rowOff>45720</xdr:rowOff>
    </xdr:from>
    <xdr:ext cx="1097280" cy="988695"/>
    <xdr:pic>
      <xdr:nvPicPr>
        <xdr:cNvPr id="27" name="Рисунок 13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11480" y="19610070"/>
          <a:ext cx="1097280" cy="988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271780</xdr:colOff>
      <xdr:row>40</xdr:row>
      <xdr:rowOff>48260</xdr:rowOff>
    </xdr:from>
    <xdr:ext cx="1158240" cy="1064895"/>
    <xdr:pic>
      <xdr:nvPicPr>
        <xdr:cNvPr id="28" name="Рисунок 14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71780" y="26041985"/>
          <a:ext cx="1158240" cy="10648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334645</xdr:colOff>
      <xdr:row>42</xdr:row>
      <xdr:rowOff>34925</xdr:rowOff>
    </xdr:from>
    <xdr:ext cx="1332230" cy="1042035"/>
    <xdr:pic>
      <xdr:nvPicPr>
        <xdr:cNvPr id="29" name="Рисунок 15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34645" y="28238450"/>
          <a:ext cx="1332230" cy="10420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292100</xdr:colOff>
      <xdr:row>4</xdr:row>
      <xdr:rowOff>12700</xdr:rowOff>
    </xdr:from>
    <xdr:ext cx="1287780" cy="1135380"/>
    <xdr:pic>
      <xdr:nvPicPr>
        <xdr:cNvPr id="31" name="Рисунок 17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2100" y="5870575"/>
          <a:ext cx="1287780" cy="1135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309880</xdr:colOff>
      <xdr:row>46</xdr:row>
      <xdr:rowOff>43180</xdr:rowOff>
    </xdr:from>
    <xdr:ext cx="1188720" cy="1150620"/>
    <xdr:pic>
      <xdr:nvPicPr>
        <xdr:cNvPr id="32" name="Рисунок 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09880" y="31313755"/>
          <a:ext cx="1188720" cy="1150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317500</xdr:colOff>
      <xdr:row>47</xdr:row>
      <xdr:rowOff>55880</xdr:rowOff>
    </xdr:from>
    <xdr:ext cx="1188720" cy="1203960"/>
    <xdr:pic>
      <xdr:nvPicPr>
        <xdr:cNvPr id="33" name="Рисунок 7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17500" y="32555180"/>
          <a:ext cx="1188720" cy="1203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342900</xdr:colOff>
      <xdr:row>48</xdr:row>
      <xdr:rowOff>15240</xdr:rowOff>
    </xdr:from>
    <xdr:ext cx="1211580" cy="1082040"/>
    <xdr:pic>
      <xdr:nvPicPr>
        <xdr:cNvPr id="34" name="Рисунок 19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42900" y="33857565"/>
          <a:ext cx="1211580" cy="1082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317500</xdr:colOff>
      <xdr:row>49</xdr:row>
      <xdr:rowOff>12700</xdr:rowOff>
    </xdr:from>
    <xdr:ext cx="1211580" cy="1043940"/>
    <xdr:pic>
      <xdr:nvPicPr>
        <xdr:cNvPr id="35" name="Рисунок 66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17500" y="35017075"/>
          <a:ext cx="1211580" cy="1043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428627</xdr:colOff>
      <xdr:row>62</xdr:row>
      <xdr:rowOff>943</xdr:rowOff>
    </xdr:from>
    <xdr:ext cx="600074" cy="824278"/>
    <xdr:pic>
      <xdr:nvPicPr>
        <xdr:cNvPr id="38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8" cstate="print"/>
        <a:srcRect l="25781" t="11976" r="26823" b="10330"/>
        <a:stretch/>
      </xdr:blipFill>
      <xdr:spPr bwMode="auto">
        <a:xfrm>
          <a:off x="428627" y="44035018"/>
          <a:ext cx="600074" cy="8242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518160</xdr:colOff>
      <xdr:row>27</xdr:row>
      <xdr:rowOff>139700</xdr:rowOff>
    </xdr:from>
    <xdr:ext cx="777240" cy="970280"/>
    <xdr:pic>
      <xdr:nvPicPr>
        <xdr:cNvPr id="39" name="Рисунок 65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18160" y="18522950"/>
          <a:ext cx="777240" cy="970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535940</xdr:colOff>
      <xdr:row>30</xdr:row>
      <xdr:rowOff>83820</xdr:rowOff>
    </xdr:from>
    <xdr:ext cx="769620" cy="974725"/>
    <xdr:pic>
      <xdr:nvPicPr>
        <xdr:cNvPr id="40" name="Рисунок 66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35940" y="20514945"/>
          <a:ext cx="769620" cy="97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533401</xdr:colOff>
      <xdr:row>66</xdr:row>
      <xdr:rowOff>70441</xdr:rowOff>
    </xdr:from>
    <xdr:ext cx="787399" cy="1141158"/>
    <xdr:pic>
      <xdr:nvPicPr>
        <xdr:cNvPr id="41" name="Рисунок 40" descr="Белый стакан попкорн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33401" y="54772516"/>
          <a:ext cx="787399" cy="1141158"/>
        </a:xfrm>
        <a:prstGeom prst="rect">
          <a:avLst/>
        </a:prstGeom>
      </xdr:spPr>
    </xdr:pic>
    <xdr:clientData/>
  </xdr:oneCellAnchor>
  <xdr:oneCellAnchor>
    <xdr:from>
      <xdr:col>0</xdr:col>
      <xdr:colOff>584201</xdr:colOff>
      <xdr:row>67</xdr:row>
      <xdr:rowOff>127000</xdr:rowOff>
    </xdr:from>
    <xdr:ext cx="699032" cy="1031781"/>
    <xdr:pic>
      <xdr:nvPicPr>
        <xdr:cNvPr id="42" name="Рисунок 41" descr="Стакан для попкорна  дизайн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84201" y="56067325"/>
          <a:ext cx="699032" cy="1031781"/>
        </a:xfrm>
        <a:prstGeom prst="rect">
          <a:avLst/>
        </a:prstGeom>
      </xdr:spPr>
    </xdr:pic>
    <xdr:clientData/>
  </xdr:oneCellAnchor>
  <xdr:oneCellAnchor>
    <xdr:from>
      <xdr:col>0</xdr:col>
      <xdr:colOff>546100</xdr:colOff>
      <xdr:row>68</xdr:row>
      <xdr:rowOff>29839</xdr:rowOff>
    </xdr:from>
    <xdr:ext cx="812800" cy="1199705"/>
    <xdr:pic>
      <xdr:nvPicPr>
        <xdr:cNvPr id="43" name="Рисунок 42" descr="Стакан для попкорна  дизайн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46100" y="57208414"/>
          <a:ext cx="812800" cy="1199705"/>
        </a:xfrm>
        <a:prstGeom prst="rect">
          <a:avLst/>
        </a:prstGeom>
      </xdr:spPr>
    </xdr:pic>
    <xdr:clientData/>
  </xdr:oneCellAnchor>
  <xdr:oneCellAnchor>
    <xdr:from>
      <xdr:col>0</xdr:col>
      <xdr:colOff>733425</xdr:colOff>
      <xdr:row>18</xdr:row>
      <xdr:rowOff>390525</xdr:rowOff>
    </xdr:from>
    <xdr:ext cx="914400" cy="609600"/>
    <xdr:pic>
      <xdr:nvPicPr>
        <xdr:cNvPr id="44" name="Рисунок 63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30345" b="25517"/>
        <a:stretch/>
      </xdr:blipFill>
      <xdr:spPr bwMode="auto">
        <a:xfrm>
          <a:off x="733425" y="14849475"/>
          <a:ext cx="9144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495300</xdr:colOff>
      <xdr:row>5</xdr:row>
      <xdr:rowOff>39322</xdr:rowOff>
    </xdr:from>
    <xdr:ext cx="933450" cy="902051"/>
    <xdr:pic>
      <xdr:nvPicPr>
        <xdr:cNvPr id="45" name="Рисунок 44" descr="product_BK103_1.jpg"/>
        <xdr:cNvPicPr>
          <a:picLocks noChangeAspect="1"/>
        </xdr:cNvPicPr>
      </xdr:nvPicPr>
      <xdr:blipFill rotWithShape="1">
        <a:blip xmlns:r="http://schemas.openxmlformats.org/officeDocument/2006/relationships" r:embed="rId34" cstate="print"/>
        <a:srcRect l="20987" t="16026" r="21993" b="16026"/>
        <a:stretch/>
      </xdr:blipFill>
      <xdr:spPr>
        <a:xfrm>
          <a:off x="495300" y="2201497"/>
          <a:ext cx="933450" cy="902051"/>
        </a:xfrm>
        <a:prstGeom prst="rect">
          <a:avLst/>
        </a:prstGeom>
      </xdr:spPr>
    </xdr:pic>
    <xdr:clientData/>
  </xdr:oneCellAnchor>
  <xdr:oneCellAnchor>
    <xdr:from>
      <xdr:col>0</xdr:col>
      <xdr:colOff>590549</xdr:colOff>
      <xdr:row>10</xdr:row>
      <xdr:rowOff>38100</xdr:rowOff>
    </xdr:from>
    <xdr:ext cx="880745" cy="695325"/>
    <xdr:pic>
      <xdr:nvPicPr>
        <xdr:cNvPr id="47" name="Рисунок 34" descr="fb3baf34-739e-11e7-80f9-0cc47adb6f09.pn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90549" y="9058275"/>
          <a:ext cx="88074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619125</xdr:colOff>
      <xdr:row>11</xdr:row>
      <xdr:rowOff>44449</xdr:rowOff>
    </xdr:from>
    <xdr:ext cx="761282" cy="784225"/>
    <xdr:pic>
      <xdr:nvPicPr>
        <xdr:cNvPr id="48" name="Рисунок 35" descr="fb3baf34-739e-11e7-80f9-0cc47adb6f09.pn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19125" y="9045574"/>
          <a:ext cx="761282" cy="78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285750</xdr:colOff>
      <xdr:row>12</xdr:row>
      <xdr:rowOff>25399</xdr:rowOff>
    </xdr:from>
    <xdr:ext cx="1179830" cy="850901"/>
    <xdr:pic>
      <xdr:nvPicPr>
        <xdr:cNvPr id="49" name="Рисунок 36" descr="fb3baf34-739e-11e7-80f9-0cc47adb6f09.pn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85750" y="9893299"/>
          <a:ext cx="1179830" cy="850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19050</xdr:colOff>
      <xdr:row>13</xdr:row>
      <xdr:rowOff>55245</xdr:rowOff>
    </xdr:from>
    <xdr:ext cx="1449070" cy="725805"/>
    <xdr:pic>
      <xdr:nvPicPr>
        <xdr:cNvPr id="50" name="Рисунок 37" descr="fb3baf34-739e-11e7-80f9-0cc47adb6f09.pn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050" y="10789920"/>
          <a:ext cx="1449070" cy="725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352425</xdr:colOff>
      <xdr:row>6</xdr:row>
      <xdr:rowOff>57150</xdr:rowOff>
    </xdr:from>
    <xdr:ext cx="1158240" cy="807720"/>
    <xdr:pic>
      <xdr:nvPicPr>
        <xdr:cNvPr id="51" name="Рисунок 1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52425" y="5457825"/>
          <a:ext cx="115824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342900</xdr:colOff>
      <xdr:row>8</xdr:row>
      <xdr:rowOff>47625</xdr:rowOff>
    </xdr:from>
    <xdr:ext cx="1158240" cy="807720"/>
    <xdr:pic>
      <xdr:nvPicPr>
        <xdr:cNvPr id="52" name="Рисунок 1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42900" y="7296150"/>
          <a:ext cx="1158240" cy="80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332740</xdr:colOff>
      <xdr:row>49</xdr:row>
      <xdr:rowOff>1038225</xdr:rowOff>
    </xdr:from>
    <xdr:ext cx="1005840" cy="786130"/>
    <xdr:pic>
      <xdr:nvPicPr>
        <xdr:cNvPr id="54" name="Рисунок 31" descr="product_BK022_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1717" b="13333"/>
        <a:stretch>
          <a:fillRect/>
        </a:stretch>
      </xdr:blipFill>
      <xdr:spPr bwMode="auto">
        <a:xfrm>
          <a:off x="332740" y="36166425"/>
          <a:ext cx="1005840" cy="786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495300</xdr:colOff>
      <xdr:row>9</xdr:row>
      <xdr:rowOff>38100</xdr:rowOff>
    </xdr:from>
    <xdr:to>
      <xdr:col>0</xdr:col>
      <xdr:colOff>1438275</xdr:colOff>
      <xdr:row>9</xdr:row>
      <xdr:rowOff>869480</xdr:rowOff>
    </xdr:to>
    <xdr:pic>
      <xdr:nvPicPr>
        <xdr:cNvPr id="56" name="Рисунок 17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95300" y="8172450"/>
          <a:ext cx="942975" cy="831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60</xdr:row>
      <xdr:rowOff>276225</xdr:rowOff>
    </xdr:from>
    <xdr:to>
      <xdr:col>0</xdr:col>
      <xdr:colOff>1449790</xdr:colOff>
      <xdr:row>60</xdr:row>
      <xdr:rowOff>1011011</xdr:rowOff>
    </xdr:to>
    <xdr:pic>
      <xdr:nvPicPr>
        <xdr:cNvPr id="57" name="Рисунок 56" descr="коробка для бургера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57175" y="43043475"/>
          <a:ext cx="1192615" cy="734786"/>
        </a:xfrm>
        <a:prstGeom prst="rect">
          <a:avLst/>
        </a:prstGeom>
      </xdr:spPr>
    </xdr:pic>
    <xdr:clientData/>
  </xdr:twoCellAnchor>
  <xdr:oneCellAnchor>
    <xdr:from>
      <xdr:col>0</xdr:col>
      <xdr:colOff>438150</xdr:colOff>
      <xdr:row>6</xdr:row>
      <xdr:rowOff>930507</xdr:rowOff>
    </xdr:from>
    <xdr:ext cx="1085850" cy="957347"/>
    <xdr:pic>
      <xdr:nvPicPr>
        <xdr:cNvPr id="59" name="Рисунок 17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38150" y="6331182"/>
          <a:ext cx="1085850" cy="957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847090</xdr:colOff>
      <xdr:row>23</xdr:row>
      <xdr:rowOff>633095</xdr:rowOff>
    </xdr:from>
    <xdr:ext cx="914400" cy="1452880"/>
    <xdr:pic>
      <xdr:nvPicPr>
        <xdr:cNvPr id="5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090" y="13120370"/>
          <a:ext cx="914400" cy="1452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1066800" cy="897890"/>
    <xdr:pic>
      <xdr:nvPicPr>
        <xdr:cNvPr id="60" name="Рисунок 24" descr="product_BK045_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6516350"/>
          <a:ext cx="1066800" cy="897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390525</xdr:colOff>
      <xdr:row>59</xdr:row>
      <xdr:rowOff>95250</xdr:rowOff>
    </xdr:from>
    <xdr:to>
      <xdr:col>0</xdr:col>
      <xdr:colOff>1482725</xdr:colOff>
      <xdr:row>59</xdr:row>
      <xdr:rowOff>1162050</xdr:rowOff>
    </xdr:to>
    <xdr:pic>
      <xdr:nvPicPr>
        <xdr:cNvPr id="62" name="Рисунок 61" descr="коробка угловая для пиццы.jpg"/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90525" y="40433625"/>
          <a:ext cx="1092200" cy="1066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27</xdr:row>
      <xdr:rowOff>9525</xdr:rowOff>
    </xdr:from>
    <xdr:to>
      <xdr:col>6</xdr:col>
      <xdr:colOff>1628775</xdr:colOff>
      <xdr:row>29</xdr:row>
      <xdr:rowOff>339090</xdr:rowOff>
    </xdr:to>
    <xdr:pic>
      <xdr:nvPicPr>
        <xdr:cNvPr id="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10000" contrast="20000"/>
        </a:blip>
        <a:srcRect l="14407" t="13818" r="17653" b="17079"/>
        <a:stretch>
          <a:fillRect/>
        </a:stretch>
      </xdr:blipFill>
      <xdr:spPr bwMode="auto">
        <a:xfrm>
          <a:off x="5486400" y="6924675"/>
          <a:ext cx="1609725" cy="109156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209550</xdr:colOff>
      <xdr:row>7</xdr:row>
      <xdr:rowOff>24766</xdr:rowOff>
    </xdr:from>
    <xdr:to>
      <xdr:col>6</xdr:col>
      <xdr:colOff>1990725</xdr:colOff>
      <xdr:row>9</xdr:row>
      <xdr:rowOff>238126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-10000" contrast="10000"/>
        </a:blip>
        <a:srcRect/>
        <a:stretch>
          <a:fillRect/>
        </a:stretch>
      </xdr:blipFill>
      <xdr:spPr bwMode="auto">
        <a:xfrm>
          <a:off x="5676900" y="4996816"/>
          <a:ext cx="1781175" cy="76581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323850</xdr:colOff>
      <xdr:row>37</xdr:row>
      <xdr:rowOff>38100</xdr:rowOff>
    </xdr:from>
    <xdr:to>
      <xdr:col>6</xdr:col>
      <xdr:colOff>1907484</xdr:colOff>
      <xdr:row>39</xdr:row>
      <xdr:rowOff>323850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10000"/>
        </a:blip>
        <a:srcRect b="9016"/>
        <a:stretch>
          <a:fillRect/>
        </a:stretch>
      </xdr:blipFill>
      <xdr:spPr bwMode="auto">
        <a:xfrm>
          <a:off x="6524625" y="14182725"/>
          <a:ext cx="1583634" cy="10382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88515</xdr:colOff>
      <xdr:row>48</xdr:row>
      <xdr:rowOff>1907</xdr:rowOff>
    </xdr:from>
    <xdr:to>
      <xdr:col>6</xdr:col>
      <xdr:colOff>2028824</xdr:colOff>
      <xdr:row>50</xdr:row>
      <xdr:rowOff>0</xdr:rowOff>
    </xdr:to>
    <xdr:pic>
      <xdr:nvPicPr>
        <xdr:cNvPr id="6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/>
        </a:blip>
        <a:srcRect l="4075" t="5714" r="-1567" b="3333"/>
        <a:stretch>
          <a:fillRect/>
        </a:stretch>
      </xdr:blipFill>
      <xdr:spPr bwMode="auto">
        <a:xfrm>
          <a:off x="5555865" y="14117957"/>
          <a:ext cx="1940309" cy="883918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9525</xdr:colOff>
      <xdr:row>51</xdr:row>
      <xdr:rowOff>19050</xdr:rowOff>
    </xdr:from>
    <xdr:to>
      <xdr:col>6</xdr:col>
      <xdr:colOff>2200275</xdr:colOff>
      <xdr:row>54</xdr:row>
      <xdr:rowOff>0</xdr:rowOff>
    </xdr:to>
    <xdr:pic>
      <xdr:nvPicPr>
        <xdr:cNvPr id="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18627" b="13640"/>
        <a:stretch>
          <a:fillRect/>
        </a:stretch>
      </xdr:blipFill>
      <xdr:spPr bwMode="auto">
        <a:xfrm>
          <a:off x="5476875" y="15249525"/>
          <a:ext cx="2190750" cy="10763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118111</xdr:colOff>
      <xdr:row>57</xdr:row>
      <xdr:rowOff>47625</xdr:rowOff>
    </xdr:from>
    <xdr:to>
      <xdr:col>6</xdr:col>
      <xdr:colOff>971550</xdr:colOff>
      <xdr:row>60</xdr:row>
      <xdr:rowOff>19050</xdr:rowOff>
    </xdr:to>
    <xdr:pic>
      <xdr:nvPicPr>
        <xdr:cNvPr id="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10000"/>
        </a:blip>
        <a:srcRect l="29254" t="9417" r="3881" b="8072"/>
        <a:stretch>
          <a:fillRect/>
        </a:stretch>
      </xdr:blipFill>
      <xdr:spPr bwMode="auto">
        <a:xfrm>
          <a:off x="5347336" y="10620375"/>
          <a:ext cx="853439" cy="7905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1095376</xdr:colOff>
      <xdr:row>57</xdr:row>
      <xdr:rowOff>62864</xdr:rowOff>
    </xdr:from>
    <xdr:to>
      <xdr:col>6</xdr:col>
      <xdr:colOff>2124075</xdr:colOff>
      <xdr:row>59</xdr:row>
      <xdr:rowOff>295274</xdr:rowOff>
    </xdr:to>
    <xdr:pic>
      <xdr:nvPicPr>
        <xdr:cNvPr id="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10000" contrast="10000"/>
        </a:blip>
        <a:srcRect l="18357" t="10294" r="18841" b="7353"/>
        <a:stretch>
          <a:fillRect/>
        </a:stretch>
      </xdr:blipFill>
      <xdr:spPr bwMode="auto">
        <a:xfrm>
          <a:off x="6324601" y="10635614"/>
          <a:ext cx="1028699" cy="75628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323851</xdr:colOff>
      <xdr:row>4</xdr:row>
      <xdr:rowOff>28575</xdr:rowOff>
    </xdr:from>
    <xdr:to>
      <xdr:col>6</xdr:col>
      <xdr:colOff>1962151</xdr:colOff>
      <xdr:row>5</xdr:row>
      <xdr:rowOff>314325</xdr:rowOff>
    </xdr:to>
    <xdr:pic>
      <xdr:nvPicPr>
        <xdr:cNvPr id="1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contrast="10000"/>
        </a:blip>
        <a:srcRect l="-267" t="8145" r="1067" b="3167"/>
        <a:stretch>
          <a:fillRect/>
        </a:stretch>
      </xdr:blipFill>
      <xdr:spPr bwMode="auto">
        <a:xfrm>
          <a:off x="5553076" y="1866900"/>
          <a:ext cx="1638300" cy="63817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504825</xdr:colOff>
      <xdr:row>79</xdr:row>
      <xdr:rowOff>21191</xdr:rowOff>
    </xdr:from>
    <xdr:to>
      <xdr:col>6</xdr:col>
      <xdr:colOff>1743075</xdr:colOff>
      <xdr:row>80</xdr:row>
      <xdr:rowOff>337944</xdr:rowOff>
    </xdr:to>
    <xdr:pic>
      <xdr:nvPicPr>
        <xdr:cNvPr id="1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contrast="10000"/>
        </a:blip>
        <a:srcRect/>
        <a:stretch>
          <a:fillRect/>
        </a:stretch>
      </xdr:blipFill>
      <xdr:spPr bwMode="auto">
        <a:xfrm>
          <a:off x="7858125" y="30844091"/>
          <a:ext cx="1238250" cy="764428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266700</xdr:colOff>
      <xdr:row>43</xdr:row>
      <xdr:rowOff>352424</xdr:rowOff>
    </xdr:from>
    <xdr:to>
      <xdr:col>6</xdr:col>
      <xdr:colOff>1980638</xdr:colOff>
      <xdr:row>47</xdr:row>
      <xdr:rowOff>0</xdr:rowOff>
    </xdr:to>
    <xdr:pic>
      <xdr:nvPicPr>
        <xdr:cNvPr id="16" name="Рисунок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10" t="10588" r="11055" b="29412"/>
        <a:stretch/>
      </xdr:blipFill>
      <xdr:spPr bwMode="auto">
        <a:xfrm>
          <a:off x="7620000" y="16392524"/>
          <a:ext cx="1713938" cy="1085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333375</xdr:colOff>
      <xdr:row>83</xdr:row>
      <xdr:rowOff>9525</xdr:rowOff>
    </xdr:from>
    <xdr:to>
      <xdr:col>6</xdr:col>
      <xdr:colOff>1847850</xdr:colOff>
      <xdr:row>85</xdr:row>
      <xdr:rowOff>18674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800725" y="21869400"/>
          <a:ext cx="1514475" cy="733049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85</xdr:row>
      <xdr:rowOff>19049</xdr:rowOff>
    </xdr:from>
    <xdr:to>
      <xdr:col>6</xdr:col>
      <xdr:colOff>1820081</xdr:colOff>
      <xdr:row>87</xdr:row>
      <xdr:rowOff>466045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800725" y="22602824"/>
          <a:ext cx="1486706" cy="1380446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333375</xdr:colOff>
      <xdr:row>88</xdr:row>
      <xdr:rowOff>0</xdr:rowOff>
    </xdr:from>
    <xdr:to>
      <xdr:col>6</xdr:col>
      <xdr:colOff>1790700</xdr:colOff>
      <xdr:row>88</xdr:row>
      <xdr:rowOff>1170105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800725" y="23983950"/>
          <a:ext cx="1457325" cy="1170105"/>
        </a:xfrm>
        <a:prstGeom prst="rect">
          <a:avLst/>
        </a:prstGeom>
      </xdr:spPr>
    </xdr:pic>
    <xdr:clientData/>
  </xdr:twoCellAnchor>
  <xdr:twoCellAnchor editAs="oneCell">
    <xdr:from>
      <xdr:col>6</xdr:col>
      <xdr:colOff>247649</xdr:colOff>
      <xdr:row>39</xdr:row>
      <xdr:rowOff>349249</xdr:rowOff>
    </xdr:from>
    <xdr:to>
      <xdr:col>6</xdr:col>
      <xdr:colOff>1952625</xdr:colOff>
      <xdr:row>43</xdr:row>
      <xdr:rowOff>180975</xdr:rowOff>
    </xdr:to>
    <xdr:pic>
      <xdr:nvPicPr>
        <xdr:cNvPr id="21" name="Рисунок 20" descr="Коробка с прозрачным верхом 500 мл. © GEOVITA - Одноразовая посуда от производителя!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4" y="15246349"/>
          <a:ext cx="1704976" cy="1041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304801</xdr:colOff>
      <xdr:row>22</xdr:row>
      <xdr:rowOff>0</xdr:rowOff>
    </xdr:from>
    <xdr:to>
      <xdr:col>6</xdr:col>
      <xdr:colOff>1866901</xdr:colOff>
      <xdr:row>24</xdr:row>
      <xdr:rowOff>285750</xdr:rowOff>
    </xdr:to>
    <xdr:pic>
      <xdr:nvPicPr>
        <xdr:cNvPr id="24" name="Рисунок 23" descr="https://geo-vita.com/wp-content/uploads/2017/06/bumazhnaja-upakovka-1-1024x683.jpg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1" y="6096000"/>
          <a:ext cx="15621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314325</xdr:colOff>
      <xdr:row>24</xdr:row>
      <xdr:rowOff>285749</xdr:rowOff>
    </xdr:from>
    <xdr:to>
      <xdr:col>6</xdr:col>
      <xdr:colOff>1866900</xdr:colOff>
      <xdr:row>26</xdr:row>
      <xdr:rowOff>352425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592" b="6481"/>
        <a:stretch/>
      </xdr:blipFill>
      <xdr:spPr>
        <a:xfrm>
          <a:off x="5781675" y="7153274"/>
          <a:ext cx="1552575" cy="838201"/>
        </a:xfrm>
        <a:prstGeom prst="rect">
          <a:avLst/>
        </a:prstGeom>
      </xdr:spPr>
    </xdr:pic>
    <xdr:clientData/>
  </xdr:twoCellAnchor>
  <xdr:twoCellAnchor editAs="oneCell">
    <xdr:from>
      <xdr:col>6</xdr:col>
      <xdr:colOff>97973</xdr:colOff>
      <xdr:row>31</xdr:row>
      <xdr:rowOff>0</xdr:rowOff>
    </xdr:from>
    <xdr:to>
      <xdr:col>6</xdr:col>
      <xdr:colOff>2008415</xdr:colOff>
      <xdr:row>34</xdr:row>
      <xdr:rowOff>19049</xdr:rowOff>
    </xdr:to>
    <xdr:pic>
      <xdr:nvPicPr>
        <xdr:cNvPr id="30" name="Рисунок 29" descr="https://geo-vita.com/wp-content/uploads/2018/05/lunchboks.jpg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5323" y="9124950"/>
          <a:ext cx="1910442" cy="1114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295275</xdr:colOff>
      <xdr:row>36</xdr:row>
      <xdr:rowOff>19051</xdr:rowOff>
    </xdr:from>
    <xdr:to>
      <xdr:col>6</xdr:col>
      <xdr:colOff>1988340</xdr:colOff>
      <xdr:row>37</xdr:row>
      <xdr:rowOff>9525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762625" y="10058401"/>
          <a:ext cx="1693065" cy="75247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9</xdr:col>
      <xdr:colOff>304800</xdr:colOff>
      <xdr:row>27</xdr:row>
      <xdr:rowOff>304800</xdr:rowOff>
    </xdr:to>
    <xdr:sp macro="" textlink="">
      <xdr:nvSpPr>
        <xdr:cNvPr id="3073" name="AutoShape 1" descr="Ланч бокс с крышкой 2 окна 400 мл."/>
        <xdr:cNvSpPr>
          <a:spLocks noChangeAspect="1" noChangeArrowheads="1"/>
        </xdr:cNvSpPr>
      </xdr:nvSpPr>
      <xdr:spPr bwMode="auto">
        <a:xfrm>
          <a:off x="7677150" y="800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28</xdr:row>
      <xdr:rowOff>0</xdr:rowOff>
    </xdr:from>
    <xdr:to>
      <xdr:col>15</xdr:col>
      <xdr:colOff>304800</xdr:colOff>
      <xdr:row>28</xdr:row>
      <xdr:rowOff>304800</xdr:rowOff>
    </xdr:to>
    <xdr:sp macro="" textlink="">
      <xdr:nvSpPr>
        <xdr:cNvPr id="3074" name="AutoShape 2" descr="https://geo-vita.com/wp-content/uploads/2019/08/DUO400-e1565344918980-500x500.jpg"/>
        <xdr:cNvSpPr>
          <a:spLocks noChangeAspect="1" noChangeArrowheads="1"/>
        </xdr:cNvSpPr>
      </xdr:nvSpPr>
      <xdr:spPr bwMode="auto">
        <a:xfrm>
          <a:off x="13716000" y="8372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1457325</xdr:colOff>
      <xdr:row>27</xdr:row>
      <xdr:rowOff>9525</xdr:rowOff>
    </xdr:from>
    <xdr:to>
      <xdr:col>7</xdr:col>
      <xdr:colOff>0</xdr:colOff>
      <xdr:row>28</xdr:row>
      <xdr:rowOff>295618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9" cstate="print"/>
        <a:srcRect b="17877"/>
        <a:stretch/>
      </xdr:blipFill>
      <xdr:spPr>
        <a:xfrm>
          <a:off x="6924675" y="8010525"/>
          <a:ext cx="752475" cy="657568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371474</xdr:colOff>
      <xdr:row>11</xdr:row>
      <xdr:rowOff>9525</xdr:rowOff>
    </xdr:from>
    <xdr:to>
      <xdr:col>6</xdr:col>
      <xdr:colOff>1657349</xdr:colOff>
      <xdr:row>15</xdr:row>
      <xdr:rowOff>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838824" y="3781425"/>
          <a:ext cx="1285875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323851</xdr:colOff>
      <xdr:row>16</xdr:row>
      <xdr:rowOff>9525</xdr:rowOff>
    </xdr:from>
    <xdr:to>
      <xdr:col>6</xdr:col>
      <xdr:colOff>1885950</xdr:colOff>
      <xdr:row>17</xdr:row>
      <xdr:rowOff>676275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1" cstate="print"/>
        <a:srcRect r="1585"/>
        <a:stretch/>
      </xdr:blipFill>
      <xdr:spPr>
        <a:xfrm>
          <a:off x="5791201" y="4933950"/>
          <a:ext cx="1562099" cy="135255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571501</xdr:colOff>
      <xdr:row>20</xdr:row>
      <xdr:rowOff>19051</xdr:rowOff>
    </xdr:from>
    <xdr:to>
      <xdr:col>6</xdr:col>
      <xdr:colOff>1524000</xdr:colOff>
      <xdr:row>21</xdr:row>
      <xdr:rowOff>142875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772276" y="8020051"/>
          <a:ext cx="952499" cy="828674"/>
        </a:xfrm>
        <a:prstGeom prst="rect">
          <a:avLst/>
        </a:prstGeom>
      </xdr:spPr>
    </xdr:pic>
    <xdr:clientData/>
  </xdr:twoCellAnchor>
  <xdr:twoCellAnchor editAs="oneCell">
    <xdr:from>
      <xdr:col>6</xdr:col>
      <xdr:colOff>485775</xdr:colOff>
      <xdr:row>76</xdr:row>
      <xdr:rowOff>19051</xdr:rowOff>
    </xdr:from>
    <xdr:to>
      <xdr:col>6</xdr:col>
      <xdr:colOff>1543050</xdr:colOff>
      <xdr:row>77</xdr:row>
      <xdr:rowOff>3544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953125" y="22669501"/>
          <a:ext cx="1057275" cy="870318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76</xdr:row>
      <xdr:rowOff>847725</xdr:rowOff>
    </xdr:from>
    <xdr:to>
      <xdr:col>6</xdr:col>
      <xdr:colOff>1752600</xdr:colOff>
      <xdr:row>77</xdr:row>
      <xdr:rowOff>797395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838825" y="23498175"/>
          <a:ext cx="1381125" cy="835495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133351</xdr:colOff>
      <xdr:row>65</xdr:row>
      <xdr:rowOff>38100</xdr:rowOff>
    </xdr:from>
    <xdr:to>
      <xdr:col>6</xdr:col>
      <xdr:colOff>2019301</xdr:colOff>
      <xdr:row>67</xdr:row>
      <xdr:rowOff>419481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600701" y="21040725"/>
          <a:ext cx="1885950" cy="905256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68</xdr:row>
      <xdr:rowOff>0</xdr:rowOff>
    </xdr:from>
    <xdr:to>
      <xdr:col>6</xdr:col>
      <xdr:colOff>1724025</xdr:colOff>
      <xdr:row>68</xdr:row>
      <xdr:rowOff>643867</xdr:rowOff>
    </xdr:to>
    <xdr:pic>
      <xdr:nvPicPr>
        <xdr:cNvPr id="46" name="Рисунок 45" descr="Упаковка для снэков самосборная © GEOVITA - Одноразовая посуда от производителя!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21974175"/>
          <a:ext cx="1314450" cy="643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352425</xdr:colOff>
      <xdr:row>69</xdr:row>
      <xdr:rowOff>28575</xdr:rowOff>
    </xdr:from>
    <xdr:to>
      <xdr:col>6</xdr:col>
      <xdr:colOff>1962150</xdr:colOff>
      <xdr:row>71</xdr:row>
      <xdr:rowOff>19050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819775" y="22659975"/>
          <a:ext cx="1609725" cy="1304925"/>
        </a:xfrm>
        <a:prstGeom prst="rect">
          <a:avLst/>
        </a:prstGeom>
      </xdr:spPr>
    </xdr:pic>
    <xdr:clientData/>
  </xdr:twoCellAnchor>
  <xdr:twoCellAnchor editAs="oneCell">
    <xdr:from>
      <xdr:col>6</xdr:col>
      <xdr:colOff>371475</xdr:colOff>
      <xdr:row>73</xdr:row>
      <xdr:rowOff>9525</xdr:rowOff>
    </xdr:from>
    <xdr:to>
      <xdr:col>6</xdr:col>
      <xdr:colOff>1704975</xdr:colOff>
      <xdr:row>74</xdr:row>
      <xdr:rowOff>1156</xdr:rowOff>
    </xdr:to>
    <xdr:pic>
      <xdr:nvPicPr>
        <xdr:cNvPr id="52" name="Рисунок 51" descr="Коробка для торта средняя © GEOVITA - Одноразовая посуда от производителя!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44" b="24444"/>
        <a:stretch/>
      </xdr:blipFill>
      <xdr:spPr bwMode="auto">
        <a:xfrm>
          <a:off x="5838825" y="24841200"/>
          <a:ext cx="1333500" cy="1220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361951</xdr:colOff>
      <xdr:row>72</xdr:row>
      <xdr:rowOff>28577</xdr:rowOff>
    </xdr:from>
    <xdr:to>
      <xdr:col>6</xdr:col>
      <xdr:colOff>1609725</xdr:colOff>
      <xdr:row>72</xdr:row>
      <xdr:rowOff>625995</xdr:rowOff>
    </xdr:to>
    <xdr:pic>
      <xdr:nvPicPr>
        <xdr:cNvPr id="53" name="Рисунок 52" descr="Коробка для десерта © GEOVITA - Одноразовая посуда от производителя!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1" y="24203027"/>
          <a:ext cx="1247774" cy="597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295275</xdr:colOff>
      <xdr:row>2</xdr:row>
      <xdr:rowOff>28575</xdr:rowOff>
    </xdr:from>
    <xdr:to>
      <xdr:col>6</xdr:col>
      <xdr:colOff>2051075</xdr:colOff>
      <xdr:row>2</xdr:row>
      <xdr:rowOff>900379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496050" y="1666875"/>
          <a:ext cx="1755800" cy="871804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19</xdr:row>
      <xdr:rowOff>38101</xdr:rowOff>
    </xdr:from>
    <xdr:to>
      <xdr:col>6</xdr:col>
      <xdr:colOff>1905001</xdr:colOff>
      <xdr:row>19</xdr:row>
      <xdr:rowOff>819151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457950" y="7153276"/>
          <a:ext cx="1647826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638176</xdr:colOff>
      <xdr:row>74</xdr:row>
      <xdr:rowOff>34961</xdr:rowOff>
    </xdr:from>
    <xdr:to>
      <xdr:col>6</xdr:col>
      <xdr:colOff>1581150</xdr:colOff>
      <xdr:row>74</xdr:row>
      <xdr:rowOff>1216269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838951" y="27343136"/>
          <a:ext cx="942974" cy="1181308"/>
        </a:xfrm>
        <a:prstGeom prst="rect">
          <a:avLst/>
        </a:prstGeom>
      </xdr:spPr>
    </xdr:pic>
    <xdr:clientData/>
  </xdr:twoCellAnchor>
  <xdr:twoCellAnchor editAs="oneCell">
    <xdr:from>
      <xdr:col>6</xdr:col>
      <xdr:colOff>971550</xdr:colOff>
      <xdr:row>34</xdr:row>
      <xdr:rowOff>28575</xdr:rowOff>
    </xdr:from>
    <xdr:to>
      <xdr:col>6</xdr:col>
      <xdr:colOff>2186675</xdr:colOff>
      <xdr:row>35</xdr:row>
      <xdr:rowOff>0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33" cstate="print"/>
        <a:srcRect l="44749" t="12161"/>
        <a:stretch/>
      </xdr:blipFill>
      <xdr:spPr>
        <a:xfrm>
          <a:off x="7172325" y="13182600"/>
          <a:ext cx="1215125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34</xdr:row>
      <xdr:rowOff>0</xdr:rowOff>
    </xdr:from>
    <xdr:to>
      <xdr:col>6</xdr:col>
      <xdr:colOff>981075</xdr:colOff>
      <xdr:row>34</xdr:row>
      <xdr:rowOff>640702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33" cstate="print"/>
        <a:srcRect r="55251" b="40131"/>
        <a:stretch/>
      </xdr:blipFill>
      <xdr:spPr>
        <a:xfrm>
          <a:off x="6200775" y="13154025"/>
          <a:ext cx="981075" cy="6407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3</xdr:row>
      <xdr:rowOff>57150</xdr:rowOff>
    </xdr:from>
    <xdr:to>
      <xdr:col>6</xdr:col>
      <xdr:colOff>1981200</xdr:colOff>
      <xdr:row>4</xdr:row>
      <xdr:rowOff>495300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81700" y="1076325"/>
          <a:ext cx="1581150" cy="8286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4</xdr:row>
      <xdr:rowOff>476250</xdr:rowOff>
    </xdr:from>
    <xdr:to>
      <xdr:col>6</xdr:col>
      <xdr:colOff>2295525</xdr:colOff>
      <xdr:row>5</xdr:row>
      <xdr:rowOff>933450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72150" y="1885950"/>
          <a:ext cx="2105025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6</xdr:row>
      <xdr:rowOff>38100</xdr:rowOff>
    </xdr:from>
    <xdr:to>
      <xdr:col>6</xdr:col>
      <xdr:colOff>1913129</xdr:colOff>
      <xdr:row>6</xdr:row>
      <xdr:rowOff>1228725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43626" y="4895850"/>
          <a:ext cx="1494028" cy="119062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7</xdr:row>
      <xdr:rowOff>9526</xdr:rowOff>
    </xdr:from>
    <xdr:to>
      <xdr:col>6</xdr:col>
      <xdr:colOff>1741571</xdr:colOff>
      <xdr:row>8</xdr:row>
      <xdr:rowOff>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86475" y="6162676"/>
          <a:ext cx="1379621" cy="819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1482093</xdr:colOff>
      <xdr:row>8</xdr:row>
      <xdr:rowOff>281940</xdr:rowOff>
    </xdr:from>
    <xdr:to>
      <xdr:col>3</xdr:col>
      <xdr:colOff>3267075</xdr:colOff>
      <xdr:row>11</xdr:row>
      <xdr:rowOff>190500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7764" t="804" r="27164" b="4724"/>
        <a:stretch>
          <a:fillRect/>
        </a:stretch>
      </xdr:blipFill>
      <xdr:spPr>
        <a:xfrm>
          <a:off x="7959093" y="6158865"/>
          <a:ext cx="1784982" cy="2680335"/>
        </a:xfrm>
        <a:prstGeom prst="rect">
          <a:avLst/>
        </a:prstGeom>
      </xdr:spPr>
    </xdr:pic>
    <xdr:clientData/>
  </xdr:twoCellAnchor>
  <xdr:twoCellAnchor editAs="oneCell">
    <xdr:from>
      <xdr:col>3</xdr:col>
      <xdr:colOff>36202</xdr:colOff>
      <xdr:row>9</xdr:row>
      <xdr:rowOff>43398</xdr:rowOff>
    </xdr:from>
    <xdr:to>
      <xdr:col>3</xdr:col>
      <xdr:colOff>1476375</xdr:colOff>
      <xdr:row>11</xdr:row>
      <xdr:rowOff>904876</xdr:rowOff>
    </xdr:to>
    <xdr:pic>
      <xdr:nvPicPr>
        <xdr:cNvPr id="7" name="Picture 1" descr="http://geo-vita.com/wp-content/uploads/2016/12/vkladysh-dlja-stakan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4831" t="3000" r="12135" b="2000"/>
        <a:stretch>
          <a:fillRect/>
        </a:stretch>
      </xdr:blipFill>
      <xdr:spPr bwMode="auto">
        <a:xfrm>
          <a:off x="6513202" y="6844248"/>
          <a:ext cx="1440173" cy="2709328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24776</xdr:colOff>
      <xdr:row>3</xdr:row>
      <xdr:rowOff>19050</xdr:rowOff>
    </xdr:from>
    <xdr:to>
      <xdr:col>3</xdr:col>
      <xdr:colOff>3295650</xdr:colOff>
      <xdr:row>5</xdr:row>
      <xdr:rowOff>466725</xdr:rowOff>
    </xdr:to>
    <xdr:pic>
      <xdr:nvPicPr>
        <xdr:cNvPr id="8" name="Picture 2" descr="http://tolerocups.com/html/img/cat/thmb_14396713501539120456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410" t="12951" r="1054" b="14307"/>
        <a:stretch>
          <a:fillRect/>
        </a:stretch>
      </xdr:blipFill>
      <xdr:spPr bwMode="auto">
        <a:xfrm>
          <a:off x="6196976" y="981075"/>
          <a:ext cx="3270874" cy="2295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</xdr:colOff>
      <xdr:row>5</xdr:row>
      <xdr:rowOff>466723</xdr:rowOff>
    </xdr:from>
    <xdr:to>
      <xdr:col>3</xdr:col>
      <xdr:colOff>3267075</xdr:colOff>
      <xdr:row>8</xdr:row>
      <xdr:rowOff>266699</xdr:rowOff>
    </xdr:to>
    <xdr:pic>
      <xdr:nvPicPr>
        <xdr:cNvPr id="9" name="Picture 3" descr="http://alfapack.com.ua/images/stories/virtuemart/product/stakan-270-ml-ex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496050" y="3571873"/>
          <a:ext cx="3248025" cy="2571751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952500</xdr:colOff>
      <xdr:row>13</xdr:row>
      <xdr:rowOff>0</xdr:rowOff>
    </xdr:from>
    <xdr:to>
      <xdr:col>3</xdr:col>
      <xdr:colOff>2486025</xdr:colOff>
      <xdr:row>14</xdr:row>
      <xdr:rowOff>85725</xdr:rowOff>
    </xdr:to>
    <xdr:pic>
      <xdr:nvPicPr>
        <xdr:cNvPr id="11" name="Picture 143" descr="http://www.kashtan.ru/files/product_thumbs/uk122_0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201275"/>
          <a:ext cx="15335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942975</xdr:colOff>
      <xdr:row>13</xdr:row>
      <xdr:rowOff>1390650</xdr:rowOff>
    </xdr:from>
    <xdr:to>
      <xdr:col>3</xdr:col>
      <xdr:colOff>2495550</xdr:colOff>
      <xdr:row>16</xdr:row>
      <xdr:rowOff>95250</xdr:rowOff>
    </xdr:to>
    <xdr:pic>
      <xdr:nvPicPr>
        <xdr:cNvPr id="12" name="Picture 141" descr="http://www.kashtan.ru/files/product_thumbs/500t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1791950"/>
          <a:ext cx="15525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1066800</xdr:colOff>
      <xdr:row>16</xdr:row>
      <xdr:rowOff>15894</xdr:rowOff>
    </xdr:from>
    <xdr:to>
      <xdr:col>3</xdr:col>
      <xdr:colOff>2584238</xdr:colOff>
      <xdr:row>18</xdr:row>
      <xdr:rowOff>381000</xdr:rowOff>
    </xdr:to>
    <xdr:pic>
      <xdr:nvPicPr>
        <xdr:cNvPr id="10" name="Picture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38"/>
        <a:stretch/>
      </xdr:blipFill>
      <xdr:spPr bwMode="auto">
        <a:xfrm>
          <a:off x="7543800" y="11941194"/>
          <a:ext cx="1517438" cy="1155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5121" name="AutoShape 1" descr="https://zdof.ru/upload/iblock/718/71878a54a615d4b9ed9b9ce90c523830.jpg"/>
        <xdr:cNvSpPr>
          <a:spLocks noChangeAspect="1" noChangeArrowheads="1"/>
        </xdr:cNvSpPr>
      </xdr:nvSpPr>
      <xdr:spPr bwMode="auto">
        <a:xfrm>
          <a:off x="9477375" y="373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304800</xdr:colOff>
      <xdr:row>7</xdr:row>
      <xdr:rowOff>304800</xdr:rowOff>
    </xdr:to>
    <xdr:sp macro="" textlink="">
      <xdr:nvSpPr>
        <xdr:cNvPr id="5122" name="AutoShape 2" descr="https://zdof.ru/upload/iblock/718/71878a54a615d4b9ed9b9ce90c523830.jpg"/>
        <xdr:cNvSpPr>
          <a:spLocks noChangeAspect="1" noChangeArrowheads="1"/>
        </xdr:cNvSpPr>
      </xdr:nvSpPr>
      <xdr:spPr bwMode="auto">
        <a:xfrm>
          <a:off x="12753975" y="4657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28576</xdr:colOff>
      <xdr:row>5</xdr:row>
      <xdr:rowOff>781050</xdr:rowOff>
    </xdr:from>
    <xdr:to>
      <xdr:col>7</xdr:col>
      <xdr:colOff>485776</xdr:colOff>
      <xdr:row>7</xdr:row>
      <xdr:rowOff>853061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344151" y="3590925"/>
          <a:ext cx="1676400" cy="1919861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</xdr:row>
      <xdr:rowOff>57150</xdr:rowOff>
    </xdr:from>
    <xdr:to>
      <xdr:col>7</xdr:col>
      <xdr:colOff>438150</xdr:colOff>
      <xdr:row>5</xdr:row>
      <xdr:rowOff>542925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334625" y="1019175"/>
          <a:ext cx="1638300" cy="2333625"/>
        </a:xfrm>
        <a:prstGeom prst="rect">
          <a:avLst/>
        </a:prstGeom>
      </xdr:spPr>
    </xdr:pic>
    <xdr:clientData/>
  </xdr:twoCellAnchor>
  <xdr:twoCellAnchor editAs="oneCell">
    <xdr:from>
      <xdr:col>3</xdr:col>
      <xdr:colOff>1200150</xdr:colOff>
      <xdr:row>20</xdr:row>
      <xdr:rowOff>19050</xdr:rowOff>
    </xdr:from>
    <xdr:to>
      <xdr:col>3</xdr:col>
      <xdr:colOff>2524125</xdr:colOff>
      <xdr:row>20</xdr:row>
      <xdr:rowOff>1057275</xdr:rowOff>
    </xdr:to>
    <xdr:pic>
      <xdr:nvPicPr>
        <xdr:cNvPr id="13" name="Picture 150" descr="http://www.kashtan.ru/files/product_thumbs/uk37r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43" b="13346"/>
        <a:stretch/>
      </xdr:blipFill>
      <xdr:spPr bwMode="auto">
        <a:xfrm>
          <a:off x="7372350" y="13163550"/>
          <a:ext cx="13239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1171575</xdr:colOff>
      <xdr:row>20</xdr:row>
      <xdr:rowOff>1076324</xdr:rowOff>
    </xdr:from>
    <xdr:to>
      <xdr:col>3</xdr:col>
      <xdr:colOff>2600325</xdr:colOff>
      <xdr:row>21</xdr:row>
      <xdr:rowOff>1390649</xdr:rowOff>
    </xdr:to>
    <xdr:pic>
      <xdr:nvPicPr>
        <xdr:cNvPr id="14" name="Picture 165" descr="http://www.kashtan.ru/files/product_thumbs/uk844r_1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4220824"/>
          <a:ext cx="14287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1171575</xdr:colOff>
      <xdr:row>21</xdr:row>
      <xdr:rowOff>1304925</xdr:rowOff>
    </xdr:from>
    <xdr:to>
      <xdr:col>3</xdr:col>
      <xdr:colOff>2695575</xdr:colOff>
      <xdr:row>23</xdr:row>
      <xdr:rowOff>57150</xdr:rowOff>
    </xdr:to>
    <xdr:pic>
      <xdr:nvPicPr>
        <xdr:cNvPr id="15" name="Picture 166" descr="http://www.kashtan.ru/files/product_thumbs/uk844a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15563850"/>
          <a:ext cx="1524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1123950</xdr:colOff>
      <xdr:row>22</xdr:row>
      <xdr:rowOff>1200150</xdr:rowOff>
    </xdr:from>
    <xdr:to>
      <xdr:col>3</xdr:col>
      <xdr:colOff>2724150</xdr:colOff>
      <xdr:row>24</xdr:row>
      <xdr:rowOff>76200</xdr:rowOff>
    </xdr:to>
    <xdr:pic>
      <xdr:nvPicPr>
        <xdr:cNvPr id="16" name="Picture 167" descr="http://www.kashtan.ru/files/product_thumbs/uk845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16859250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1276349</xdr:colOff>
      <xdr:row>25</xdr:row>
      <xdr:rowOff>38100</xdr:rowOff>
    </xdr:from>
    <xdr:to>
      <xdr:col>3</xdr:col>
      <xdr:colOff>2371724</xdr:colOff>
      <xdr:row>28</xdr:row>
      <xdr:rowOff>265486</xdr:rowOff>
    </xdr:to>
    <xdr:pic>
      <xdr:nvPicPr>
        <xdr:cNvPr id="1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49" y="18364200"/>
          <a:ext cx="1095375" cy="1084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1266825</xdr:colOff>
      <xdr:row>30</xdr:row>
      <xdr:rowOff>9525</xdr:rowOff>
    </xdr:from>
    <xdr:to>
      <xdr:col>3</xdr:col>
      <xdr:colOff>2352675</xdr:colOff>
      <xdr:row>34</xdr:row>
      <xdr:rowOff>180975</xdr:rowOff>
    </xdr:to>
    <xdr:pic>
      <xdr:nvPicPr>
        <xdr:cNvPr id="1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9478625"/>
          <a:ext cx="10858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1285874</xdr:colOff>
      <xdr:row>36</xdr:row>
      <xdr:rowOff>19050</xdr:rowOff>
    </xdr:from>
    <xdr:to>
      <xdr:col>3</xdr:col>
      <xdr:colOff>2362199</xdr:colOff>
      <xdr:row>40</xdr:row>
      <xdr:rowOff>171450</xdr:rowOff>
    </xdr:to>
    <xdr:pic>
      <xdr:nvPicPr>
        <xdr:cNvPr id="1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4" y="207073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19050</xdr:rowOff>
    </xdr:from>
    <xdr:ext cx="981075" cy="952500"/>
    <xdr:pic>
      <xdr:nvPicPr>
        <xdr:cNvPr id="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5075"/>
          <a:ext cx="9810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18</xdr:row>
      <xdr:rowOff>19050</xdr:rowOff>
    </xdr:from>
    <xdr:ext cx="971550" cy="962025"/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391025"/>
          <a:ext cx="9715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22</xdr:row>
      <xdr:rowOff>19050</xdr:rowOff>
    </xdr:from>
    <xdr:ext cx="962025" cy="962025"/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95950"/>
          <a:ext cx="962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6</xdr:row>
      <xdr:rowOff>228600</xdr:rowOff>
    </xdr:from>
    <xdr:ext cx="962025" cy="933450"/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371600"/>
          <a:ext cx="9620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</xdr:colOff>
      <xdr:row>0</xdr:row>
      <xdr:rowOff>19050</xdr:rowOff>
    </xdr:from>
    <xdr:ext cx="971550" cy="962025"/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9715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0</xdr:row>
      <xdr:rowOff>19050</xdr:rowOff>
    </xdr:from>
    <xdr:ext cx="952500" cy="962025"/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9050"/>
          <a:ext cx="9525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6</xdr:row>
      <xdr:rowOff>180975</xdr:rowOff>
    </xdr:from>
    <xdr:ext cx="942975" cy="971550"/>
    <xdr:pic>
      <xdr:nvPicPr>
        <xdr:cNvPr id="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323975"/>
          <a:ext cx="9429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9525</xdr:colOff>
      <xdr:row>12</xdr:row>
      <xdr:rowOff>190500</xdr:rowOff>
    </xdr:from>
    <xdr:ext cx="923925" cy="904875"/>
    <xdr:pic>
      <xdr:nvPicPr>
        <xdr:cNvPr id="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676525"/>
          <a:ext cx="9239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828675</xdr:colOff>
      <xdr:row>18</xdr:row>
      <xdr:rowOff>38100</xdr:rowOff>
    </xdr:from>
    <xdr:ext cx="933450" cy="847725"/>
    <xdr:pic>
      <xdr:nvPicPr>
        <xdr:cNvPr id="1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4410075"/>
          <a:ext cx="9334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19050</xdr:colOff>
      <xdr:row>22</xdr:row>
      <xdr:rowOff>85725</xdr:rowOff>
    </xdr:from>
    <xdr:ext cx="923925" cy="923925"/>
    <xdr:pic>
      <xdr:nvPicPr>
        <xdr:cNvPr id="1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5762625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29</xdr:row>
      <xdr:rowOff>1</xdr:rowOff>
    </xdr:from>
    <xdr:to>
      <xdr:col>0</xdr:col>
      <xdr:colOff>977735</xdr:colOff>
      <xdr:row>30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7296151"/>
          <a:ext cx="977735" cy="49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L143"/>
  <sheetViews>
    <sheetView tabSelected="1" topLeftCell="A105" zoomScale="80" zoomScaleNormal="80" workbookViewId="0">
      <selection activeCell="M108" sqref="M108"/>
    </sheetView>
  </sheetViews>
  <sheetFormatPr defaultColWidth="9.140625" defaultRowHeight="12" x14ac:dyDescent="0.2"/>
  <cols>
    <col min="1" max="1" width="41.5703125" style="2" customWidth="1"/>
    <col min="2" max="2" width="12.42578125" style="308" customWidth="1"/>
    <col min="3" max="3" width="19" style="1" customWidth="1"/>
    <col min="4" max="4" width="12" style="1" customWidth="1"/>
    <col min="5" max="5" width="10.28515625" style="1" customWidth="1"/>
    <col min="6" max="6" width="13.7109375" style="155" customWidth="1"/>
    <col min="7" max="7" width="16.42578125" style="276" customWidth="1"/>
    <col min="8" max="8" width="12.28515625" style="276" customWidth="1"/>
    <col min="9" max="9" width="10.28515625" style="276" customWidth="1"/>
    <col min="10" max="10" width="50.85546875" style="1" customWidth="1"/>
    <col min="11" max="11" width="7.42578125" style="1" customWidth="1"/>
    <col min="12" max="16384" width="9.140625" style="1"/>
  </cols>
  <sheetData>
    <row r="1" spans="1:11" ht="66" customHeight="1" x14ac:dyDescent="0.2">
      <c r="A1" s="415" t="s">
        <v>346</v>
      </c>
      <c r="B1" s="415"/>
      <c r="C1" s="416"/>
      <c r="D1" s="416"/>
      <c r="E1" s="416"/>
      <c r="F1" s="416"/>
      <c r="G1" s="416"/>
      <c r="H1" s="416"/>
      <c r="I1" s="416"/>
      <c r="J1" s="416"/>
    </row>
    <row r="2" spans="1:11" ht="56.25" hidden="1" customHeight="1" x14ac:dyDescent="0.2">
      <c r="A2" s="417" t="s">
        <v>175</v>
      </c>
      <c r="B2" s="417"/>
      <c r="C2" s="418"/>
      <c r="D2" s="418"/>
      <c r="E2" s="418"/>
      <c r="F2" s="418"/>
      <c r="G2" s="418"/>
      <c r="H2" s="418"/>
      <c r="I2" s="418"/>
      <c r="J2" s="418"/>
    </row>
    <row r="3" spans="1:11" ht="15" customHeight="1" thickBot="1" x14ac:dyDescent="0.25">
      <c r="A3" s="419" t="s">
        <v>713</v>
      </c>
      <c r="B3" s="419"/>
      <c r="C3" s="419"/>
      <c r="D3" s="419"/>
      <c r="E3" s="419"/>
      <c r="F3" s="419"/>
      <c r="G3" s="419"/>
      <c r="H3" s="419"/>
      <c r="I3" s="419"/>
      <c r="J3" s="419"/>
    </row>
    <row r="4" spans="1:11" ht="105" customHeight="1" thickBot="1" x14ac:dyDescent="0.25">
      <c r="A4" s="16" t="s">
        <v>0</v>
      </c>
      <c r="B4" s="292" t="s">
        <v>9</v>
      </c>
      <c r="C4" s="17" t="s">
        <v>1</v>
      </c>
      <c r="D4" s="17" t="s">
        <v>2</v>
      </c>
      <c r="E4" s="17" t="s">
        <v>187</v>
      </c>
      <c r="F4" s="335" t="s">
        <v>623</v>
      </c>
      <c r="G4" s="260" t="s">
        <v>624</v>
      </c>
      <c r="H4" s="260" t="s">
        <v>631</v>
      </c>
      <c r="I4" s="261" t="s">
        <v>400</v>
      </c>
      <c r="J4" s="27" t="s">
        <v>3</v>
      </c>
    </row>
    <row r="5" spans="1:11" ht="28.5" customHeight="1" thickBot="1" x14ac:dyDescent="0.25">
      <c r="A5" s="18" t="s">
        <v>34</v>
      </c>
      <c r="B5" s="293"/>
      <c r="C5" s="19"/>
      <c r="D5" s="19"/>
      <c r="E5" s="20"/>
      <c r="F5" s="20"/>
      <c r="G5" s="262"/>
      <c r="H5" s="262"/>
      <c r="I5" s="262"/>
      <c r="J5" s="25"/>
    </row>
    <row r="6" spans="1:11" ht="105.75" customHeight="1" thickBot="1" x14ac:dyDescent="0.25">
      <c r="A6" s="7" t="s">
        <v>580</v>
      </c>
      <c r="B6" s="294" t="s">
        <v>601</v>
      </c>
      <c r="C6" s="35" t="s">
        <v>573</v>
      </c>
      <c r="D6" s="8" t="s">
        <v>574</v>
      </c>
      <c r="E6" s="8">
        <v>3000</v>
      </c>
      <c r="F6" s="331">
        <v>1.75</v>
      </c>
      <c r="G6" s="412">
        <v>1.82</v>
      </c>
      <c r="H6" s="413"/>
      <c r="I6" s="191">
        <v>1.82</v>
      </c>
      <c r="J6" s="327"/>
    </row>
    <row r="7" spans="1:11" ht="52.5" customHeight="1" thickBot="1" x14ac:dyDescent="0.25">
      <c r="A7" s="7" t="s">
        <v>598</v>
      </c>
      <c r="B7" s="294" t="s">
        <v>23</v>
      </c>
      <c r="C7" s="35" t="s">
        <v>22</v>
      </c>
      <c r="D7" s="8">
        <v>50</v>
      </c>
      <c r="E7" s="8">
        <v>1000</v>
      </c>
      <c r="F7" s="336">
        <v>2.4500000000000002</v>
      </c>
      <c r="G7" s="81">
        <v>2.56</v>
      </c>
      <c r="H7" s="81">
        <v>2.77</v>
      </c>
      <c r="I7" s="191">
        <v>2.99</v>
      </c>
      <c r="J7" s="410"/>
    </row>
    <row r="8" spans="1:11" ht="60.75" customHeight="1" thickBot="1" x14ac:dyDescent="0.25">
      <c r="A8" s="11" t="s">
        <v>599</v>
      </c>
      <c r="B8" s="295" t="s">
        <v>24</v>
      </c>
      <c r="C8" s="36" t="s">
        <v>22</v>
      </c>
      <c r="D8" s="3">
        <v>50</v>
      </c>
      <c r="E8" s="3">
        <v>1000</v>
      </c>
      <c r="F8" s="320">
        <v>3.25</v>
      </c>
      <c r="G8" s="82">
        <v>3.4</v>
      </c>
      <c r="H8" s="82">
        <v>3.68</v>
      </c>
      <c r="I8" s="191">
        <v>3.99</v>
      </c>
      <c r="J8" s="410"/>
    </row>
    <row r="9" spans="1:11" ht="65.25" customHeight="1" thickBot="1" x14ac:dyDescent="0.25">
      <c r="A9" s="9" t="s">
        <v>600</v>
      </c>
      <c r="B9" s="296" t="s">
        <v>25</v>
      </c>
      <c r="C9" s="37" t="s">
        <v>22</v>
      </c>
      <c r="D9" s="10">
        <v>50</v>
      </c>
      <c r="E9" s="10">
        <v>1000</v>
      </c>
      <c r="F9" s="319">
        <v>3.8</v>
      </c>
      <c r="G9" s="83">
        <v>3.96</v>
      </c>
      <c r="H9" s="83">
        <v>4.29</v>
      </c>
      <c r="I9" s="191">
        <v>4.99</v>
      </c>
      <c r="J9" s="410"/>
    </row>
    <row r="10" spans="1:11" ht="102" customHeight="1" thickBot="1" x14ac:dyDescent="0.25">
      <c r="A10" s="7" t="s">
        <v>26</v>
      </c>
      <c r="B10" s="294" t="s">
        <v>625</v>
      </c>
      <c r="C10" s="38" t="s">
        <v>645</v>
      </c>
      <c r="D10" s="8">
        <v>50</v>
      </c>
      <c r="E10" s="8">
        <v>1000</v>
      </c>
      <c r="F10" s="336">
        <v>2.66</v>
      </c>
      <c r="G10" s="326">
        <v>2.77</v>
      </c>
      <c r="H10" s="326">
        <v>3</v>
      </c>
      <c r="I10" s="321">
        <v>3.5</v>
      </c>
      <c r="J10" s="420"/>
    </row>
    <row r="11" spans="1:11" ht="93.75" customHeight="1" thickBot="1" x14ac:dyDescent="0.25">
      <c r="A11" s="11" t="s">
        <v>21</v>
      </c>
      <c r="B11" s="295" t="s">
        <v>626</v>
      </c>
      <c r="C11" s="31" t="s">
        <v>646</v>
      </c>
      <c r="D11" s="3">
        <v>50</v>
      </c>
      <c r="E11" s="3">
        <v>1000</v>
      </c>
      <c r="F11" s="320">
        <v>3.46</v>
      </c>
      <c r="G11" s="324">
        <v>3.61</v>
      </c>
      <c r="H11" s="324">
        <v>3.91</v>
      </c>
      <c r="I11" s="321">
        <v>4.5</v>
      </c>
      <c r="J11" s="421"/>
    </row>
    <row r="12" spans="1:11" ht="92.25" customHeight="1" thickBot="1" x14ac:dyDescent="0.25">
      <c r="A12" s="9" t="s">
        <v>28</v>
      </c>
      <c r="B12" s="296" t="s">
        <v>627</v>
      </c>
      <c r="C12" s="39" t="s">
        <v>647</v>
      </c>
      <c r="D12" s="10">
        <v>50</v>
      </c>
      <c r="E12" s="10">
        <v>1000</v>
      </c>
      <c r="F12" s="319">
        <v>4.05</v>
      </c>
      <c r="G12" s="83">
        <v>4.22</v>
      </c>
      <c r="H12" s="83">
        <v>4.58</v>
      </c>
      <c r="I12" s="191">
        <v>5.0999999999999996</v>
      </c>
      <c r="J12" s="422"/>
    </row>
    <row r="13" spans="1:11" ht="28.5" hidden="1" customHeight="1" thickBot="1" x14ac:dyDescent="0.25">
      <c r="A13" s="12" t="s">
        <v>594</v>
      </c>
      <c r="B13" s="298"/>
      <c r="C13" s="40"/>
      <c r="D13" s="13"/>
      <c r="E13" s="14"/>
      <c r="F13" s="14"/>
      <c r="G13" s="264"/>
      <c r="H13" s="264"/>
      <c r="I13" s="264"/>
      <c r="J13" s="15"/>
    </row>
    <row r="14" spans="1:11" ht="65.25" hidden="1" customHeight="1" thickBot="1" x14ac:dyDescent="0.25">
      <c r="A14" s="7" t="s">
        <v>26</v>
      </c>
      <c r="B14" s="294" t="s">
        <v>446</v>
      </c>
      <c r="C14" s="38" t="s">
        <v>440</v>
      </c>
      <c r="D14" s="8">
        <v>50</v>
      </c>
      <c r="E14" s="8">
        <v>1000</v>
      </c>
      <c r="F14" s="336">
        <v>2.77</v>
      </c>
      <c r="G14" s="333">
        <v>2.89</v>
      </c>
      <c r="H14" s="333">
        <v>3.12</v>
      </c>
      <c r="I14" s="331">
        <v>3.55</v>
      </c>
      <c r="J14" s="410"/>
    </row>
    <row r="15" spans="1:11" ht="57" hidden="1" customHeight="1" thickBot="1" x14ac:dyDescent="0.3">
      <c r="A15" s="84" t="s">
        <v>21</v>
      </c>
      <c r="B15" s="299" t="s">
        <v>448</v>
      </c>
      <c r="C15" s="69" t="s">
        <v>440</v>
      </c>
      <c r="D15" s="78">
        <v>50</v>
      </c>
      <c r="E15" s="285">
        <v>1000</v>
      </c>
      <c r="F15" s="320">
        <v>3.61</v>
      </c>
      <c r="G15" s="332">
        <v>3.76</v>
      </c>
      <c r="H15" s="332">
        <v>4.0599999999999996</v>
      </c>
      <c r="I15" s="331">
        <v>4.5999999999999996</v>
      </c>
      <c r="J15" s="411"/>
      <c r="K15"/>
    </row>
    <row r="16" spans="1:11" ht="75" hidden="1" customHeight="1" thickBot="1" x14ac:dyDescent="0.25">
      <c r="A16" s="4" t="s">
        <v>441</v>
      </c>
      <c r="B16" s="295" t="s">
        <v>447</v>
      </c>
      <c r="C16" s="31" t="s">
        <v>440</v>
      </c>
      <c r="D16" s="3">
        <v>50</v>
      </c>
      <c r="E16" s="286">
        <v>1000</v>
      </c>
      <c r="F16" s="319">
        <v>4.22</v>
      </c>
      <c r="G16" s="330">
        <v>4.4000000000000004</v>
      </c>
      <c r="H16" s="330">
        <v>4.75</v>
      </c>
      <c r="I16" s="331">
        <v>5.4</v>
      </c>
      <c r="J16" s="411"/>
    </row>
    <row r="17" spans="1:11" ht="57" hidden="1" customHeight="1" thickBot="1" x14ac:dyDescent="0.25">
      <c r="A17" s="26" t="s">
        <v>26</v>
      </c>
      <c r="B17" s="297" t="s">
        <v>449</v>
      </c>
      <c r="C17" s="79" t="s">
        <v>442</v>
      </c>
      <c r="D17" s="5">
        <v>50</v>
      </c>
      <c r="E17" s="5">
        <v>1000</v>
      </c>
      <c r="F17" s="336">
        <v>2.77</v>
      </c>
      <c r="G17" s="333">
        <v>2.89</v>
      </c>
      <c r="H17" s="333">
        <v>3.12</v>
      </c>
      <c r="I17" s="331">
        <v>3.55</v>
      </c>
      <c r="J17" s="410"/>
    </row>
    <row r="18" spans="1:11" ht="64.5" hidden="1" customHeight="1" thickBot="1" x14ac:dyDescent="0.3">
      <c r="A18" s="4" t="s">
        <v>21</v>
      </c>
      <c r="B18" s="295" t="s">
        <v>450</v>
      </c>
      <c r="C18" s="31" t="s">
        <v>442</v>
      </c>
      <c r="D18" s="3">
        <v>50</v>
      </c>
      <c r="E18" s="3">
        <v>1000</v>
      </c>
      <c r="F18" s="320">
        <v>3.61</v>
      </c>
      <c r="G18" s="332">
        <v>3.76</v>
      </c>
      <c r="H18" s="332">
        <v>4.0599999999999996</v>
      </c>
      <c r="I18" s="331">
        <v>4.5999999999999996</v>
      </c>
      <c r="J18" s="410"/>
      <c r="K18"/>
    </row>
    <row r="19" spans="1:11" ht="57.75" hidden="1" customHeight="1" thickBot="1" x14ac:dyDescent="0.25">
      <c r="A19" s="85" t="s">
        <v>26</v>
      </c>
      <c r="B19" s="299" t="s">
        <v>449</v>
      </c>
      <c r="C19" s="77" t="s">
        <v>444</v>
      </c>
      <c r="D19" s="78">
        <v>50</v>
      </c>
      <c r="E19" s="78">
        <v>1000</v>
      </c>
      <c r="F19" s="336">
        <v>2.77</v>
      </c>
      <c r="G19" s="333">
        <v>2.89</v>
      </c>
      <c r="H19" s="333">
        <v>3.12</v>
      </c>
      <c r="I19" s="331">
        <v>3.55</v>
      </c>
      <c r="J19" s="410"/>
    </row>
    <row r="20" spans="1:11" ht="63.75" hidden="1" customHeight="1" thickBot="1" x14ac:dyDescent="0.3">
      <c r="A20" s="4" t="s">
        <v>21</v>
      </c>
      <c r="B20" s="295" t="s">
        <v>451</v>
      </c>
      <c r="C20" s="31" t="s">
        <v>444</v>
      </c>
      <c r="D20" s="3">
        <v>50</v>
      </c>
      <c r="E20" s="3">
        <v>1000</v>
      </c>
      <c r="F20" s="320">
        <v>3.61</v>
      </c>
      <c r="G20" s="332">
        <v>3.76</v>
      </c>
      <c r="H20" s="332">
        <v>4.0599999999999996</v>
      </c>
      <c r="I20" s="331">
        <v>4.5999999999999996</v>
      </c>
      <c r="J20" s="411"/>
      <c r="K20"/>
    </row>
    <row r="21" spans="1:11" ht="59.25" hidden="1" customHeight="1" thickBot="1" x14ac:dyDescent="0.25">
      <c r="A21" s="4" t="s">
        <v>26</v>
      </c>
      <c r="B21" s="295" t="s">
        <v>452</v>
      </c>
      <c r="C21" s="31" t="s">
        <v>445</v>
      </c>
      <c r="D21" s="3">
        <v>50</v>
      </c>
      <c r="E21" s="3">
        <v>1000</v>
      </c>
      <c r="F21" s="336">
        <v>2.77</v>
      </c>
      <c r="G21" s="333">
        <v>2.89</v>
      </c>
      <c r="H21" s="333">
        <v>3.12</v>
      </c>
      <c r="I21" s="331">
        <v>3.55</v>
      </c>
      <c r="J21" s="411"/>
    </row>
    <row r="22" spans="1:11" ht="59.25" hidden="1" customHeight="1" thickBot="1" x14ac:dyDescent="0.3">
      <c r="A22" s="4" t="s">
        <v>21</v>
      </c>
      <c r="B22" s="295" t="s">
        <v>443</v>
      </c>
      <c r="C22" s="31" t="s">
        <v>445</v>
      </c>
      <c r="D22" s="3">
        <v>50</v>
      </c>
      <c r="E22" s="3">
        <v>1000</v>
      </c>
      <c r="F22" s="320">
        <v>3.61</v>
      </c>
      <c r="G22" s="332">
        <v>3.76</v>
      </c>
      <c r="H22" s="332">
        <v>4.0599999999999996</v>
      </c>
      <c r="I22" s="331">
        <v>4.5999999999999996</v>
      </c>
      <c r="J22" s="411"/>
      <c r="K22"/>
    </row>
    <row r="23" spans="1:11" ht="66" hidden="1" customHeight="1" thickBot="1" x14ac:dyDescent="0.25">
      <c r="A23" s="85" t="s">
        <v>441</v>
      </c>
      <c r="B23" s="299" t="s">
        <v>593</v>
      </c>
      <c r="C23" s="77" t="s">
        <v>445</v>
      </c>
      <c r="D23" s="78">
        <v>50</v>
      </c>
      <c r="E23" s="78">
        <v>1000</v>
      </c>
      <c r="F23" s="364">
        <v>4.22</v>
      </c>
      <c r="G23" s="265">
        <v>4.4000000000000004</v>
      </c>
      <c r="H23" s="265">
        <v>4.75</v>
      </c>
      <c r="I23" s="358">
        <v>5.4</v>
      </c>
      <c r="J23" s="423"/>
    </row>
    <row r="24" spans="1:11" ht="66" customHeight="1" thickBot="1" x14ac:dyDescent="0.25">
      <c r="A24" s="26" t="s">
        <v>26</v>
      </c>
      <c r="B24" s="295" t="s">
        <v>687</v>
      </c>
      <c r="C24" s="31" t="s">
        <v>689</v>
      </c>
      <c r="D24" s="8">
        <v>50</v>
      </c>
      <c r="E24" s="8">
        <v>1000</v>
      </c>
      <c r="F24" s="336">
        <v>2.66</v>
      </c>
      <c r="G24" s="369">
        <v>2.77</v>
      </c>
      <c r="H24" s="369">
        <v>3</v>
      </c>
      <c r="I24" s="370">
        <v>3.5</v>
      </c>
      <c r="J24" s="424"/>
    </row>
    <row r="25" spans="1:11" ht="66" customHeight="1" thickBot="1" x14ac:dyDescent="0.25">
      <c r="A25" s="11" t="s">
        <v>21</v>
      </c>
      <c r="B25" s="295" t="s">
        <v>688</v>
      </c>
      <c r="C25" s="31" t="s">
        <v>689</v>
      </c>
      <c r="D25" s="3">
        <v>50</v>
      </c>
      <c r="E25" s="3">
        <v>1000</v>
      </c>
      <c r="F25" s="320">
        <v>3.46</v>
      </c>
      <c r="G25" s="368">
        <v>3.61</v>
      </c>
      <c r="H25" s="368">
        <v>3.91</v>
      </c>
      <c r="I25" s="370">
        <v>4.5</v>
      </c>
      <c r="J25" s="426"/>
    </row>
    <row r="26" spans="1:11" ht="72.75" customHeight="1" thickBot="1" x14ac:dyDescent="0.25">
      <c r="A26" s="26" t="s">
        <v>26</v>
      </c>
      <c r="B26" s="295" t="s">
        <v>692</v>
      </c>
      <c r="C26" s="31" t="s">
        <v>691</v>
      </c>
      <c r="D26" s="8">
        <v>50</v>
      </c>
      <c r="E26" s="8">
        <v>1000</v>
      </c>
      <c r="F26" s="336">
        <v>2.66</v>
      </c>
      <c r="G26" s="375">
        <v>2.77</v>
      </c>
      <c r="H26" s="375">
        <v>3</v>
      </c>
      <c r="I26" s="374">
        <v>3.5</v>
      </c>
      <c r="J26" s="424"/>
    </row>
    <row r="27" spans="1:11" ht="72" customHeight="1" x14ac:dyDescent="0.2">
      <c r="A27" s="11" t="s">
        <v>21</v>
      </c>
      <c r="B27" s="295" t="s">
        <v>693</v>
      </c>
      <c r="C27" s="31" t="s">
        <v>691</v>
      </c>
      <c r="D27" s="3">
        <v>50</v>
      </c>
      <c r="E27" s="3">
        <v>1000</v>
      </c>
      <c r="F27" s="320">
        <v>3.46</v>
      </c>
      <c r="G27" s="372">
        <v>3.61</v>
      </c>
      <c r="H27" s="372">
        <v>3.91</v>
      </c>
      <c r="I27" s="374">
        <v>4.5</v>
      </c>
      <c r="J27" s="425"/>
    </row>
    <row r="28" spans="1:11" ht="66" customHeight="1" thickBot="1" x14ac:dyDescent="0.25">
      <c r="A28" s="26" t="s">
        <v>26</v>
      </c>
      <c r="B28" s="297" t="s">
        <v>662</v>
      </c>
      <c r="C28" s="79" t="s">
        <v>663</v>
      </c>
      <c r="D28" s="5">
        <v>50</v>
      </c>
      <c r="E28" s="5">
        <v>1000</v>
      </c>
      <c r="F28" s="376">
        <v>2.66</v>
      </c>
      <c r="G28" s="263">
        <v>2.77</v>
      </c>
      <c r="H28" s="263">
        <v>3</v>
      </c>
      <c r="I28" s="371">
        <v>3.5</v>
      </c>
      <c r="J28" s="425"/>
    </row>
    <row r="29" spans="1:11" ht="66" customHeight="1" thickBot="1" x14ac:dyDescent="0.25">
      <c r="A29" s="11" t="s">
        <v>21</v>
      </c>
      <c r="B29" s="295" t="s">
        <v>664</v>
      </c>
      <c r="C29" s="38" t="s">
        <v>663</v>
      </c>
      <c r="D29" s="3">
        <v>50</v>
      </c>
      <c r="E29" s="3">
        <v>1000</v>
      </c>
      <c r="F29" s="320">
        <v>3.46</v>
      </c>
      <c r="G29" s="359">
        <v>3.61</v>
      </c>
      <c r="H29" s="359">
        <v>3.91</v>
      </c>
      <c r="I29" s="361">
        <v>4.5</v>
      </c>
      <c r="J29" s="425"/>
    </row>
    <row r="30" spans="1:11" ht="51" customHeight="1" thickBot="1" x14ac:dyDescent="0.25">
      <c r="A30" s="9" t="s">
        <v>28</v>
      </c>
      <c r="B30" s="295" t="s">
        <v>690</v>
      </c>
      <c r="C30" s="38" t="s">
        <v>663</v>
      </c>
      <c r="D30" s="10">
        <v>50</v>
      </c>
      <c r="E30" s="10">
        <v>1000</v>
      </c>
      <c r="F30" s="319">
        <v>4.05</v>
      </c>
      <c r="G30" s="373">
        <v>4.22</v>
      </c>
      <c r="H30" s="373">
        <v>4.58</v>
      </c>
      <c r="I30" s="374">
        <v>5.0999999999999996</v>
      </c>
      <c r="J30" s="426"/>
    </row>
    <row r="31" spans="1:11" ht="30" customHeight="1" x14ac:dyDescent="0.2">
      <c r="A31" s="42" t="s">
        <v>649</v>
      </c>
      <c r="B31" s="352"/>
      <c r="C31" s="353"/>
      <c r="D31" s="29"/>
      <c r="E31" s="29"/>
      <c r="F31" s="30"/>
      <c r="G31" s="266"/>
      <c r="H31" s="266"/>
      <c r="I31" s="266"/>
      <c r="J31" s="354"/>
    </row>
    <row r="32" spans="1:11" ht="66" customHeight="1" x14ac:dyDescent="0.2">
      <c r="A32" s="4" t="s">
        <v>659</v>
      </c>
      <c r="B32" s="295" t="s">
        <v>677</v>
      </c>
      <c r="C32" s="31" t="s">
        <v>680</v>
      </c>
      <c r="D32" s="3">
        <v>20</v>
      </c>
      <c r="E32" s="3">
        <v>500</v>
      </c>
      <c r="F32" s="390">
        <v>3.25</v>
      </c>
      <c r="G32" s="383">
        <v>3.35</v>
      </c>
      <c r="H32" s="383">
        <v>3.5</v>
      </c>
      <c r="I32" s="383">
        <v>3.6</v>
      </c>
      <c r="J32" s="424"/>
    </row>
    <row r="33" spans="1:12" ht="66" customHeight="1" x14ac:dyDescent="0.2">
      <c r="A33" s="4" t="s">
        <v>671</v>
      </c>
      <c r="B33" s="295" t="s">
        <v>678</v>
      </c>
      <c r="C33" s="31" t="s">
        <v>680</v>
      </c>
      <c r="D33" s="3">
        <v>20</v>
      </c>
      <c r="E33" s="3">
        <v>500</v>
      </c>
      <c r="F33" s="390">
        <v>4.3</v>
      </c>
      <c r="G33" s="383">
        <v>4.5</v>
      </c>
      <c r="H33" s="383">
        <v>4.7</v>
      </c>
      <c r="I33" s="383">
        <v>4.8</v>
      </c>
      <c r="J33" s="425"/>
    </row>
    <row r="34" spans="1:12" ht="66" customHeight="1" x14ac:dyDescent="0.2">
      <c r="A34" s="4" t="s">
        <v>672</v>
      </c>
      <c r="B34" s="295" t="s">
        <v>679</v>
      </c>
      <c r="C34" s="31" t="s">
        <v>680</v>
      </c>
      <c r="D34" s="3">
        <v>20</v>
      </c>
      <c r="E34" s="3">
        <v>400</v>
      </c>
      <c r="F34" s="390">
        <v>5.0999999999999996</v>
      </c>
      <c r="G34" s="383">
        <v>5.3</v>
      </c>
      <c r="H34" s="383">
        <v>5.5</v>
      </c>
      <c r="I34" s="383">
        <v>5.6</v>
      </c>
      <c r="J34" s="426"/>
    </row>
    <row r="35" spans="1:12" ht="66" customHeight="1" x14ac:dyDescent="0.2">
      <c r="A35" s="4" t="s">
        <v>660</v>
      </c>
      <c r="B35" s="295" t="s">
        <v>665</v>
      </c>
      <c r="C35" s="295" t="s">
        <v>681</v>
      </c>
      <c r="D35" s="3">
        <v>20</v>
      </c>
      <c r="E35" s="3">
        <v>500</v>
      </c>
      <c r="F35" s="384" t="s">
        <v>710</v>
      </c>
      <c r="G35" s="385" t="s">
        <v>704</v>
      </c>
      <c r="H35" s="385" t="s">
        <v>705</v>
      </c>
      <c r="I35" s="385" t="s">
        <v>705</v>
      </c>
      <c r="J35" s="424"/>
      <c r="K35" s="486">
        <v>3.05</v>
      </c>
      <c r="L35" s="484" t="s">
        <v>715</v>
      </c>
    </row>
    <row r="36" spans="1:12" ht="66" customHeight="1" x14ac:dyDescent="0.2">
      <c r="A36" s="4" t="s">
        <v>673</v>
      </c>
      <c r="B36" s="295" t="s">
        <v>666</v>
      </c>
      <c r="C36" s="295" t="s">
        <v>681</v>
      </c>
      <c r="D36" s="3">
        <v>20</v>
      </c>
      <c r="E36" s="3">
        <v>500</v>
      </c>
      <c r="F36" s="386" t="s">
        <v>706</v>
      </c>
      <c r="G36" s="387" t="s">
        <v>707</v>
      </c>
      <c r="H36" s="387" t="s">
        <v>707</v>
      </c>
      <c r="I36" s="387" t="s">
        <v>707</v>
      </c>
      <c r="J36" s="425"/>
      <c r="K36" s="486">
        <v>4.1100000000000003</v>
      </c>
      <c r="L36" s="484" t="s">
        <v>715</v>
      </c>
    </row>
    <row r="37" spans="1:12" ht="66" hidden="1" customHeight="1" x14ac:dyDescent="0.2">
      <c r="A37" s="4" t="s">
        <v>661</v>
      </c>
      <c r="B37" s="4" t="s">
        <v>650</v>
      </c>
      <c r="C37" s="295" t="s">
        <v>681</v>
      </c>
      <c r="D37" s="3">
        <v>20</v>
      </c>
      <c r="E37" s="3">
        <v>400</v>
      </c>
      <c r="F37" s="320"/>
      <c r="G37" s="367"/>
      <c r="H37" s="350"/>
      <c r="I37" s="367"/>
      <c r="J37" s="425"/>
    </row>
    <row r="38" spans="1:12" ht="66" customHeight="1" x14ac:dyDescent="0.2">
      <c r="A38" s="4" t="s">
        <v>685</v>
      </c>
      <c r="B38" s="295" t="s">
        <v>676</v>
      </c>
      <c r="C38" s="295" t="s">
        <v>681</v>
      </c>
      <c r="D38" s="3">
        <v>20</v>
      </c>
      <c r="E38" s="3">
        <v>400</v>
      </c>
      <c r="F38" s="388" t="s">
        <v>708</v>
      </c>
      <c r="G38" s="389" t="s">
        <v>709</v>
      </c>
      <c r="H38" s="389" t="s">
        <v>709</v>
      </c>
      <c r="I38" s="389" t="s">
        <v>709</v>
      </c>
      <c r="J38" s="426"/>
    </row>
    <row r="39" spans="1:12" ht="74.25" customHeight="1" x14ac:dyDescent="0.2">
      <c r="A39" s="4" t="s">
        <v>674</v>
      </c>
      <c r="B39" s="295" t="s">
        <v>682</v>
      </c>
      <c r="C39" s="295" t="s">
        <v>686</v>
      </c>
      <c r="D39" s="3">
        <v>20</v>
      </c>
      <c r="E39" s="3">
        <v>500</v>
      </c>
      <c r="F39" s="390">
        <v>3.4</v>
      </c>
      <c r="G39" s="383">
        <v>3.55</v>
      </c>
      <c r="H39" s="383">
        <v>3.7</v>
      </c>
      <c r="I39" s="383">
        <v>3.8</v>
      </c>
      <c r="J39" s="424"/>
    </row>
    <row r="40" spans="1:12" ht="74.25" customHeight="1" x14ac:dyDescent="0.2">
      <c r="A40" s="4" t="s">
        <v>675</v>
      </c>
      <c r="B40" s="295" t="s">
        <v>683</v>
      </c>
      <c r="C40" s="295" t="s">
        <v>686</v>
      </c>
      <c r="D40" s="3">
        <v>20</v>
      </c>
      <c r="E40" s="3">
        <v>500</v>
      </c>
      <c r="F40" s="390">
        <v>4.4000000000000004</v>
      </c>
      <c r="G40" s="383">
        <v>4.5999999999999996</v>
      </c>
      <c r="H40" s="383">
        <v>4.8</v>
      </c>
      <c r="I40" s="383">
        <v>5</v>
      </c>
      <c r="J40" s="425"/>
    </row>
    <row r="41" spans="1:12" ht="74.25" customHeight="1" x14ac:dyDescent="0.2">
      <c r="A41" s="4" t="s">
        <v>672</v>
      </c>
      <c r="B41" s="295" t="s">
        <v>684</v>
      </c>
      <c r="C41" s="295" t="s">
        <v>686</v>
      </c>
      <c r="D41" s="3">
        <v>20</v>
      </c>
      <c r="E41" s="3">
        <v>400</v>
      </c>
      <c r="F41" s="390">
        <v>5.25</v>
      </c>
      <c r="G41" s="383">
        <v>5.45</v>
      </c>
      <c r="H41" s="383">
        <v>5.65</v>
      </c>
      <c r="I41" s="383">
        <v>5.7</v>
      </c>
      <c r="J41" s="426"/>
    </row>
    <row r="42" spans="1:12" ht="74.25" hidden="1" customHeight="1" x14ac:dyDescent="0.2">
      <c r="A42" s="4"/>
      <c r="B42" s="4"/>
      <c r="C42" s="295"/>
      <c r="D42" s="3"/>
      <c r="E42" s="3"/>
      <c r="F42" s="320">
        <v>5.17</v>
      </c>
      <c r="G42" s="367">
        <v>5.53</v>
      </c>
      <c r="H42" s="359"/>
      <c r="I42" s="367">
        <v>6.06</v>
      </c>
      <c r="J42" s="362"/>
    </row>
    <row r="43" spans="1:12" ht="78" hidden="1" customHeight="1" x14ac:dyDescent="0.2">
      <c r="A43" s="4"/>
      <c r="B43" s="4"/>
      <c r="C43" s="295"/>
      <c r="D43" s="3"/>
      <c r="E43" s="3"/>
      <c r="F43" s="320"/>
      <c r="G43" s="356"/>
      <c r="H43" s="356"/>
      <c r="I43" s="356"/>
      <c r="J43" s="357"/>
    </row>
    <row r="44" spans="1:12" ht="28.5" customHeight="1" thickBot="1" x14ac:dyDescent="0.25">
      <c r="A44" s="42" t="s">
        <v>33</v>
      </c>
      <c r="B44" s="300"/>
      <c r="C44" s="43"/>
      <c r="D44" s="29"/>
      <c r="E44" s="30"/>
      <c r="F44" s="30"/>
      <c r="G44" s="266"/>
      <c r="H44" s="266"/>
      <c r="I44" s="266"/>
      <c r="J44" s="44"/>
    </row>
    <row r="45" spans="1:12" ht="52.5" customHeight="1" thickBot="1" x14ac:dyDescent="0.25">
      <c r="A45" s="7" t="s">
        <v>27</v>
      </c>
      <c r="B45" s="294" t="s">
        <v>10</v>
      </c>
      <c r="C45" s="35" t="s">
        <v>4</v>
      </c>
      <c r="D45" s="8">
        <v>25</v>
      </c>
      <c r="E45" s="8">
        <v>500</v>
      </c>
      <c r="F45" s="336">
        <v>5.21</v>
      </c>
      <c r="G45" s="81">
        <v>5.44</v>
      </c>
      <c r="H45" s="81">
        <v>5.89</v>
      </c>
      <c r="I45" s="191">
        <v>6.97</v>
      </c>
      <c r="J45" s="406"/>
    </row>
    <row r="46" spans="1:12" ht="54" customHeight="1" thickBot="1" x14ac:dyDescent="0.25">
      <c r="A46" s="11" t="s">
        <v>19</v>
      </c>
      <c r="B46" s="295" t="s">
        <v>11</v>
      </c>
      <c r="C46" s="36" t="s">
        <v>4</v>
      </c>
      <c r="D46" s="3">
        <v>25</v>
      </c>
      <c r="E46" s="3">
        <v>500</v>
      </c>
      <c r="F46" s="320">
        <v>6.34</v>
      </c>
      <c r="G46" s="82">
        <v>6.61</v>
      </c>
      <c r="H46" s="82">
        <v>7.16</v>
      </c>
      <c r="I46" s="191">
        <v>8.64</v>
      </c>
      <c r="J46" s="407"/>
    </row>
    <row r="47" spans="1:12" ht="54" customHeight="1" thickBot="1" x14ac:dyDescent="0.25">
      <c r="A47" s="9" t="s">
        <v>18</v>
      </c>
      <c r="B47" s="296" t="s">
        <v>12</v>
      </c>
      <c r="C47" s="37" t="s">
        <v>4</v>
      </c>
      <c r="D47" s="10">
        <v>25</v>
      </c>
      <c r="E47" s="10">
        <v>500</v>
      </c>
      <c r="F47" s="319">
        <v>8.2799999999999994</v>
      </c>
      <c r="G47" s="83">
        <v>8.64</v>
      </c>
      <c r="H47" s="83">
        <v>9.36</v>
      </c>
      <c r="I47" s="191">
        <v>11.14</v>
      </c>
      <c r="J47" s="414"/>
    </row>
    <row r="48" spans="1:12" ht="59.25" customHeight="1" thickBot="1" x14ac:dyDescent="0.25">
      <c r="A48" s="7" t="s">
        <v>27</v>
      </c>
      <c r="B48" s="301" t="s">
        <v>30</v>
      </c>
      <c r="C48" s="41" t="s">
        <v>8</v>
      </c>
      <c r="D48" s="5">
        <v>25</v>
      </c>
      <c r="E48" s="5">
        <v>500</v>
      </c>
      <c r="F48" s="336">
        <v>5.21</v>
      </c>
      <c r="G48" s="363">
        <v>5.44</v>
      </c>
      <c r="H48" s="363">
        <v>5.89</v>
      </c>
      <c r="I48" s="331">
        <v>6.96</v>
      </c>
      <c r="J48" s="407"/>
      <c r="K48" s="155"/>
    </row>
    <row r="49" spans="1:11" ht="54.75" customHeight="1" thickBot="1" x14ac:dyDescent="0.25">
      <c r="A49" s="11" t="s">
        <v>19</v>
      </c>
      <c r="B49" s="295" t="s">
        <v>29</v>
      </c>
      <c r="C49" s="36" t="s">
        <v>8</v>
      </c>
      <c r="D49" s="3">
        <v>25</v>
      </c>
      <c r="E49" s="3">
        <v>500</v>
      </c>
      <c r="F49" s="320">
        <v>6.34</v>
      </c>
      <c r="G49" s="359">
        <v>6.61</v>
      </c>
      <c r="H49" s="359">
        <v>7.16</v>
      </c>
      <c r="I49" s="331">
        <v>8.64</v>
      </c>
      <c r="J49" s="407"/>
      <c r="K49" s="155"/>
    </row>
    <row r="50" spans="1:11" ht="49.5" customHeight="1" thickBot="1" x14ac:dyDescent="0.25">
      <c r="A50" s="84" t="s">
        <v>18</v>
      </c>
      <c r="B50" s="299" t="s">
        <v>31</v>
      </c>
      <c r="C50" s="86" t="s">
        <v>8</v>
      </c>
      <c r="D50" s="10">
        <v>25</v>
      </c>
      <c r="E50" s="10">
        <v>500</v>
      </c>
      <c r="F50" s="319">
        <v>8.2799999999999994</v>
      </c>
      <c r="G50" s="360">
        <v>8.64</v>
      </c>
      <c r="H50" s="360">
        <v>9.36</v>
      </c>
      <c r="I50" s="331">
        <v>11.06</v>
      </c>
      <c r="J50" s="414"/>
    </row>
    <row r="51" spans="1:11" ht="66.75" customHeight="1" thickBot="1" x14ac:dyDescent="0.25">
      <c r="A51" s="7" t="s">
        <v>27</v>
      </c>
      <c r="B51" s="294" t="s">
        <v>36</v>
      </c>
      <c r="C51" s="38" t="s">
        <v>37</v>
      </c>
      <c r="D51" s="8">
        <v>25</v>
      </c>
      <c r="E51" s="8">
        <v>500</v>
      </c>
      <c r="F51" s="336">
        <v>5.21</v>
      </c>
      <c r="G51" s="363">
        <v>5.44</v>
      </c>
      <c r="H51" s="363">
        <v>5.89</v>
      </c>
      <c r="I51" s="351">
        <v>6.97</v>
      </c>
      <c r="J51" s="406"/>
    </row>
    <row r="52" spans="1:11" ht="66.75" customHeight="1" thickBot="1" x14ac:dyDescent="0.25">
      <c r="A52" s="11" t="s">
        <v>19</v>
      </c>
      <c r="B52" s="295" t="s">
        <v>38</v>
      </c>
      <c r="C52" s="31" t="s">
        <v>37</v>
      </c>
      <c r="D52" s="3">
        <v>25</v>
      </c>
      <c r="E52" s="3">
        <v>500</v>
      </c>
      <c r="F52" s="320">
        <v>6.34</v>
      </c>
      <c r="G52" s="359">
        <v>6.61</v>
      </c>
      <c r="H52" s="359">
        <v>7.16</v>
      </c>
      <c r="I52" s="351">
        <v>8.64</v>
      </c>
      <c r="J52" s="407"/>
    </row>
    <row r="53" spans="1:11" ht="66" customHeight="1" thickBot="1" x14ac:dyDescent="0.25">
      <c r="A53" s="9" t="s">
        <v>18</v>
      </c>
      <c r="B53" s="296" t="s">
        <v>39</v>
      </c>
      <c r="C53" s="39" t="s">
        <v>37</v>
      </c>
      <c r="D53" s="10">
        <v>25</v>
      </c>
      <c r="E53" s="10">
        <v>500</v>
      </c>
      <c r="F53" s="319">
        <v>8.2799999999999994</v>
      </c>
      <c r="G53" s="360">
        <v>8.64</v>
      </c>
      <c r="H53" s="360">
        <v>9.36</v>
      </c>
      <c r="I53" s="351">
        <v>11.14</v>
      </c>
      <c r="J53" s="414"/>
    </row>
    <row r="54" spans="1:11" ht="59.25" customHeight="1" thickBot="1" x14ac:dyDescent="0.25">
      <c r="A54" s="7" t="s">
        <v>27</v>
      </c>
      <c r="B54" s="294" t="s">
        <v>13</v>
      </c>
      <c r="C54" s="35" t="s">
        <v>6</v>
      </c>
      <c r="D54" s="8">
        <v>25</v>
      </c>
      <c r="E54" s="8">
        <v>500</v>
      </c>
      <c r="F54" s="336">
        <v>5.21</v>
      </c>
      <c r="G54" s="363">
        <v>5.44</v>
      </c>
      <c r="H54" s="363">
        <v>5.89</v>
      </c>
      <c r="I54" s="351">
        <v>6.97</v>
      </c>
      <c r="J54" s="406"/>
    </row>
    <row r="55" spans="1:11" ht="59.25" customHeight="1" thickBot="1" x14ac:dyDescent="0.25">
      <c r="A55" s="11" t="s">
        <v>19</v>
      </c>
      <c r="B55" s="295" t="s">
        <v>15</v>
      </c>
      <c r="C55" s="36" t="s">
        <v>6</v>
      </c>
      <c r="D55" s="3">
        <v>25</v>
      </c>
      <c r="E55" s="3">
        <v>500</v>
      </c>
      <c r="F55" s="320">
        <v>6.34</v>
      </c>
      <c r="G55" s="359">
        <v>6.61</v>
      </c>
      <c r="H55" s="359">
        <v>7.16</v>
      </c>
      <c r="I55" s="351">
        <v>8.64</v>
      </c>
      <c r="J55" s="407"/>
    </row>
    <row r="56" spans="1:11" ht="59.25" customHeight="1" thickBot="1" x14ac:dyDescent="0.25">
      <c r="A56" s="9" t="s">
        <v>18</v>
      </c>
      <c r="B56" s="296" t="s">
        <v>40</v>
      </c>
      <c r="C56" s="37" t="s">
        <v>6</v>
      </c>
      <c r="D56" s="10">
        <v>25</v>
      </c>
      <c r="E56" s="10">
        <v>500</v>
      </c>
      <c r="F56" s="319">
        <v>8.2799999999999994</v>
      </c>
      <c r="G56" s="360">
        <v>8.64</v>
      </c>
      <c r="H56" s="360">
        <v>9.36</v>
      </c>
      <c r="I56" s="351">
        <v>11.14</v>
      </c>
      <c r="J56" s="414"/>
    </row>
    <row r="57" spans="1:11" ht="60" customHeight="1" thickBot="1" x14ac:dyDescent="0.25">
      <c r="A57" s="7" t="s">
        <v>27</v>
      </c>
      <c r="B57" s="294" t="s">
        <v>14</v>
      </c>
      <c r="C57" s="35" t="s">
        <v>7</v>
      </c>
      <c r="D57" s="8">
        <v>25</v>
      </c>
      <c r="E57" s="8">
        <v>500</v>
      </c>
      <c r="F57" s="336">
        <v>5.21</v>
      </c>
      <c r="G57" s="363">
        <v>5.44</v>
      </c>
      <c r="H57" s="363">
        <v>5.89</v>
      </c>
      <c r="I57" s="351">
        <v>6.97</v>
      </c>
      <c r="J57" s="406"/>
    </row>
    <row r="58" spans="1:11" ht="60" customHeight="1" thickBot="1" x14ac:dyDescent="0.25">
      <c r="A58" s="11" t="s">
        <v>19</v>
      </c>
      <c r="B58" s="295" t="s">
        <v>20</v>
      </c>
      <c r="C58" s="36" t="s">
        <v>7</v>
      </c>
      <c r="D58" s="3">
        <v>25</v>
      </c>
      <c r="E58" s="3">
        <v>500</v>
      </c>
      <c r="F58" s="320">
        <v>6.34</v>
      </c>
      <c r="G58" s="359">
        <v>6.61</v>
      </c>
      <c r="H58" s="359">
        <v>7.16</v>
      </c>
      <c r="I58" s="351">
        <v>8.64</v>
      </c>
      <c r="J58" s="407"/>
    </row>
    <row r="59" spans="1:11" s="6" customFormat="1" ht="60" customHeight="1" thickBot="1" x14ac:dyDescent="0.25">
      <c r="A59" s="9" t="s">
        <v>18</v>
      </c>
      <c r="B59" s="296" t="s">
        <v>32</v>
      </c>
      <c r="C59" s="37" t="s">
        <v>7</v>
      </c>
      <c r="D59" s="10">
        <v>25</v>
      </c>
      <c r="E59" s="10">
        <v>500</v>
      </c>
      <c r="F59" s="319">
        <v>8.2799999999999994</v>
      </c>
      <c r="G59" s="360">
        <v>8.64</v>
      </c>
      <c r="H59" s="360">
        <v>9.36</v>
      </c>
      <c r="I59" s="351">
        <v>11.14</v>
      </c>
      <c r="J59" s="414"/>
    </row>
    <row r="60" spans="1:11" ht="59.25" customHeight="1" thickBot="1" x14ac:dyDescent="0.25">
      <c r="A60" s="7" t="s">
        <v>27</v>
      </c>
      <c r="B60" s="301" t="s">
        <v>711</v>
      </c>
      <c r="C60" s="41" t="s">
        <v>5</v>
      </c>
      <c r="D60" s="28">
        <v>25</v>
      </c>
      <c r="E60" s="28">
        <v>500</v>
      </c>
      <c r="F60" s="336">
        <v>5.21</v>
      </c>
      <c r="G60" s="363">
        <v>5.44</v>
      </c>
      <c r="H60" s="363">
        <v>5.89</v>
      </c>
      <c r="I60" s="351">
        <v>6.97</v>
      </c>
      <c r="J60" s="406"/>
    </row>
    <row r="61" spans="1:11" s="6" customFormat="1" ht="59.25" customHeight="1" thickBot="1" x14ac:dyDescent="0.25">
      <c r="A61" s="11" t="s">
        <v>19</v>
      </c>
      <c r="B61" s="295" t="s">
        <v>712</v>
      </c>
      <c r="C61" s="41" t="s">
        <v>5</v>
      </c>
      <c r="D61" s="3">
        <v>25</v>
      </c>
      <c r="E61" s="3">
        <v>500</v>
      </c>
      <c r="F61" s="320">
        <v>6.34</v>
      </c>
      <c r="G61" s="359">
        <v>6.61</v>
      </c>
      <c r="H61" s="359">
        <v>7.16</v>
      </c>
      <c r="I61" s="351">
        <v>8.64</v>
      </c>
      <c r="J61" s="407"/>
    </row>
    <row r="62" spans="1:11" s="6" customFormat="1" ht="59.25" customHeight="1" thickBot="1" x14ac:dyDescent="0.25">
      <c r="A62" s="84" t="s">
        <v>18</v>
      </c>
      <c r="B62" s="299" t="s">
        <v>31</v>
      </c>
      <c r="C62" s="41" t="s">
        <v>5</v>
      </c>
      <c r="D62" s="78">
        <v>25</v>
      </c>
      <c r="E62" s="78">
        <v>500</v>
      </c>
      <c r="F62" s="319">
        <v>8.2799999999999994</v>
      </c>
      <c r="G62" s="360">
        <v>8.64</v>
      </c>
      <c r="H62" s="360">
        <v>9.36</v>
      </c>
      <c r="I62" s="351">
        <v>11.14</v>
      </c>
      <c r="J62" s="407"/>
    </row>
    <row r="63" spans="1:11" s="6" customFormat="1" ht="65.25" hidden="1" customHeight="1" x14ac:dyDescent="0.2">
      <c r="A63" s="397" t="s">
        <v>18</v>
      </c>
      <c r="B63" s="398" t="s">
        <v>17</v>
      </c>
      <c r="C63" s="399" t="s">
        <v>16</v>
      </c>
      <c r="D63" s="400">
        <v>25</v>
      </c>
      <c r="E63" s="400">
        <v>500</v>
      </c>
      <c r="F63" s="401"/>
      <c r="G63" s="315">
        <v>7.3920000000000003</v>
      </c>
      <c r="H63" s="315">
        <v>8.4945000000000004</v>
      </c>
      <c r="I63" s="391">
        <f t="shared" ref="I63" si="0">SUM(H63)*1.15</f>
        <v>9.768675</v>
      </c>
      <c r="J63" s="55"/>
    </row>
    <row r="64" spans="1:11" ht="28.5" customHeight="1" thickBot="1" x14ac:dyDescent="0.25">
      <c r="A64" s="42" t="s">
        <v>35</v>
      </c>
      <c r="B64" s="300"/>
      <c r="C64" s="43"/>
      <c r="D64" s="29"/>
      <c r="E64" s="30"/>
      <c r="F64" s="30"/>
      <c r="G64" s="266"/>
      <c r="H64" s="266"/>
      <c r="I64" s="266"/>
      <c r="J64" s="25"/>
    </row>
    <row r="65" spans="1:12" ht="63" customHeight="1" thickBot="1" x14ac:dyDescent="0.25">
      <c r="A65" s="190" t="s">
        <v>411</v>
      </c>
      <c r="B65" s="294" t="s">
        <v>567</v>
      </c>
      <c r="C65" s="38" t="s">
        <v>176</v>
      </c>
      <c r="D65" s="8">
        <v>90</v>
      </c>
      <c r="E65" s="8">
        <v>4320</v>
      </c>
      <c r="F65" s="337">
        <v>1.79</v>
      </c>
      <c r="G65" s="429">
        <v>1.79</v>
      </c>
      <c r="H65" s="430"/>
      <c r="I65" s="81">
        <v>1.79</v>
      </c>
      <c r="J65" s="212"/>
    </row>
    <row r="66" spans="1:12" ht="114.75" customHeight="1" thickBot="1" x14ac:dyDescent="0.25">
      <c r="A66" s="187" t="s">
        <v>618</v>
      </c>
      <c r="B66" s="294" t="s">
        <v>397</v>
      </c>
      <c r="C66" s="38" t="s">
        <v>606</v>
      </c>
      <c r="D66" s="8">
        <v>100</v>
      </c>
      <c r="E66" s="8">
        <v>2000</v>
      </c>
      <c r="F66" s="337">
        <v>1.3</v>
      </c>
      <c r="G66" s="348">
        <v>1.3</v>
      </c>
      <c r="H66" s="349">
        <v>1.3</v>
      </c>
      <c r="I66" s="81">
        <v>1.4</v>
      </c>
      <c r="J66" s="45"/>
    </row>
    <row r="67" spans="1:12" ht="111" customHeight="1" thickBot="1" x14ac:dyDescent="0.25">
      <c r="A67" s="186" t="s">
        <v>42</v>
      </c>
      <c r="B67" s="295" t="s">
        <v>453</v>
      </c>
      <c r="C67" s="31" t="s">
        <v>606</v>
      </c>
      <c r="D67" s="3">
        <v>100</v>
      </c>
      <c r="E67" s="3">
        <v>2000</v>
      </c>
      <c r="F67" s="337">
        <v>1.48</v>
      </c>
      <c r="G67" s="348">
        <v>1.55</v>
      </c>
      <c r="H67" s="348">
        <v>1.64</v>
      </c>
      <c r="I67" s="291">
        <v>1.79</v>
      </c>
      <c r="J67" s="71"/>
    </row>
    <row r="68" spans="1:12" ht="77.25" hidden="1" customHeight="1" thickBot="1" x14ac:dyDescent="0.25">
      <c r="A68" s="33" t="s">
        <v>42</v>
      </c>
      <c r="B68" s="296" t="s">
        <v>43</v>
      </c>
      <c r="C68" s="39" t="s">
        <v>394</v>
      </c>
      <c r="D68" s="10">
        <v>100</v>
      </c>
      <c r="E68" s="10">
        <v>10</v>
      </c>
      <c r="F68" s="338"/>
      <c r="G68" s="83">
        <v>1.53</v>
      </c>
      <c r="H68" s="83">
        <v>1.6</v>
      </c>
      <c r="I68" s="291">
        <f t="shared" ref="I68" si="1">H68*1.15</f>
        <v>1.8399999999999999</v>
      </c>
      <c r="J68" s="382"/>
    </row>
    <row r="69" spans="1:12" ht="77.25" customHeight="1" thickBot="1" x14ac:dyDescent="0.25">
      <c r="A69" s="208" t="s">
        <v>41</v>
      </c>
      <c r="B69" s="294" t="s">
        <v>564</v>
      </c>
      <c r="C69" s="38" t="s">
        <v>566</v>
      </c>
      <c r="D69" s="8">
        <v>50</v>
      </c>
      <c r="E69" s="8">
        <v>1000</v>
      </c>
      <c r="F69" s="392">
        <v>1.85</v>
      </c>
      <c r="G69" s="392">
        <v>1.95</v>
      </c>
      <c r="H69" s="392">
        <v>2</v>
      </c>
      <c r="I69" s="393">
        <v>2.1</v>
      </c>
      <c r="J69" s="440"/>
    </row>
    <row r="70" spans="1:12" ht="77.25" customHeight="1" x14ac:dyDescent="0.2">
      <c r="A70" s="151" t="s">
        <v>42</v>
      </c>
      <c r="B70" s="299" t="s">
        <v>565</v>
      </c>
      <c r="C70" s="69" t="s">
        <v>566</v>
      </c>
      <c r="D70" s="78">
        <v>50</v>
      </c>
      <c r="E70" s="78">
        <v>1000</v>
      </c>
      <c r="F70" s="394">
        <v>2.2000000000000002</v>
      </c>
      <c r="G70" s="395">
        <v>2.2000000000000002</v>
      </c>
      <c r="H70" s="395">
        <v>2.2999999999999998</v>
      </c>
      <c r="I70" s="396">
        <v>2.4</v>
      </c>
      <c r="J70" s="441"/>
    </row>
    <row r="71" spans="1:12" ht="61.5" customHeight="1" x14ac:dyDescent="0.2">
      <c r="A71" s="189" t="s">
        <v>694</v>
      </c>
      <c r="B71" s="295" t="s">
        <v>697</v>
      </c>
      <c r="C71" s="31" t="s">
        <v>696</v>
      </c>
      <c r="D71" s="3">
        <v>100</v>
      </c>
      <c r="E71" s="78">
        <v>1000</v>
      </c>
      <c r="F71" s="372">
        <v>2.2400000000000002</v>
      </c>
      <c r="G71" s="372">
        <v>2.2400000000000002</v>
      </c>
      <c r="H71" s="372">
        <v>2.34</v>
      </c>
      <c r="I71" s="372">
        <v>2.34</v>
      </c>
      <c r="J71" s="407"/>
    </row>
    <row r="72" spans="1:12" ht="58.5" customHeight="1" x14ac:dyDescent="0.2">
      <c r="A72" s="189" t="s">
        <v>695</v>
      </c>
      <c r="B72" s="295" t="s">
        <v>698</v>
      </c>
      <c r="C72" s="31" t="s">
        <v>696</v>
      </c>
      <c r="D72" s="3">
        <v>100</v>
      </c>
      <c r="E72" s="78">
        <v>1000</v>
      </c>
      <c r="F72" s="372">
        <v>2.36</v>
      </c>
      <c r="G72" s="372">
        <v>2.36</v>
      </c>
      <c r="H72" s="372">
        <v>2.46</v>
      </c>
      <c r="I72" s="372">
        <v>2.46</v>
      </c>
      <c r="J72" s="407"/>
    </row>
    <row r="73" spans="1:12" ht="58.5" customHeight="1" x14ac:dyDescent="0.2">
      <c r="A73" s="189" t="s">
        <v>699</v>
      </c>
      <c r="B73" s="295" t="s">
        <v>701</v>
      </c>
      <c r="C73" s="31" t="s">
        <v>703</v>
      </c>
      <c r="D73" s="3">
        <v>100</v>
      </c>
      <c r="E73" s="78">
        <v>1000</v>
      </c>
      <c r="F73" s="372">
        <v>2.2400000000000002</v>
      </c>
      <c r="G73" s="372">
        <v>2.2400000000000002</v>
      </c>
      <c r="H73" s="372">
        <v>2.34</v>
      </c>
      <c r="I73" s="372">
        <v>2.34</v>
      </c>
      <c r="J73" s="407"/>
    </row>
    <row r="74" spans="1:12" ht="56.25" customHeight="1" thickBot="1" x14ac:dyDescent="0.25">
      <c r="A74" s="189" t="s">
        <v>700</v>
      </c>
      <c r="B74" s="3" t="s">
        <v>702</v>
      </c>
      <c r="C74" s="31" t="s">
        <v>703</v>
      </c>
      <c r="D74" s="3">
        <v>100</v>
      </c>
      <c r="E74" s="78">
        <v>1000</v>
      </c>
      <c r="F74" s="372">
        <v>2.36</v>
      </c>
      <c r="G74" s="372">
        <v>2.36</v>
      </c>
      <c r="H74" s="372">
        <v>2.46</v>
      </c>
      <c r="I74" s="372">
        <v>2.46</v>
      </c>
      <c r="J74" s="414"/>
    </row>
    <row r="75" spans="1:12" ht="28.5" customHeight="1" thickBot="1" x14ac:dyDescent="0.25">
      <c r="A75" s="377" t="s">
        <v>55</v>
      </c>
      <c r="B75" s="378"/>
      <c r="C75" s="379"/>
      <c r="D75" s="380"/>
      <c r="E75" s="381"/>
      <c r="F75" s="30"/>
      <c r="G75" s="266"/>
      <c r="H75" s="266"/>
      <c r="I75" s="266"/>
      <c r="J75" s="21"/>
    </row>
    <row r="76" spans="1:12" ht="117" customHeight="1" thickBot="1" x14ac:dyDescent="0.25">
      <c r="A76" s="68" t="s">
        <v>395</v>
      </c>
      <c r="B76" s="301" t="s">
        <v>595</v>
      </c>
      <c r="C76" s="69" t="s">
        <v>459</v>
      </c>
      <c r="D76" s="28">
        <v>250</v>
      </c>
      <c r="E76" s="28">
        <v>3000</v>
      </c>
      <c r="F76" s="310">
        <v>1.79</v>
      </c>
      <c r="G76" s="310">
        <v>1.89</v>
      </c>
      <c r="H76" s="310">
        <v>1.89</v>
      </c>
      <c r="I76" s="310">
        <v>1.89</v>
      </c>
      <c r="J76" s="70"/>
    </row>
    <row r="77" spans="1:12" ht="117" customHeight="1" thickBot="1" x14ac:dyDescent="0.25">
      <c r="A77" s="68" t="s">
        <v>604</v>
      </c>
      <c r="B77" s="301" t="s">
        <v>605</v>
      </c>
      <c r="C77" s="69" t="s">
        <v>60</v>
      </c>
      <c r="D77" s="28">
        <v>250</v>
      </c>
      <c r="E77" s="28">
        <v>3000</v>
      </c>
      <c r="F77" s="310">
        <v>1.79</v>
      </c>
      <c r="G77" s="310">
        <v>1.89</v>
      </c>
      <c r="H77" s="310">
        <v>1.89</v>
      </c>
      <c r="I77" s="310">
        <v>1.89</v>
      </c>
      <c r="J77" s="70"/>
    </row>
    <row r="78" spans="1:12" ht="99.75" customHeight="1" x14ac:dyDescent="0.2">
      <c r="A78" s="216" t="s">
        <v>46</v>
      </c>
      <c r="B78" s="294" t="s">
        <v>568</v>
      </c>
      <c r="C78" s="38" t="s">
        <v>45</v>
      </c>
      <c r="D78" s="8">
        <v>150</v>
      </c>
      <c r="E78" s="8">
        <v>150</v>
      </c>
      <c r="F78" s="269">
        <v>2.2999999999999998</v>
      </c>
      <c r="G78" s="269">
        <v>2.5</v>
      </c>
      <c r="H78" s="269">
        <v>2.5</v>
      </c>
      <c r="I78" s="263">
        <v>2.7</v>
      </c>
      <c r="J78" s="45"/>
    </row>
    <row r="79" spans="1:12" ht="99.75" customHeight="1" thickBot="1" x14ac:dyDescent="0.25">
      <c r="A79" s="217" t="s">
        <v>412</v>
      </c>
      <c r="B79" s="296" t="s">
        <v>569</v>
      </c>
      <c r="C79" s="39" t="s">
        <v>45</v>
      </c>
      <c r="D79" s="10">
        <v>130</v>
      </c>
      <c r="E79" s="10">
        <v>130</v>
      </c>
      <c r="F79" s="330">
        <v>3.1</v>
      </c>
      <c r="G79" s="83">
        <v>3.15</v>
      </c>
      <c r="H79" s="83">
        <v>3.2</v>
      </c>
      <c r="I79" s="83">
        <v>3.2</v>
      </c>
      <c r="J79" s="72"/>
      <c r="K79" s="485">
        <v>2.5</v>
      </c>
      <c r="L79" s="485" t="s">
        <v>714</v>
      </c>
    </row>
    <row r="80" spans="1:12" ht="28.5" customHeight="1" thickBot="1" x14ac:dyDescent="0.25">
      <c r="A80" s="42" t="s">
        <v>47</v>
      </c>
      <c r="B80" s="300"/>
      <c r="C80" s="43"/>
      <c r="D80" s="29"/>
      <c r="E80" s="30"/>
      <c r="F80" s="30"/>
      <c r="G80" s="266"/>
      <c r="H80" s="266"/>
      <c r="I80" s="266"/>
      <c r="J80" s="44"/>
    </row>
    <row r="81" spans="1:11" ht="48.75" customHeight="1" x14ac:dyDescent="0.2">
      <c r="A81" s="253" t="s">
        <v>669</v>
      </c>
      <c r="B81" s="322">
        <v>23850</v>
      </c>
      <c r="C81" s="38"/>
      <c r="D81" s="323" t="s">
        <v>454</v>
      </c>
      <c r="E81" s="8" t="s">
        <v>44</v>
      </c>
      <c r="F81" s="339"/>
      <c r="G81" s="427">
        <v>264</v>
      </c>
      <c r="H81" s="428"/>
      <c r="I81" s="271"/>
      <c r="J81" s="402"/>
    </row>
    <row r="82" spans="1:11" ht="48.75" customHeight="1" thickBot="1" x14ac:dyDescent="0.25">
      <c r="A82" s="151" t="s">
        <v>668</v>
      </c>
      <c r="B82" s="299" t="s">
        <v>620</v>
      </c>
      <c r="C82" s="39"/>
      <c r="D82" s="10" t="s">
        <v>667</v>
      </c>
      <c r="E82" s="10" t="s">
        <v>44</v>
      </c>
      <c r="F82" s="338"/>
      <c r="G82" s="409">
        <v>240</v>
      </c>
      <c r="H82" s="409"/>
      <c r="I82" s="270"/>
      <c r="J82" s="403"/>
    </row>
    <row r="83" spans="1:11" ht="48.75" customHeight="1" x14ac:dyDescent="0.2">
      <c r="A83" s="328" t="s">
        <v>632</v>
      </c>
      <c r="B83" s="295" t="s">
        <v>621</v>
      </c>
      <c r="C83" s="38"/>
      <c r="D83" s="8" t="s">
        <v>619</v>
      </c>
      <c r="E83" s="8">
        <v>24</v>
      </c>
      <c r="F83" s="339"/>
      <c r="G83" s="408">
        <v>227</v>
      </c>
      <c r="H83" s="408"/>
      <c r="I83" s="271"/>
      <c r="J83" s="402"/>
    </row>
    <row r="84" spans="1:11" ht="48.75" customHeight="1" thickBot="1" x14ac:dyDescent="0.25">
      <c r="A84" s="328" t="s">
        <v>633</v>
      </c>
      <c r="B84" s="295" t="s">
        <v>590</v>
      </c>
      <c r="C84" s="39"/>
      <c r="D84" s="10" t="s">
        <v>619</v>
      </c>
      <c r="E84" s="10">
        <v>20</v>
      </c>
      <c r="F84" s="338"/>
      <c r="G84" s="409">
        <v>319</v>
      </c>
      <c r="H84" s="409"/>
      <c r="I84" s="270"/>
      <c r="J84" s="403"/>
    </row>
    <row r="85" spans="1:11" ht="28.5" customHeight="1" thickBot="1" x14ac:dyDescent="0.25">
      <c r="A85" s="42" t="s">
        <v>181</v>
      </c>
      <c r="B85" s="300"/>
      <c r="C85" s="43"/>
      <c r="D85" s="29"/>
      <c r="E85" s="30"/>
      <c r="F85" s="30"/>
      <c r="G85" s="266"/>
      <c r="H85" s="266"/>
      <c r="I85" s="266"/>
      <c r="J85" s="44"/>
    </row>
    <row r="86" spans="1:11" ht="33" customHeight="1" x14ac:dyDescent="0.2">
      <c r="A86" s="32" t="s">
        <v>173</v>
      </c>
      <c r="B86" s="294" t="s">
        <v>50</v>
      </c>
      <c r="C86" s="38" t="s">
        <v>22</v>
      </c>
      <c r="D86" s="8" t="s">
        <v>54</v>
      </c>
      <c r="E86" s="8" t="s">
        <v>44</v>
      </c>
      <c r="F86" s="339"/>
      <c r="G86" s="408">
        <v>68</v>
      </c>
      <c r="H86" s="408"/>
      <c r="I86" s="81"/>
      <c r="J86" s="406"/>
    </row>
    <row r="87" spans="1:11" ht="33" customHeight="1" x14ac:dyDescent="0.2">
      <c r="A87" s="34" t="s">
        <v>174</v>
      </c>
      <c r="B87" s="295" t="s">
        <v>51</v>
      </c>
      <c r="C87" s="31" t="s">
        <v>22</v>
      </c>
      <c r="D87" s="3" t="s">
        <v>54</v>
      </c>
      <c r="E87" s="3" t="s">
        <v>44</v>
      </c>
      <c r="F87" s="337"/>
      <c r="G87" s="404">
        <v>87</v>
      </c>
      <c r="H87" s="404"/>
      <c r="I87" s="82"/>
      <c r="J87" s="407"/>
    </row>
    <row r="88" spans="1:11" ht="33" customHeight="1" x14ac:dyDescent="0.2">
      <c r="A88" s="34" t="s">
        <v>48</v>
      </c>
      <c r="B88" s="295" t="s">
        <v>52</v>
      </c>
      <c r="C88" s="31" t="s">
        <v>22</v>
      </c>
      <c r="D88" s="3" t="s">
        <v>54</v>
      </c>
      <c r="E88" s="3" t="s">
        <v>44</v>
      </c>
      <c r="F88" s="337"/>
      <c r="G88" s="404">
        <v>52</v>
      </c>
      <c r="H88" s="404"/>
      <c r="I88" s="82"/>
      <c r="J88" s="407"/>
    </row>
    <row r="89" spans="1:11" ht="33" customHeight="1" x14ac:dyDescent="0.2">
      <c r="A89" s="34" t="s">
        <v>49</v>
      </c>
      <c r="B89" s="295" t="s">
        <v>53</v>
      </c>
      <c r="C89" s="31" t="s">
        <v>22</v>
      </c>
      <c r="D89" s="3" t="s">
        <v>54</v>
      </c>
      <c r="E89" s="3" t="s">
        <v>44</v>
      </c>
      <c r="F89" s="337"/>
      <c r="G89" s="405">
        <v>63</v>
      </c>
      <c r="H89" s="405"/>
      <c r="I89" s="82"/>
      <c r="J89" s="407"/>
    </row>
    <row r="90" spans="1:11" ht="31.5" customHeight="1" x14ac:dyDescent="0.2">
      <c r="A90" s="255" t="s">
        <v>330</v>
      </c>
      <c r="B90" s="295" t="s">
        <v>586</v>
      </c>
      <c r="C90" s="31" t="s">
        <v>60</v>
      </c>
      <c r="D90" s="3">
        <v>50</v>
      </c>
      <c r="E90" s="3">
        <v>40</v>
      </c>
      <c r="F90" s="337"/>
      <c r="G90" s="431">
        <v>1.5</v>
      </c>
      <c r="H90" s="432"/>
      <c r="I90" s="192"/>
      <c r="J90" s="136"/>
      <c r="K90" s="487">
        <v>15985</v>
      </c>
    </row>
    <row r="91" spans="1:11" ht="31.5" customHeight="1" x14ac:dyDescent="0.2">
      <c r="A91" s="255" t="s">
        <v>331</v>
      </c>
      <c r="B91" s="295" t="s">
        <v>587</v>
      </c>
      <c r="C91" s="31" t="s">
        <v>60</v>
      </c>
      <c r="D91" s="3">
        <v>50</v>
      </c>
      <c r="E91" s="3">
        <v>40</v>
      </c>
      <c r="F91" s="337"/>
      <c r="G91" s="431">
        <v>1.5</v>
      </c>
      <c r="H91" s="432"/>
      <c r="I91" s="192"/>
      <c r="J91" s="137"/>
    </row>
    <row r="92" spans="1:11" ht="31.5" customHeight="1" x14ac:dyDescent="0.2">
      <c r="A92" s="256" t="s">
        <v>332</v>
      </c>
      <c r="B92" s="299" t="s">
        <v>588</v>
      </c>
      <c r="C92" s="77" t="s">
        <v>60</v>
      </c>
      <c r="D92" s="3">
        <v>50</v>
      </c>
      <c r="E92" s="3">
        <v>40</v>
      </c>
      <c r="F92" s="337"/>
      <c r="G92" s="431">
        <v>1.5</v>
      </c>
      <c r="H92" s="432"/>
      <c r="I92" s="278"/>
      <c r="J92" s="137"/>
    </row>
    <row r="93" spans="1:11" ht="31.5" customHeight="1" x14ac:dyDescent="0.2">
      <c r="A93" s="255" t="s">
        <v>333</v>
      </c>
      <c r="B93" s="299" t="s">
        <v>589</v>
      </c>
      <c r="C93" s="77" t="s">
        <v>60</v>
      </c>
      <c r="D93" s="3">
        <v>100</v>
      </c>
      <c r="E93" s="280"/>
      <c r="F93" s="340"/>
      <c r="G93" s="431">
        <v>1.4</v>
      </c>
      <c r="H93" s="432"/>
      <c r="I93" s="279"/>
      <c r="J93" s="248"/>
    </row>
    <row r="94" spans="1:11" ht="31.5" customHeight="1" x14ac:dyDescent="0.2">
      <c r="A94" s="255" t="s">
        <v>597</v>
      </c>
      <c r="B94" s="295" t="s">
        <v>585</v>
      </c>
      <c r="C94" s="76" t="s">
        <v>329</v>
      </c>
      <c r="D94" s="3">
        <v>100</v>
      </c>
      <c r="E94" s="3">
        <v>30</v>
      </c>
      <c r="F94" s="337"/>
      <c r="G94" s="405">
        <v>0.75</v>
      </c>
      <c r="H94" s="405"/>
      <c r="I94" s="279"/>
      <c r="J94" s="248"/>
    </row>
    <row r="95" spans="1:11" ht="57" customHeight="1" x14ac:dyDescent="0.2">
      <c r="A95" s="255" t="s">
        <v>407</v>
      </c>
      <c r="B95" s="302" t="s">
        <v>576</v>
      </c>
      <c r="C95" s="31"/>
      <c r="D95" s="3">
        <v>1000</v>
      </c>
      <c r="E95" s="3" t="s">
        <v>44</v>
      </c>
      <c r="F95" s="337"/>
      <c r="G95" s="404">
        <v>91.8</v>
      </c>
      <c r="H95" s="404"/>
      <c r="I95" s="82"/>
      <c r="J95" s="248"/>
    </row>
    <row r="96" spans="1:11" ht="52.5" customHeight="1" x14ac:dyDescent="0.2">
      <c r="A96" s="255" t="s">
        <v>648</v>
      </c>
      <c r="B96" s="295" t="s">
        <v>575</v>
      </c>
      <c r="C96" s="31"/>
      <c r="D96" s="3">
        <v>100</v>
      </c>
      <c r="E96" s="3" t="s">
        <v>554</v>
      </c>
      <c r="F96" s="337"/>
      <c r="G96" s="404">
        <v>155</v>
      </c>
      <c r="H96" s="404"/>
      <c r="I96" s="82"/>
      <c r="J96" s="248"/>
    </row>
    <row r="97" spans="1:10" ht="28.5" customHeight="1" x14ac:dyDescent="0.2">
      <c r="A97" s="42" t="s">
        <v>327</v>
      </c>
      <c r="B97" s="300"/>
      <c r="C97" s="43"/>
      <c r="D97" s="29"/>
      <c r="E97" s="30"/>
      <c r="F97" s="30"/>
      <c r="G97" s="266"/>
      <c r="H97" s="266"/>
      <c r="I97" s="266"/>
      <c r="J97" s="44"/>
    </row>
    <row r="98" spans="1:10" ht="69" customHeight="1" x14ac:dyDescent="0.2">
      <c r="A98" s="288" t="s">
        <v>437</v>
      </c>
      <c r="B98" s="303" t="s">
        <v>591</v>
      </c>
      <c r="C98" s="289" t="s">
        <v>438</v>
      </c>
      <c r="D98" s="290">
        <v>2000</v>
      </c>
      <c r="E98" s="290">
        <v>2000</v>
      </c>
      <c r="F98" s="341"/>
      <c r="G98" s="405">
        <v>0.6</v>
      </c>
      <c r="H98" s="405"/>
      <c r="I98" s="287"/>
      <c r="J98" s="199"/>
    </row>
    <row r="99" spans="1:10" ht="69" customHeight="1" x14ac:dyDescent="0.2">
      <c r="A99" s="257" t="s">
        <v>398</v>
      </c>
      <c r="B99" s="295" t="s">
        <v>577</v>
      </c>
      <c r="C99" s="31" t="s">
        <v>438</v>
      </c>
      <c r="D99" s="3">
        <v>300</v>
      </c>
      <c r="E99" s="3">
        <v>1200</v>
      </c>
      <c r="F99" s="342"/>
      <c r="G99" s="404">
        <v>2.6</v>
      </c>
      <c r="H99" s="404"/>
      <c r="I99" s="82"/>
      <c r="J99" s="199"/>
    </row>
    <row r="100" spans="1:10" ht="101.25" customHeight="1" thickBot="1" x14ac:dyDescent="0.25">
      <c r="A100" s="258" t="s">
        <v>328</v>
      </c>
      <c r="B100" s="296" t="s">
        <v>578</v>
      </c>
      <c r="C100" s="39" t="s">
        <v>572</v>
      </c>
      <c r="D100" s="10">
        <v>50</v>
      </c>
      <c r="E100" s="10"/>
      <c r="F100" s="338"/>
      <c r="G100" s="409">
        <v>350</v>
      </c>
      <c r="H100" s="409"/>
      <c r="I100" s="83"/>
      <c r="J100" s="80"/>
    </row>
    <row r="101" spans="1:10" ht="28.5" customHeight="1" thickBot="1" x14ac:dyDescent="0.25">
      <c r="A101" s="42" t="s">
        <v>613</v>
      </c>
      <c r="B101" s="300"/>
      <c r="C101" s="43"/>
      <c r="D101" s="29"/>
      <c r="E101" s="30"/>
      <c r="F101" s="30"/>
      <c r="G101" s="266"/>
      <c r="H101" s="266"/>
      <c r="I101" s="272"/>
      <c r="J101" s="153"/>
    </row>
    <row r="102" spans="1:10" ht="52.5" customHeight="1" thickBot="1" x14ac:dyDescent="0.25">
      <c r="A102" s="277" t="s">
        <v>611</v>
      </c>
      <c r="B102" s="295" t="s">
        <v>579</v>
      </c>
      <c r="C102" s="31"/>
      <c r="D102" s="3">
        <v>200</v>
      </c>
      <c r="E102" s="3"/>
      <c r="F102" s="337"/>
      <c r="G102" s="405">
        <v>164</v>
      </c>
      <c r="H102" s="405"/>
      <c r="I102" s="268"/>
      <c r="J102" s="406"/>
    </row>
    <row r="103" spans="1:10" ht="59.25" customHeight="1" thickBot="1" x14ac:dyDescent="0.25">
      <c r="A103" s="312" t="s">
        <v>622</v>
      </c>
      <c r="B103" s="280"/>
      <c r="C103" s="31"/>
      <c r="D103" s="295" t="s">
        <v>612</v>
      </c>
      <c r="E103" s="3"/>
      <c r="F103" s="337"/>
      <c r="G103" s="405">
        <v>150</v>
      </c>
      <c r="H103" s="405"/>
      <c r="I103" s="268"/>
      <c r="J103" s="407"/>
    </row>
    <row r="104" spans="1:10" ht="59.25" customHeight="1" thickBot="1" x14ac:dyDescent="0.25">
      <c r="A104" s="317" t="s">
        <v>658</v>
      </c>
      <c r="B104" s="280"/>
      <c r="C104" s="31"/>
      <c r="D104" s="295"/>
      <c r="E104" s="3"/>
      <c r="F104" s="337"/>
      <c r="G104" s="405">
        <v>158</v>
      </c>
      <c r="H104" s="405"/>
      <c r="I104" s="268"/>
      <c r="J104" s="407"/>
    </row>
    <row r="105" spans="1:10" ht="52.5" customHeight="1" thickBot="1" x14ac:dyDescent="0.25">
      <c r="A105" s="277" t="s">
        <v>584</v>
      </c>
      <c r="B105" s="295">
        <v>65168</v>
      </c>
      <c r="C105" s="31"/>
      <c r="D105" s="3">
        <v>1250</v>
      </c>
      <c r="E105" s="3"/>
      <c r="F105" s="337"/>
      <c r="G105" s="405">
        <v>948</v>
      </c>
      <c r="H105" s="405"/>
      <c r="I105" s="268"/>
      <c r="J105" s="248"/>
    </row>
    <row r="106" spans="1:10" ht="66" customHeight="1" thickBot="1" x14ac:dyDescent="0.25">
      <c r="A106" s="317" t="s">
        <v>614</v>
      </c>
      <c r="B106" s="295" t="s">
        <v>615</v>
      </c>
      <c r="C106" s="31"/>
      <c r="D106" s="3">
        <v>250</v>
      </c>
      <c r="E106" s="3"/>
      <c r="F106" s="337"/>
      <c r="G106" s="405">
        <v>6</v>
      </c>
      <c r="H106" s="405"/>
      <c r="I106" s="268"/>
      <c r="J106" s="248"/>
    </row>
    <row r="107" spans="1:10" ht="28.5" customHeight="1" thickBot="1" x14ac:dyDescent="0.25">
      <c r="A107" s="42" t="s">
        <v>182</v>
      </c>
      <c r="B107" s="300"/>
      <c r="C107" s="43"/>
      <c r="D107" s="29"/>
      <c r="E107" s="30"/>
      <c r="F107" s="30"/>
      <c r="G107" s="266"/>
      <c r="H107" s="266"/>
      <c r="I107" s="267"/>
      <c r="J107" s="44"/>
    </row>
    <row r="108" spans="1:10" ht="81" customHeight="1" thickBot="1" x14ac:dyDescent="0.25">
      <c r="A108" s="313" t="s">
        <v>607</v>
      </c>
      <c r="B108" s="314" t="s">
        <v>608</v>
      </c>
      <c r="C108" s="31" t="s">
        <v>22</v>
      </c>
      <c r="D108" s="3" t="s">
        <v>617</v>
      </c>
      <c r="E108" s="78">
        <v>10</v>
      </c>
      <c r="F108" s="337"/>
      <c r="G108" s="437">
        <v>102</v>
      </c>
      <c r="H108" s="437"/>
      <c r="I108" s="315"/>
      <c r="J108" s="311"/>
    </row>
    <row r="109" spans="1:10" ht="81" customHeight="1" x14ac:dyDescent="0.2">
      <c r="A109" s="313" t="s">
        <v>616</v>
      </c>
      <c r="B109" s="314" t="s">
        <v>630</v>
      </c>
      <c r="C109" s="77" t="s">
        <v>60</v>
      </c>
      <c r="D109" s="78" t="s">
        <v>617</v>
      </c>
      <c r="E109" s="78">
        <v>1</v>
      </c>
      <c r="F109" s="337"/>
      <c r="G109" s="437">
        <v>259</v>
      </c>
      <c r="H109" s="437"/>
      <c r="I109" s="315"/>
      <c r="J109" s="318"/>
    </row>
    <row r="110" spans="1:10" ht="28.5" customHeight="1" thickBot="1" x14ac:dyDescent="0.25">
      <c r="A110" s="42" t="s">
        <v>57</v>
      </c>
      <c r="B110" s="300"/>
      <c r="C110" s="43"/>
      <c r="D110" s="29"/>
      <c r="E110" s="30"/>
      <c r="F110" s="30"/>
      <c r="G110" s="266"/>
      <c r="H110" s="266"/>
      <c r="I110" s="266"/>
      <c r="J110" s="44"/>
    </row>
    <row r="111" spans="1:10" customFormat="1" ht="18" x14ac:dyDescent="0.25">
      <c r="A111" s="46" t="s">
        <v>58</v>
      </c>
      <c r="B111" s="304"/>
      <c r="C111" s="47"/>
      <c r="D111" s="47"/>
      <c r="E111" s="47"/>
      <c r="F111" s="343"/>
      <c r="G111" s="273"/>
      <c r="H111" s="273"/>
      <c r="I111" s="273"/>
      <c r="J111" s="48"/>
    </row>
    <row r="112" spans="1:10" customFormat="1" ht="66.75" customHeight="1" thickBot="1" x14ac:dyDescent="0.3">
      <c r="A112" s="281" t="s">
        <v>636</v>
      </c>
      <c r="B112" s="305" t="s">
        <v>634</v>
      </c>
      <c r="C112" s="282" t="s">
        <v>22</v>
      </c>
      <c r="D112" s="10" t="s">
        <v>56</v>
      </c>
      <c r="E112" s="3" t="s">
        <v>44</v>
      </c>
      <c r="F112" s="344"/>
      <c r="G112" s="409">
        <v>1.25</v>
      </c>
      <c r="H112" s="409"/>
      <c r="I112" s="275"/>
      <c r="J112" s="87"/>
    </row>
    <row r="113" spans="1:10" ht="90.75" customHeight="1" thickBot="1" x14ac:dyDescent="0.25">
      <c r="A113" s="33" t="s">
        <v>637</v>
      </c>
      <c r="B113" s="305" t="s">
        <v>635</v>
      </c>
      <c r="C113" s="283" t="s">
        <v>60</v>
      </c>
      <c r="D113" s="10" t="s">
        <v>56</v>
      </c>
      <c r="E113" s="10" t="s">
        <v>44</v>
      </c>
      <c r="F113" s="338"/>
      <c r="G113" s="409">
        <v>1.25</v>
      </c>
      <c r="H113" s="409"/>
      <c r="I113" s="83"/>
      <c r="J113" s="188"/>
    </row>
    <row r="114" spans="1:10" customFormat="1" ht="18" x14ac:dyDescent="0.25">
      <c r="A114" s="73" t="s">
        <v>59</v>
      </c>
      <c r="B114" s="306"/>
      <c r="C114" s="74"/>
      <c r="D114" s="74"/>
      <c r="E114" s="74"/>
      <c r="F114" s="345"/>
      <c r="G114" s="274"/>
      <c r="H114" s="274"/>
      <c r="I114" s="274"/>
      <c r="J114" s="75"/>
    </row>
    <row r="115" spans="1:10" customFormat="1" ht="91.5" customHeight="1" x14ac:dyDescent="0.25">
      <c r="A115" s="284" t="s">
        <v>581</v>
      </c>
      <c r="B115" s="305" t="s">
        <v>582</v>
      </c>
      <c r="C115" s="36" t="s">
        <v>329</v>
      </c>
      <c r="D115" s="259" t="s">
        <v>583</v>
      </c>
      <c r="E115" s="3" t="s">
        <v>44</v>
      </c>
      <c r="F115" s="346"/>
      <c r="G115" s="404">
        <v>77</v>
      </c>
      <c r="H115" s="404"/>
      <c r="I115" s="275"/>
      <c r="J115" s="87"/>
    </row>
    <row r="116" spans="1:10" ht="81" customHeight="1" x14ac:dyDescent="0.2">
      <c r="A116" s="57" t="s">
        <v>177</v>
      </c>
      <c r="B116" s="295">
        <v>324084</v>
      </c>
      <c r="C116" s="31" t="s">
        <v>60</v>
      </c>
      <c r="D116" s="3" t="s">
        <v>56</v>
      </c>
      <c r="E116" s="3" t="s">
        <v>44</v>
      </c>
      <c r="F116" s="337"/>
      <c r="G116" s="404">
        <v>33</v>
      </c>
      <c r="H116" s="404"/>
      <c r="I116" s="82"/>
      <c r="J116" s="76"/>
    </row>
    <row r="117" spans="1:10" ht="81" customHeight="1" x14ac:dyDescent="0.2">
      <c r="A117" s="189" t="s">
        <v>399</v>
      </c>
      <c r="B117" s="334">
        <v>22600</v>
      </c>
      <c r="C117" s="31" t="s">
        <v>60</v>
      </c>
      <c r="D117" s="3">
        <v>250</v>
      </c>
      <c r="E117" s="3">
        <v>10</v>
      </c>
      <c r="F117" s="337"/>
      <c r="G117" s="404">
        <v>166</v>
      </c>
      <c r="H117" s="404"/>
      <c r="I117" s="82"/>
      <c r="J117" s="76"/>
    </row>
    <row r="118" spans="1:10" ht="69" customHeight="1" x14ac:dyDescent="0.2">
      <c r="A118" s="255" t="s">
        <v>178</v>
      </c>
      <c r="B118" s="295" t="s">
        <v>570</v>
      </c>
      <c r="C118" s="31" t="s">
        <v>60</v>
      </c>
      <c r="D118" s="3" t="s">
        <v>56</v>
      </c>
      <c r="E118" s="3">
        <v>28</v>
      </c>
      <c r="F118" s="337"/>
      <c r="G118" s="404">
        <v>145</v>
      </c>
      <c r="H118" s="404"/>
      <c r="I118" s="82"/>
      <c r="J118" s="76"/>
    </row>
    <row r="119" spans="1:10" ht="77.25" customHeight="1" x14ac:dyDescent="0.2">
      <c r="A119" s="256" t="s">
        <v>641</v>
      </c>
      <c r="B119" s="329">
        <v>16105</v>
      </c>
      <c r="C119" s="77" t="s">
        <v>642</v>
      </c>
      <c r="D119" s="3" t="s">
        <v>56</v>
      </c>
      <c r="E119" s="78">
        <v>21</v>
      </c>
      <c r="F119" s="347"/>
      <c r="G119" s="438">
        <v>174</v>
      </c>
      <c r="H119" s="439"/>
      <c r="I119" s="265"/>
      <c r="J119" s="114"/>
    </row>
    <row r="120" spans="1:10" ht="77.25" customHeight="1" x14ac:dyDescent="0.2">
      <c r="A120" s="255" t="s">
        <v>179</v>
      </c>
      <c r="B120" s="295" t="s">
        <v>571</v>
      </c>
      <c r="C120" s="31" t="s">
        <v>180</v>
      </c>
      <c r="D120" s="3" t="s">
        <v>56</v>
      </c>
      <c r="E120" s="3">
        <v>28</v>
      </c>
      <c r="F120" s="337"/>
      <c r="G120" s="404">
        <v>100</v>
      </c>
      <c r="H120" s="404"/>
      <c r="I120" s="365"/>
      <c r="J120" s="114"/>
    </row>
    <row r="121" spans="1:10" ht="88.5" customHeight="1" thickBot="1" x14ac:dyDescent="0.25">
      <c r="A121" s="366" t="s">
        <v>670</v>
      </c>
      <c r="B121" s="295">
        <v>3333</v>
      </c>
      <c r="C121" s="31" t="s">
        <v>180</v>
      </c>
      <c r="D121" s="3" t="s">
        <v>56</v>
      </c>
      <c r="E121" s="280"/>
      <c r="F121" s="280"/>
      <c r="G121" s="404">
        <v>230</v>
      </c>
      <c r="H121" s="404"/>
      <c r="I121" s="280"/>
      <c r="J121" s="114"/>
    </row>
    <row r="122" spans="1:10" customFormat="1" ht="21" thickBot="1" x14ac:dyDescent="0.3">
      <c r="A122" s="42" t="s">
        <v>272</v>
      </c>
      <c r="B122" s="300"/>
      <c r="C122" s="43"/>
      <c r="D122" s="29"/>
      <c r="E122" s="30"/>
      <c r="F122" s="30"/>
      <c r="G122" s="266"/>
      <c r="H122" s="266"/>
      <c r="I122" s="266"/>
      <c r="J122" s="25"/>
    </row>
    <row r="123" spans="1:10" customFormat="1" ht="53.25" customHeight="1" thickBot="1" x14ac:dyDescent="0.3">
      <c r="A123" s="253" t="s">
        <v>652</v>
      </c>
      <c r="B123" s="294" t="s">
        <v>563</v>
      </c>
      <c r="C123" s="38" t="s">
        <v>45</v>
      </c>
      <c r="D123" s="8">
        <v>200</v>
      </c>
      <c r="E123" s="8" t="s">
        <v>44</v>
      </c>
      <c r="F123" s="404">
        <v>11.34</v>
      </c>
      <c r="G123" s="404"/>
      <c r="H123" s="404"/>
      <c r="I123" s="404"/>
      <c r="J123" s="435"/>
    </row>
    <row r="124" spans="1:10" customFormat="1" ht="53.25" customHeight="1" thickBot="1" x14ac:dyDescent="0.3">
      <c r="A124" s="253" t="s">
        <v>651</v>
      </c>
      <c r="B124" s="297"/>
      <c r="C124" s="38" t="s">
        <v>45</v>
      </c>
      <c r="D124" s="5">
        <v>150</v>
      </c>
      <c r="E124" s="8" t="s">
        <v>44</v>
      </c>
      <c r="F124" s="404">
        <v>9.8699999999999992</v>
      </c>
      <c r="G124" s="404"/>
      <c r="H124" s="404"/>
      <c r="I124" s="404"/>
      <c r="J124" s="436"/>
    </row>
    <row r="125" spans="1:10" customFormat="1" ht="54" customHeight="1" thickBot="1" x14ac:dyDescent="0.3">
      <c r="A125" s="251" t="s">
        <v>556</v>
      </c>
      <c r="B125" s="295" t="s">
        <v>555</v>
      </c>
      <c r="C125" s="31" t="s">
        <v>45</v>
      </c>
      <c r="D125" s="3">
        <v>250</v>
      </c>
      <c r="E125" s="8" t="s">
        <v>44</v>
      </c>
      <c r="F125" s="404">
        <v>11.99</v>
      </c>
      <c r="G125" s="404"/>
      <c r="H125" s="404"/>
      <c r="I125" s="404"/>
      <c r="J125" s="434"/>
    </row>
    <row r="126" spans="1:10" customFormat="1" ht="75.75" customHeight="1" thickBot="1" x14ac:dyDescent="0.3">
      <c r="A126" s="251" t="s">
        <v>596</v>
      </c>
      <c r="B126" s="303" t="s">
        <v>657</v>
      </c>
      <c r="C126" s="31" t="s">
        <v>22</v>
      </c>
      <c r="D126" s="3">
        <v>250</v>
      </c>
      <c r="E126" s="8" t="s">
        <v>44</v>
      </c>
      <c r="F126" s="404">
        <v>11.65</v>
      </c>
      <c r="G126" s="404"/>
      <c r="H126" s="404"/>
      <c r="I126" s="404"/>
      <c r="J126" s="355"/>
    </row>
    <row r="127" spans="1:10" customFormat="1" ht="94.5" customHeight="1" thickBot="1" x14ac:dyDescent="0.3">
      <c r="A127" s="251" t="s">
        <v>439</v>
      </c>
      <c r="B127" s="295" t="s">
        <v>592</v>
      </c>
      <c r="C127" s="31" t="s">
        <v>45</v>
      </c>
      <c r="D127" s="3">
        <v>200</v>
      </c>
      <c r="E127" s="8" t="s">
        <v>44</v>
      </c>
      <c r="F127" s="404">
        <v>18.760000000000002</v>
      </c>
      <c r="G127" s="404"/>
      <c r="H127" s="404"/>
      <c r="I127" s="404"/>
      <c r="J127" s="220"/>
    </row>
    <row r="128" spans="1:10" customFormat="1" ht="94.5" customHeight="1" thickBot="1" x14ac:dyDescent="0.3">
      <c r="A128" s="251" t="s">
        <v>653</v>
      </c>
      <c r="B128" s="295" t="s">
        <v>654</v>
      </c>
      <c r="C128" s="31" t="s">
        <v>45</v>
      </c>
      <c r="D128" s="3">
        <v>200</v>
      </c>
      <c r="E128" s="8" t="s">
        <v>44</v>
      </c>
      <c r="F128" s="404">
        <v>9.5299999999999994</v>
      </c>
      <c r="G128" s="404"/>
      <c r="H128" s="404"/>
      <c r="I128" s="404"/>
      <c r="J128" s="433"/>
    </row>
    <row r="129" spans="1:10" customFormat="1" ht="94.5" customHeight="1" thickBot="1" x14ac:dyDescent="0.3">
      <c r="A129" s="251" t="s">
        <v>655</v>
      </c>
      <c r="B129" s="295" t="s">
        <v>656</v>
      </c>
      <c r="C129" s="31" t="s">
        <v>45</v>
      </c>
      <c r="D129" s="3">
        <v>200</v>
      </c>
      <c r="E129" s="8" t="s">
        <v>44</v>
      </c>
      <c r="F129" s="404">
        <v>13.82</v>
      </c>
      <c r="G129" s="404"/>
      <c r="H129" s="404"/>
      <c r="I129" s="404"/>
      <c r="J129" s="434"/>
    </row>
    <row r="130" spans="1:10" customFormat="1" ht="91.5" customHeight="1" thickBot="1" x14ac:dyDescent="0.3">
      <c r="A130" s="251" t="s">
        <v>638</v>
      </c>
      <c r="B130" s="307">
        <v>23878</v>
      </c>
      <c r="C130" s="31" t="s">
        <v>45</v>
      </c>
      <c r="D130" s="3">
        <v>1000</v>
      </c>
      <c r="E130" s="8" t="s">
        <v>44</v>
      </c>
      <c r="F130" s="404">
        <v>1.45</v>
      </c>
      <c r="G130" s="404"/>
      <c r="H130" s="404"/>
      <c r="I130" s="404"/>
      <c r="J130" s="220"/>
    </row>
    <row r="131" spans="1:10" customFormat="1" ht="99" customHeight="1" thickBot="1" x14ac:dyDescent="0.3">
      <c r="A131" s="251" t="s">
        <v>640</v>
      </c>
      <c r="B131" s="307">
        <v>24186</v>
      </c>
      <c r="C131" s="31" t="s">
        <v>45</v>
      </c>
      <c r="D131" s="3">
        <v>1000</v>
      </c>
      <c r="E131" s="8" t="s">
        <v>44</v>
      </c>
      <c r="F131" s="404">
        <v>2</v>
      </c>
      <c r="G131" s="404"/>
      <c r="H131" s="404"/>
      <c r="I131" s="404"/>
      <c r="J131" s="220"/>
    </row>
    <row r="132" spans="1:10" customFormat="1" ht="88.5" customHeight="1" x14ac:dyDescent="0.25">
      <c r="A132" s="251" t="s">
        <v>639</v>
      </c>
      <c r="B132" s="295" t="s">
        <v>643</v>
      </c>
      <c r="C132" s="31" t="s">
        <v>45</v>
      </c>
      <c r="D132" s="3">
        <v>1000</v>
      </c>
      <c r="E132" s="8" t="s">
        <v>44</v>
      </c>
      <c r="F132" s="404">
        <v>2.2000000000000002</v>
      </c>
      <c r="G132" s="404"/>
      <c r="H132" s="404"/>
      <c r="I132" s="404"/>
      <c r="J132" s="220"/>
    </row>
    <row r="133" spans="1:10" customFormat="1" ht="20.25" x14ac:dyDescent="0.25">
      <c r="A133" s="42" t="s">
        <v>456</v>
      </c>
      <c r="B133" s="300"/>
      <c r="C133" s="43"/>
      <c r="D133" s="29"/>
      <c r="E133" s="30"/>
      <c r="F133" s="30"/>
      <c r="G133" s="266"/>
      <c r="H133" s="266"/>
      <c r="I133" s="266"/>
      <c r="J133" s="44"/>
    </row>
    <row r="134" spans="1:10" customFormat="1" ht="93" customHeight="1" x14ac:dyDescent="0.25">
      <c r="A134" s="210" t="s">
        <v>248</v>
      </c>
      <c r="B134" s="316" t="s">
        <v>628</v>
      </c>
      <c r="C134" s="211" t="s">
        <v>22</v>
      </c>
      <c r="D134" s="254">
        <v>200</v>
      </c>
      <c r="E134" s="152">
        <v>200</v>
      </c>
      <c r="F134" s="172">
        <v>3.75</v>
      </c>
      <c r="G134" s="325">
        <v>4.5</v>
      </c>
      <c r="H134" s="309">
        <v>4.63</v>
      </c>
      <c r="I134" s="82">
        <v>4.63</v>
      </c>
      <c r="J134" s="87"/>
    </row>
    <row r="135" spans="1:10" customFormat="1" ht="77.25" customHeight="1" x14ac:dyDescent="0.25">
      <c r="A135" s="210" t="s">
        <v>250</v>
      </c>
      <c r="B135" s="316" t="s">
        <v>629</v>
      </c>
      <c r="C135" s="254" t="s">
        <v>22</v>
      </c>
      <c r="D135" s="254">
        <v>200</v>
      </c>
      <c r="E135" s="152">
        <v>200</v>
      </c>
      <c r="F135" s="172">
        <v>4.9000000000000004</v>
      </c>
      <c r="G135" s="325">
        <v>5.5</v>
      </c>
      <c r="H135" s="309">
        <v>5.68</v>
      </c>
      <c r="I135" s="82">
        <v>5.68</v>
      </c>
      <c r="J135" s="87"/>
    </row>
    <row r="136" spans="1:10" customFormat="1" ht="93" customHeight="1" x14ac:dyDescent="0.25">
      <c r="A136" s="210" t="s">
        <v>602</v>
      </c>
      <c r="B136" s="316" t="s">
        <v>603</v>
      </c>
      <c r="C136" s="211" t="s">
        <v>22</v>
      </c>
      <c r="D136" s="254">
        <v>200</v>
      </c>
      <c r="E136" s="152">
        <v>200</v>
      </c>
      <c r="F136" s="451">
        <v>2.99</v>
      </c>
      <c r="G136" s="452"/>
      <c r="H136" s="452"/>
      <c r="I136" s="453"/>
      <c r="J136" s="87"/>
    </row>
    <row r="137" spans="1:10" customFormat="1" ht="21" thickBot="1" x14ac:dyDescent="0.3">
      <c r="A137" s="42" t="s">
        <v>410</v>
      </c>
      <c r="B137" s="300"/>
      <c r="C137" s="43"/>
      <c r="D137" s="29"/>
      <c r="E137" s="30"/>
      <c r="F137" s="30"/>
      <c r="G137" s="266"/>
      <c r="H137" s="266"/>
      <c r="I137" s="266"/>
      <c r="J137" s="44"/>
    </row>
    <row r="138" spans="1:10" s="60" customFormat="1" ht="36" customHeight="1" x14ac:dyDescent="0.25">
      <c r="A138" s="209" t="s">
        <v>408</v>
      </c>
      <c r="B138" s="297" t="s">
        <v>609</v>
      </c>
      <c r="C138" s="31" t="s">
        <v>45</v>
      </c>
      <c r="D138" s="5">
        <v>150</v>
      </c>
      <c r="E138" s="5">
        <v>600</v>
      </c>
      <c r="F138" s="446">
        <v>2.2000000000000002</v>
      </c>
      <c r="G138" s="447"/>
      <c r="H138" s="447"/>
      <c r="I138" s="448"/>
      <c r="J138" s="444"/>
    </row>
    <row r="139" spans="1:10" s="60" customFormat="1" ht="39.75" customHeight="1" x14ac:dyDescent="0.25">
      <c r="A139" s="200" t="s">
        <v>409</v>
      </c>
      <c r="B139" s="295" t="s">
        <v>610</v>
      </c>
      <c r="C139" s="31" t="s">
        <v>45</v>
      </c>
      <c r="D139" s="3">
        <v>200</v>
      </c>
      <c r="E139" s="3">
        <v>800</v>
      </c>
      <c r="F139" s="438">
        <v>2.83</v>
      </c>
      <c r="G139" s="449"/>
      <c r="H139" s="449"/>
      <c r="I139" s="450"/>
      <c r="J139" s="445"/>
    </row>
    <row r="140" spans="1:10" ht="15.75" customHeight="1" x14ac:dyDescent="0.2">
      <c r="A140" s="417" t="s">
        <v>273</v>
      </c>
      <c r="B140" s="417"/>
      <c r="C140" s="418"/>
      <c r="D140" s="418"/>
      <c r="E140" s="418"/>
      <c r="F140" s="418"/>
      <c r="G140" s="418"/>
      <c r="H140" s="418"/>
      <c r="I140" s="418"/>
      <c r="J140" s="418"/>
    </row>
    <row r="141" spans="1:10" ht="54.75" customHeight="1" x14ac:dyDescent="0.2">
      <c r="A141" s="443"/>
      <c r="B141" s="443"/>
      <c r="C141" s="443"/>
      <c r="D141" s="443"/>
      <c r="E141" s="443"/>
      <c r="F141" s="443"/>
      <c r="G141" s="443"/>
      <c r="H141" s="443"/>
      <c r="I141" s="443"/>
      <c r="J141" s="443"/>
    </row>
    <row r="143" spans="1:10" ht="91.5" customHeight="1" x14ac:dyDescent="0.25">
      <c r="A143" s="442" t="s">
        <v>644</v>
      </c>
      <c r="B143" s="442"/>
      <c r="C143" s="442"/>
      <c r="D143" s="442"/>
      <c r="E143" s="442"/>
      <c r="F143" s="442"/>
      <c r="G143" s="442"/>
      <c r="H143" s="442"/>
      <c r="I143" s="442"/>
      <c r="J143" s="442"/>
    </row>
  </sheetData>
  <mergeCells count="81">
    <mergeCell ref="J26:J27"/>
    <mergeCell ref="J71:J74"/>
    <mergeCell ref="J69:J70"/>
    <mergeCell ref="J35:J38"/>
    <mergeCell ref="A143:J143"/>
    <mergeCell ref="A140:J141"/>
    <mergeCell ref="J138:J139"/>
    <mergeCell ref="G120:H120"/>
    <mergeCell ref="G116:H116"/>
    <mergeCell ref="G118:H118"/>
    <mergeCell ref="F138:I138"/>
    <mergeCell ref="F139:I139"/>
    <mergeCell ref="F136:I136"/>
    <mergeCell ref="F129:I129"/>
    <mergeCell ref="F130:I130"/>
    <mergeCell ref="F131:I131"/>
    <mergeCell ref="F132:I132"/>
    <mergeCell ref="G121:H121"/>
    <mergeCell ref="J102:J104"/>
    <mergeCell ref="J128:J129"/>
    <mergeCell ref="J123:J125"/>
    <mergeCell ref="G109:H109"/>
    <mergeCell ref="G119:H119"/>
    <mergeCell ref="G112:H112"/>
    <mergeCell ref="G115:H115"/>
    <mergeCell ref="G117:H117"/>
    <mergeCell ref="G113:H113"/>
    <mergeCell ref="F127:I127"/>
    <mergeCell ref="F128:I128"/>
    <mergeCell ref="G108:H108"/>
    <mergeCell ref="F123:I123"/>
    <mergeCell ref="F124:I124"/>
    <mergeCell ref="F125:I125"/>
    <mergeCell ref="F126:I126"/>
    <mergeCell ref="G96:H96"/>
    <mergeCell ref="G100:H100"/>
    <mergeCell ref="G106:H106"/>
    <mergeCell ref="G102:H102"/>
    <mergeCell ref="G105:H105"/>
    <mergeCell ref="G99:H99"/>
    <mergeCell ref="G98:H98"/>
    <mergeCell ref="G104:H104"/>
    <mergeCell ref="G103:H103"/>
    <mergeCell ref="J51:J53"/>
    <mergeCell ref="J54:J56"/>
    <mergeCell ref="J57:J59"/>
    <mergeCell ref="J60:J62"/>
    <mergeCell ref="J81:J82"/>
    <mergeCell ref="G81:H81"/>
    <mergeCell ref="G87:H87"/>
    <mergeCell ref="G65:H65"/>
    <mergeCell ref="G95:H95"/>
    <mergeCell ref="G91:H91"/>
    <mergeCell ref="G92:H92"/>
    <mergeCell ref="G94:H94"/>
    <mergeCell ref="G93:H93"/>
    <mergeCell ref="G90:H90"/>
    <mergeCell ref="G82:H82"/>
    <mergeCell ref="J14:J16"/>
    <mergeCell ref="G6:H6"/>
    <mergeCell ref="J48:J50"/>
    <mergeCell ref="J45:J47"/>
    <mergeCell ref="A1:J1"/>
    <mergeCell ref="A2:J2"/>
    <mergeCell ref="A3:J3"/>
    <mergeCell ref="J7:J9"/>
    <mergeCell ref="J10:J12"/>
    <mergeCell ref="J17:J18"/>
    <mergeCell ref="J19:J20"/>
    <mergeCell ref="J21:J23"/>
    <mergeCell ref="J32:J34"/>
    <mergeCell ref="J28:J30"/>
    <mergeCell ref="J39:J41"/>
    <mergeCell ref="J24:J25"/>
    <mergeCell ref="J83:J84"/>
    <mergeCell ref="G88:H88"/>
    <mergeCell ref="G89:H89"/>
    <mergeCell ref="J86:J89"/>
    <mergeCell ref="G86:H86"/>
    <mergeCell ref="G83:H83"/>
    <mergeCell ref="G84:H84"/>
  </mergeCells>
  <pageMargins left="0.25" right="0.25" top="0.75" bottom="0.75" header="0.3" footer="0.3"/>
  <pageSetup paperSize="9" scale="54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9"/>
  <sheetViews>
    <sheetView topLeftCell="A3" workbookViewId="0">
      <pane ySplit="2" topLeftCell="A5" activePane="bottomLeft" state="frozen"/>
      <selection activeCell="A3" sqref="A3"/>
      <selection pane="bottomLeft" activeCell="C66" sqref="C66"/>
    </sheetView>
  </sheetViews>
  <sheetFormatPr defaultColWidth="9.140625" defaultRowHeight="12.75" x14ac:dyDescent="0.2"/>
  <cols>
    <col min="1" max="1" width="27.42578125" style="101" customWidth="1"/>
    <col min="2" max="2" width="18.7109375" style="102" customWidth="1"/>
    <col min="3" max="3" width="57.28515625" style="103" customWidth="1"/>
    <col min="4" max="4" width="17.140625" style="104" customWidth="1"/>
    <col min="5" max="5" width="15.28515625" style="104" customWidth="1"/>
    <col min="6" max="6" width="16.42578125" style="101" hidden="1" customWidth="1"/>
    <col min="7" max="7" width="15.7109375" style="128" customWidth="1"/>
    <col min="8" max="16384" width="9.140625" style="101"/>
  </cols>
  <sheetData>
    <row r="1" spans="1:7" customFormat="1" ht="53.25" customHeight="1" x14ac:dyDescent="0.25">
      <c r="A1" s="455" t="s">
        <v>274</v>
      </c>
      <c r="B1" s="455"/>
      <c r="C1" s="455"/>
      <c r="D1" s="455"/>
      <c r="E1" s="455"/>
      <c r="F1" s="455"/>
    </row>
    <row r="2" spans="1:7" customFormat="1" ht="44.25" customHeight="1" thickBot="1" x14ac:dyDescent="0.35">
      <c r="A2" s="456" t="s">
        <v>275</v>
      </c>
      <c r="B2" s="456"/>
      <c r="C2" s="456"/>
      <c r="D2" s="456"/>
      <c r="E2" s="456"/>
      <c r="F2" s="456"/>
      <c r="G2" s="456"/>
    </row>
    <row r="3" spans="1:7" customFormat="1" ht="27" customHeight="1" thickBot="1" x14ac:dyDescent="0.35">
      <c r="A3" s="457" t="s">
        <v>276</v>
      </c>
      <c r="B3" s="457"/>
      <c r="C3" s="457"/>
      <c r="D3" s="457"/>
      <c r="E3" s="457"/>
      <c r="F3" s="457"/>
      <c r="G3" s="457"/>
    </row>
    <row r="4" spans="1:7" ht="45.75" customHeight="1" x14ac:dyDescent="0.2">
      <c r="A4" s="115" t="s">
        <v>191</v>
      </c>
      <c r="B4" s="116" t="s">
        <v>9</v>
      </c>
      <c r="C4" s="116" t="s">
        <v>0</v>
      </c>
      <c r="D4" s="117" t="s">
        <v>92</v>
      </c>
      <c r="E4" s="117" t="s">
        <v>93</v>
      </c>
      <c r="F4" s="116" t="s">
        <v>94</v>
      </c>
      <c r="G4" s="118" t="s">
        <v>192</v>
      </c>
    </row>
    <row r="5" spans="1:7" ht="93" customHeight="1" x14ac:dyDescent="0.2">
      <c r="A5" s="121"/>
      <c r="B5" s="112" t="s">
        <v>229</v>
      </c>
      <c r="C5" s="106" t="s">
        <v>113</v>
      </c>
      <c r="D5" s="110" t="s">
        <v>230</v>
      </c>
      <c r="E5" s="108">
        <v>500</v>
      </c>
      <c r="F5" s="107" t="s">
        <v>114</v>
      </c>
      <c r="G5" s="206">
        <v>5.77</v>
      </c>
    </row>
    <row r="6" spans="1:7" s="60" customFormat="1" ht="75.75" customHeight="1" x14ac:dyDescent="0.25">
      <c r="A6" s="119"/>
      <c r="B6" s="133"/>
      <c r="C6" s="134" t="s">
        <v>423</v>
      </c>
      <c r="D6" s="134" t="s">
        <v>424</v>
      </c>
      <c r="E6" s="135">
        <v>500</v>
      </c>
      <c r="F6" s="135"/>
      <c r="G6" s="252">
        <v>6.01</v>
      </c>
    </row>
    <row r="7" spans="1:7" s="60" customFormat="1" ht="75.75" customHeight="1" x14ac:dyDescent="0.25">
      <c r="A7" s="119"/>
      <c r="B7" s="133"/>
      <c r="C7" s="134" t="s">
        <v>429</v>
      </c>
      <c r="D7" s="134" t="s">
        <v>430</v>
      </c>
      <c r="E7" s="135">
        <v>500</v>
      </c>
      <c r="F7" s="135"/>
      <c r="G7" s="252">
        <v>6.01</v>
      </c>
    </row>
    <row r="8" spans="1:7" s="60" customFormat="1" ht="69.75" customHeight="1" x14ac:dyDescent="0.25">
      <c r="A8" s="120"/>
      <c r="B8" s="133"/>
      <c r="C8" s="134" t="s">
        <v>425</v>
      </c>
      <c r="D8" s="134" t="s">
        <v>426</v>
      </c>
      <c r="E8" s="135">
        <v>500</v>
      </c>
      <c r="F8" s="135"/>
      <c r="G8" s="218">
        <v>6.63</v>
      </c>
    </row>
    <row r="9" spans="1:7" s="60" customFormat="1" ht="69.75" customHeight="1" x14ac:dyDescent="0.25">
      <c r="A9" s="120"/>
      <c r="B9" s="133"/>
      <c r="C9" s="134" t="s">
        <v>431</v>
      </c>
      <c r="D9" s="134" t="s">
        <v>432</v>
      </c>
      <c r="E9" s="135">
        <v>500</v>
      </c>
      <c r="F9" s="135"/>
      <c r="G9" s="218">
        <v>6.63</v>
      </c>
    </row>
    <row r="10" spans="1:7" s="60" customFormat="1" ht="69.75" customHeight="1" x14ac:dyDescent="0.25">
      <c r="A10" s="120"/>
      <c r="B10" s="133"/>
      <c r="C10" s="134" t="s">
        <v>427</v>
      </c>
      <c r="D10" s="134" t="s">
        <v>428</v>
      </c>
      <c r="E10" s="135">
        <v>500</v>
      </c>
      <c r="F10" s="135"/>
      <c r="G10" s="218">
        <v>7.57</v>
      </c>
    </row>
    <row r="11" spans="1:7" s="224" customFormat="1" ht="68.25" customHeight="1" x14ac:dyDescent="0.2">
      <c r="A11" s="223"/>
      <c r="B11" s="112" t="s">
        <v>153</v>
      </c>
      <c r="C11" s="106" t="s">
        <v>248</v>
      </c>
      <c r="D11" s="107" t="s">
        <v>154</v>
      </c>
      <c r="E11" s="108">
        <v>200</v>
      </c>
      <c r="F11" s="107" t="s">
        <v>157</v>
      </c>
      <c r="G11" s="205">
        <v>4.0599999999999996</v>
      </c>
    </row>
    <row r="12" spans="1:7" ht="68.25" customHeight="1" x14ac:dyDescent="0.2">
      <c r="A12" s="121"/>
      <c r="B12" s="112" t="s">
        <v>155</v>
      </c>
      <c r="C12" s="106" t="s">
        <v>249</v>
      </c>
      <c r="D12" s="107" t="s">
        <v>156</v>
      </c>
      <c r="E12" s="108">
        <v>200</v>
      </c>
      <c r="F12" s="107" t="s">
        <v>157</v>
      </c>
      <c r="G12" s="205">
        <v>4.0599999999999996</v>
      </c>
    </row>
    <row r="13" spans="1:7" ht="68.25" customHeight="1" x14ac:dyDescent="0.2">
      <c r="A13" s="121"/>
      <c r="B13" s="112" t="s">
        <v>158</v>
      </c>
      <c r="C13" s="106" t="s">
        <v>250</v>
      </c>
      <c r="D13" s="107" t="s">
        <v>159</v>
      </c>
      <c r="E13" s="108">
        <v>200</v>
      </c>
      <c r="F13" s="107" t="s">
        <v>160</v>
      </c>
      <c r="G13" s="205">
        <v>4.29</v>
      </c>
    </row>
    <row r="14" spans="1:7" ht="68.25" customHeight="1" x14ac:dyDescent="0.2">
      <c r="A14" s="121"/>
      <c r="B14" s="112" t="s">
        <v>161</v>
      </c>
      <c r="C14" s="106" t="s">
        <v>251</v>
      </c>
      <c r="D14" s="107" t="s">
        <v>162</v>
      </c>
      <c r="E14" s="108">
        <v>200</v>
      </c>
      <c r="F14" s="107" t="s">
        <v>163</v>
      </c>
      <c r="G14" s="205">
        <v>4.21</v>
      </c>
    </row>
    <row r="15" spans="1:7" ht="79.5" customHeight="1" x14ac:dyDescent="0.2">
      <c r="A15" s="454"/>
      <c r="B15" s="105" t="s">
        <v>95</v>
      </c>
      <c r="C15" s="106" t="s">
        <v>193</v>
      </c>
      <c r="D15" s="107" t="s">
        <v>96</v>
      </c>
      <c r="E15" s="108">
        <v>600</v>
      </c>
      <c r="F15" s="107" t="s">
        <v>194</v>
      </c>
      <c r="G15" s="129">
        <v>6.9420000000000002</v>
      </c>
    </row>
    <row r="16" spans="1:7" ht="35.25" customHeight="1" x14ac:dyDescent="0.2">
      <c r="A16" s="454"/>
      <c r="B16" s="112" t="s">
        <v>195</v>
      </c>
      <c r="C16" s="106" t="s">
        <v>196</v>
      </c>
      <c r="D16" s="107" t="s">
        <v>197</v>
      </c>
      <c r="E16" s="108">
        <v>600</v>
      </c>
      <c r="F16" s="107" t="s">
        <v>198</v>
      </c>
      <c r="G16" s="206">
        <v>4.99</v>
      </c>
    </row>
    <row r="17" spans="1:8" ht="51" customHeight="1" x14ac:dyDescent="0.2">
      <c r="A17" s="454"/>
      <c r="B17" s="112" t="s">
        <v>199</v>
      </c>
      <c r="C17" s="109" t="s">
        <v>200</v>
      </c>
      <c r="D17" s="107" t="s">
        <v>197</v>
      </c>
      <c r="E17" s="108">
        <v>600</v>
      </c>
      <c r="F17" s="107" t="s">
        <v>201</v>
      </c>
      <c r="G17" s="206">
        <v>3.28</v>
      </c>
      <c r="H17" s="249">
        <f>G17+G15</f>
        <v>10.222</v>
      </c>
    </row>
    <row r="18" spans="1:8" ht="59.25" customHeight="1" x14ac:dyDescent="0.2">
      <c r="A18" s="454"/>
      <c r="B18" s="112" t="s">
        <v>97</v>
      </c>
      <c r="C18" s="106" t="s">
        <v>202</v>
      </c>
      <c r="D18" s="107" t="s">
        <v>98</v>
      </c>
      <c r="E18" s="108">
        <v>600</v>
      </c>
      <c r="F18" s="110" t="s">
        <v>203</v>
      </c>
      <c r="G18" s="129">
        <v>8.2680000000000007</v>
      </c>
    </row>
    <row r="19" spans="1:8" ht="42.75" customHeight="1" x14ac:dyDescent="0.2">
      <c r="A19" s="454"/>
      <c r="B19" s="112" t="s">
        <v>204</v>
      </c>
      <c r="C19" s="106" t="s">
        <v>205</v>
      </c>
      <c r="D19" s="107" t="s">
        <v>206</v>
      </c>
      <c r="E19" s="108">
        <v>600</v>
      </c>
      <c r="F19" s="107" t="s">
        <v>207</v>
      </c>
      <c r="G19" s="206">
        <v>5.38</v>
      </c>
    </row>
    <row r="20" spans="1:8" ht="49.5" customHeight="1" x14ac:dyDescent="0.2">
      <c r="A20" s="454"/>
      <c r="B20" s="112" t="s">
        <v>208</v>
      </c>
      <c r="C20" s="106" t="s">
        <v>209</v>
      </c>
      <c r="D20" s="107" t="s">
        <v>206</v>
      </c>
      <c r="E20" s="108">
        <v>600</v>
      </c>
      <c r="F20" s="107" t="s">
        <v>201</v>
      </c>
      <c r="G20" s="206">
        <v>3.9</v>
      </c>
    </row>
    <row r="21" spans="1:8" ht="74.25" hidden="1" customHeight="1" x14ac:dyDescent="0.25">
      <c r="A21" s="454"/>
      <c r="B21" s="112" t="s">
        <v>210</v>
      </c>
      <c r="C21" s="111" t="s">
        <v>211</v>
      </c>
      <c r="D21" s="107" t="s">
        <v>96</v>
      </c>
      <c r="E21" s="108">
        <v>600</v>
      </c>
      <c r="F21" s="107" t="s">
        <v>194</v>
      </c>
      <c r="G21" s="129">
        <v>7.1759999999999993</v>
      </c>
    </row>
    <row r="22" spans="1:8" ht="36" hidden="1" x14ac:dyDescent="0.2">
      <c r="A22" s="454"/>
      <c r="B22" s="112" t="s">
        <v>212</v>
      </c>
      <c r="C22" s="106" t="s">
        <v>213</v>
      </c>
      <c r="D22" s="107" t="s">
        <v>197</v>
      </c>
      <c r="E22" s="108">
        <v>600</v>
      </c>
      <c r="F22" s="107" t="s">
        <v>198</v>
      </c>
      <c r="G22" s="129">
        <v>4.758</v>
      </c>
    </row>
    <row r="23" spans="1:8" ht="45" hidden="1" customHeight="1" x14ac:dyDescent="0.2">
      <c r="A23" s="454"/>
      <c r="B23" s="112" t="s">
        <v>199</v>
      </c>
      <c r="C23" s="106" t="s">
        <v>200</v>
      </c>
      <c r="D23" s="107" t="s">
        <v>197</v>
      </c>
      <c r="E23" s="108">
        <v>600</v>
      </c>
      <c r="F23" s="107" t="s">
        <v>201</v>
      </c>
      <c r="G23" s="129">
        <v>3.12</v>
      </c>
    </row>
    <row r="24" spans="1:8" ht="79.5" customHeight="1" x14ac:dyDescent="0.2">
      <c r="A24" s="454"/>
      <c r="B24" s="105" t="s">
        <v>210</v>
      </c>
      <c r="C24" s="106" t="s">
        <v>557</v>
      </c>
      <c r="D24" s="107" t="s">
        <v>96</v>
      </c>
      <c r="E24" s="108">
        <v>600</v>
      </c>
      <c r="F24" s="107" t="s">
        <v>194</v>
      </c>
      <c r="G24" s="129">
        <v>7.18</v>
      </c>
    </row>
    <row r="25" spans="1:8" ht="35.25" customHeight="1" x14ac:dyDescent="0.2">
      <c r="A25" s="454"/>
      <c r="B25" s="112" t="s">
        <v>212</v>
      </c>
      <c r="C25" s="106" t="s">
        <v>213</v>
      </c>
      <c r="D25" s="107" t="s">
        <v>197</v>
      </c>
      <c r="E25" s="108">
        <v>600</v>
      </c>
      <c r="F25" s="107" t="s">
        <v>198</v>
      </c>
      <c r="G25" s="206">
        <v>4.99</v>
      </c>
    </row>
    <row r="26" spans="1:8" ht="51" customHeight="1" x14ac:dyDescent="0.2">
      <c r="A26" s="454"/>
      <c r="B26" s="112" t="s">
        <v>199</v>
      </c>
      <c r="C26" s="109" t="s">
        <v>200</v>
      </c>
      <c r="D26" s="107" t="s">
        <v>197</v>
      </c>
      <c r="E26" s="108">
        <v>600</v>
      </c>
      <c r="F26" s="107" t="s">
        <v>201</v>
      </c>
      <c r="G26" s="206">
        <v>3.28</v>
      </c>
      <c r="H26" s="249">
        <f>G26+G24</f>
        <v>10.459999999999999</v>
      </c>
    </row>
    <row r="27" spans="1:8" ht="61.5" customHeight="1" x14ac:dyDescent="0.2">
      <c r="A27" s="454"/>
      <c r="B27" s="112" t="s">
        <v>214</v>
      </c>
      <c r="C27" s="106" t="s">
        <v>558</v>
      </c>
      <c r="D27" s="107" t="s">
        <v>98</v>
      </c>
      <c r="E27" s="108">
        <v>600</v>
      </c>
      <c r="F27" s="110" t="s">
        <v>215</v>
      </c>
      <c r="G27" s="129">
        <v>8.27</v>
      </c>
    </row>
    <row r="28" spans="1:8" ht="36" x14ac:dyDescent="0.2">
      <c r="A28" s="454"/>
      <c r="B28" s="112" t="s">
        <v>216</v>
      </c>
      <c r="C28" s="106" t="s">
        <v>217</v>
      </c>
      <c r="D28" s="107" t="s">
        <v>206</v>
      </c>
      <c r="E28" s="108">
        <v>600</v>
      </c>
      <c r="F28" s="107" t="s">
        <v>218</v>
      </c>
      <c r="G28" s="206">
        <v>5.46</v>
      </c>
    </row>
    <row r="29" spans="1:8" ht="57" customHeight="1" x14ac:dyDescent="0.2">
      <c r="A29" s="454"/>
      <c r="B29" s="112" t="s">
        <v>208</v>
      </c>
      <c r="C29" s="109" t="s">
        <v>209</v>
      </c>
      <c r="D29" s="107" t="s">
        <v>206</v>
      </c>
      <c r="E29" s="108">
        <v>600</v>
      </c>
      <c r="F29" s="107" t="s">
        <v>201</v>
      </c>
      <c r="G29" s="206">
        <v>3.9</v>
      </c>
    </row>
    <row r="30" spans="1:8" ht="68.25" customHeight="1" x14ac:dyDescent="0.2">
      <c r="A30" s="454"/>
      <c r="B30" s="112" t="s">
        <v>100</v>
      </c>
      <c r="C30" s="106" t="s">
        <v>219</v>
      </c>
      <c r="D30" s="107" t="s">
        <v>98</v>
      </c>
      <c r="E30" s="108" t="s">
        <v>99</v>
      </c>
      <c r="F30" s="110" t="s">
        <v>215</v>
      </c>
      <c r="G30" s="129">
        <v>8.32</v>
      </c>
    </row>
    <row r="31" spans="1:8" ht="51.75" customHeight="1" x14ac:dyDescent="0.2">
      <c r="A31" s="454"/>
      <c r="B31" s="112" t="s">
        <v>204</v>
      </c>
      <c r="C31" s="106" t="s">
        <v>205</v>
      </c>
      <c r="D31" s="107" t="s">
        <v>206</v>
      </c>
      <c r="E31" s="108">
        <v>600</v>
      </c>
      <c r="F31" s="107" t="s">
        <v>207</v>
      </c>
      <c r="G31" s="206">
        <v>5.38</v>
      </c>
    </row>
    <row r="32" spans="1:8" ht="40.5" customHeight="1" x14ac:dyDescent="0.2">
      <c r="A32" s="454"/>
      <c r="B32" s="112" t="s">
        <v>208</v>
      </c>
      <c r="C32" s="106" t="s">
        <v>209</v>
      </c>
      <c r="D32" s="107" t="s">
        <v>206</v>
      </c>
      <c r="E32" s="108">
        <v>600</v>
      </c>
      <c r="F32" s="107" t="s">
        <v>201</v>
      </c>
      <c r="G32" s="206">
        <v>3.9</v>
      </c>
    </row>
    <row r="33" spans="1:7" ht="42" customHeight="1" x14ac:dyDescent="0.2">
      <c r="A33" s="454"/>
      <c r="B33" s="112" t="s">
        <v>101</v>
      </c>
      <c r="C33" s="106" t="s">
        <v>284</v>
      </c>
      <c r="D33" s="107" t="s">
        <v>102</v>
      </c>
      <c r="E33" s="108">
        <v>500</v>
      </c>
      <c r="F33" s="107" t="s">
        <v>103</v>
      </c>
      <c r="G33" s="206">
        <v>5.85</v>
      </c>
    </row>
    <row r="34" spans="1:7" ht="48.75" customHeight="1" x14ac:dyDescent="0.2">
      <c r="A34" s="454"/>
      <c r="B34" s="112" t="s">
        <v>220</v>
      </c>
      <c r="C34" s="106" t="s">
        <v>221</v>
      </c>
      <c r="D34" s="107" t="s">
        <v>104</v>
      </c>
      <c r="E34" s="108">
        <v>500</v>
      </c>
      <c r="F34" s="107" t="s">
        <v>105</v>
      </c>
      <c r="G34" s="206">
        <v>3.28</v>
      </c>
    </row>
    <row r="35" spans="1:7" ht="61.5" customHeight="1" x14ac:dyDescent="0.2">
      <c r="A35" s="454"/>
      <c r="B35" s="112" t="s">
        <v>106</v>
      </c>
      <c r="C35" s="106" t="s">
        <v>285</v>
      </c>
      <c r="D35" s="107" t="s">
        <v>107</v>
      </c>
      <c r="E35" s="108">
        <v>500</v>
      </c>
      <c r="F35" s="107" t="s">
        <v>108</v>
      </c>
      <c r="G35" s="206">
        <v>7.18</v>
      </c>
    </row>
    <row r="36" spans="1:7" ht="39.75" customHeight="1" x14ac:dyDescent="0.2">
      <c r="A36" s="454"/>
      <c r="B36" s="112" t="s">
        <v>222</v>
      </c>
      <c r="C36" s="106" t="s">
        <v>223</v>
      </c>
      <c r="D36" s="107" t="s">
        <v>109</v>
      </c>
      <c r="E36" s="108">
        <v>500</v>
      </c>
      <c r="F36" s="107" t="s">
        <v>105</v>
      </c>
      <c r="G36" s="206">
        <v>3.9</v>
      </c>
    </row>
    <row r="37" spans="1:7" ht="42.75" customHeight="1" x14ac:dyDescent="0.2">
      <c r="A37" s="454"/>
      <c r="B37" s="112" t="s">
        <v>110</v>
      </c>
      <c r="C37" s="106" t="s">
        <v>283</v>
      </c>
      <c r="D37" s="107" t="s">
        <v>102</v>
      </c>
      <c r="E37" s="108">
        <v>500</v>
      </c>
      <c r="F37" s="107" t="s">
        <v>103</v>
      </c>
      <c r="G37" s="206">
        <v>5.85</v>
      </c>
    </row>
    <row r="38" spans="1:7" ht="36.75" customHeight="1" x14ac:dyDescent="0.2">
      <c r="A38" s="454"/>
      <c r="B38" s="112" t="s">
        <v>220</v>
      </c>
      <c r="C38" s="106" t="s">
        <v>224</v>
      </c>
      <c r="D38" s="107" t="s">
        <v>104</v>
      </c>
      <c r="E38" s="108">
        <v>500</v>
      </c>
      <c r="F38" s="107" t="s">
        <v>105</v>
      </c>
      <c r="G38" s="206">
        <v>3.28</v>
      </c>
    </row>
    <row r="39" spans="1:7" ht="39.75" customHeight="1" x14ac:dyDescent="0.2">
      <c r="A39" s="454"/>
      <c r="B39" s="112" t="s">
        <v>111</v>
      </c>
      <c r="C39" s="106" t="s">
        <v>282</v>
      </c>
      <c r="D39" s="107" t="s">
        <v>107</v>
      </c>
      <c r="E39" s="108">
        <v>500</v>
      </c>
      <c r="F39" s="107" t="s">
        <v>108</v>
      </c>
      <c r="G39" s="207">
        <v>7.18</v>
      </c>
    </row>
    <row r="40" spans="1:7" ht="34.5" customHeight="1" x14ac:dyDescent="0.2">
      <c r="A40" s="454"/>
      <c r="B40" s="112" t="s">
        <v>222</v>
      </c>
      <c r="C40" s="106" t="s">
        <v>225</v>
      </c>
      <c r="D40" s="107" t="s">
        <v>109</v>
      </c>
      <c r="E40" s="108">
        <v>500</v>
      </c>
      <c r="F40" s="107" t="s">
        <v>105</v>
      </c>
      <c r="G40" s="206">
        <v>3.9</v>
      </c>
    </row>
    <row r="41" spans="1:7" ht="50.25" customHeight="1" x14ac:dyDescent="0.2">
      <c r="A41" s="454"/>
      <c r="B41" s="112" t="s">
        <v>226</v>
      </c>
      <c r="C41" s="106" t="s">
        <v>281</v>
      </c>
      <c r="D41" s="107" t="s">
        <v>107</v>
      </c>
      <c r="E41" s="108">
        <v>500</v>
      </c>
      <c r="F41" s="107" t="s">
        <v>108</v>
      </c>
      <c r="G41" s="129">
        <v>7.33</v>
      </c>
    </row>
    <row r="42" spans="1:7" ht="43.5" customHeight="1" x14ac:dyDescent="0.2">
      <c r="A42" s="454"/>
      <c r="B42" s="112" t="s">
        <v>222</v>
      </c>
      <c r="C42" s="106" t="s">
        <v>227</v>
      </c>
      <c r="D42" s="107" t="s">
        <v>109</v>
      </c>
      <c r="E42" s="108">
        <v>500</v>
      </c>
      <c r="F42" s="107" t="s">
        <v>105</v>
      </c>
      <c r="G42" s="206">
        <v>3.9</v>
      </c>
    </row>
    <row r="43" spans="1:7" ht="60" customHeight="1" x14ac:dyDescent="0.2">
      <c r="A43" s="454"/>
      <c r="B43" s="112" t="s">
        <v>112</v>
      </c>
      <c r="C43" s="106" t="s">
        <v>280</v>
      </c>
      <c r="D43" s="107" t="s">
        <v>102</v>
      </c>
      <c r="E43" s="108">
        <v>500</v>
      </c>
      <c r="F43" s="107" t="s">
        <v>103</v>
      </c>
      <c r="G43" s="129">
        <v>6.24</v>
      </c>
    </row>
    <row r="44" spans="1:7" ht="37.5" customHeight="1" x14ac:dyDescent="0.2">
      <c r="A44" s="454"/>
      <c r="B44" s="112" t="s">
        <v>220</v>
      </c>
      <c r="C44" s="106" t="s">
        <v>228</v>
      </c>
      <c r="D44" s="107" t="s">
        <v>104</v>
      </c>
      <c r="E44" s="108">
        <v>500</v>
      </c>
      <c r="F44" s="107" t="s">
        <v>105</v>
      </c>
      <c r="G44" s="206">
        <v>3.28</v>
      </c>
    </row>
    <row r="45" spans="1:7" ht="66.75" customHeight="1" x14ac:dyDescent="0.2">
      <c r="A45" s="121"/>
      <c r="B45" s="112" t="s">
        <v>232</v>
      </c>
      <c r="C45" s="106" t="s">
        <v>117</v>
      </c>
      <c r="D45" s="110" t="s">
        <v>233</v>
      </c>
      <c r="E45" s="108">
        <v>500</v>
      </c>
      <c r="F45" s="107" t="s">
        <v>116</v>
      </c>
      <c r="G45" s="206">
        <v>6.47</v>
      </c>
    </row>
    <row r="46" spans="1:7" ht="72.75" customHeight="1" x14ac:dyDescent="0.2">
      <c r="A46" s="121"/>
      <c r="B46" s="112" t="s">
        <v>234</v>
      </c>
      <c r="C46" s="106" t="s">
        <v>118</v>
      </c>
      <c r="D46" s="110" t="s">
        <v>235</v>
      </c>
      <c r="E46" s="108">
        <v>500</v>
      </c>
      <c r="F46" s="107" t="s">
        <v>115</v>
      </c>
      <c r="G46" s="207">
        <v>7.33</v>
      </c>
    </row>
    <row r="47" spans="1:7" ht="96.75" customHeight="1" x14ac:dyDescent="0.2">
      <c r="A47" s="121"/>
      <c r="B47" s="112" t="s">
        <v>236</v>
      </c>
      <c r="C47" s="106" t="s">
        <v>119</v>
      </c>
      <c r="D47" s="110" t="s">
        <v>237</v>
      </c>
      <c r="E47" s="108">
        <v>500</v>
      </c>
      <c r="F47" s="107" t="s">
        <v>116</v>
      </c>
      <c r="G47" s="207">
        <v>6.55</v>
      </c>
    </row>
    <row r="48" spans="1:7" ht="105.75" customHeight="1" x14ac:dyDescent="0.2">
      <c r="A48" s="121"/>
      <c r="B48" s="112" t="s">
        <v>238</v>
      </c>
      <c r="C48" s="106" t="s">
        <v>120</v>
      </c>
      <c r="D48" s="110" t="s">
        <v>235</v>
      </c>
      <c r="E48" s="108">
        <v>500</v>
      </c>
      <c r="F48" s="107" t="s">
        <v>231</v>
      </c>
      <c r="G48" s="219">
        <v>7.33</v>
      </c>
    </row>
    <row r="49" spans="1:8" ht="91.5" customHeight="1" x14ac:dyDescent="0.2">
      <c r="A49" s="121"/>
      <c r="B49" s="112" t="s">
        <v>121</v>
      </c>
      <c r="C49" s="106" t="s">
        <v>122</v>
      </c>
      <c r="D49" s="110" t="s">
        <v>123</v>
      </c>
      <c r="E49" s="108">
        <v>400</v>
      </c>
      <c r="F49" s="107" t="s">
        <v>239</v>
      </c>
      <c r="G49" s="207">
        <v>6.71</v>
      </c>
    </row>
    <row r="50" spans="1:8" ht="87" customHeight="1" x14ac:dyDescent="0.2">
      <c r="A50" s="121"/>
      <c r="B50" s="112" t="s">
        <v>124</v>
      </c>
      <c r="C50" s="106" t="s">
        <v>125</v>
      </c>
      <c r="D50" s="110" t="s">
        <v>240</v>
      </c>
      <c r="E50" s="108">
        <v>450</v>
      </c>
      <c r="F50" s="107" t="s">
        <v>241</v>
      </c>
      <c r="G50" s="130">
        <v>7.5660000000000007</v>
      </c>
    </row>
    <row r="51" spans="1:8" ht="67.5" customHeight="1" x14ac:dyDescent="0.2">
      <c r="A51" s="121"/>
      <c r="B51" s="112" t="s">
        <v>126</v>
      </c>
      <c r="C51" s="106" t="s">
        <v>242</v>
      </c>
      <c r="D51" s="107" t="s">
        <v>127</v>
      </c>
      <c r="E51" s="108">
        <v>400</v>
      </c>
      <c r="F51" s="113" t="s">
        <v>243</v>
      </c>
      <c r="G51" s="130">
        <v>6.0839999999999996</v>
      </c>
    </row>
    <row r="52" spans="1:8" ht="61.5" customHeight="1" x14ac:dyDescent="0.2">
      <c r="A52" s="121"/>
      <c r="B52" s="112" t="s">
        <v>128</v>
      </c>
      <c r="C52" s="106" t="s">
        <v>244</v>
      </c>
      <c r="D52" s="107" t="s">
        <v>129</v>
      </c>
      <c r="E52" s="215">
        <v>400</v>
      </c>
      <c r="F52" s="107" t="s">
        <v>245</v>
      </c>
      <c r="G52" s="129">
        <v>8.8140000000000001</v>
      </c>
    </row>
    <row r="53" spans="1:8" ht="75" customHeight="1" x14ac:dyDescent="0.2">
      <c r="A53" s="121"/>
      <c r="B53" s="112" t="s">
        <v>130</v>
      </c>
      <c r="C53" s="106" t="s">
        <v>246</v>
      </c>
      <c r="D53" s="107" t="s">
        <v>131</v>
      </c>
      <c r="E53" s="108">
        <v>250</v>
      </c>
      <c r="F53" s="107" t="s">
        <v>247</v>
      </c>
      <c r="G53" s="129">
        <v>10.218</v>
      </c>
    </row>
    <row r="54" spans="1:8" ht="21.75" customHeight="1" x14ac:dyDescent="0.2">
      <c r="A54" s="454"/>
      <c r="B54" s="112" t="s">
        <v>132</v>
      </c>
      <c r="C54" s="106" t="s">
        <v>133</v>
      </c>
      <c r="D54" s="107" t="s">
        <v>134</v>
      </c>
      <c r="E54" s="108">
        <v>250</v>
      </c>
      <c r="F54" s="107" t="s">
        <v>135</v>
      </c>
      <c r="G54" s="207">
        <v>10.53</v>
      </c>
    </row>
    <row r="55" spans="1:8" ht="22.5" customHeight="1" x14ac:dyDescent="0.2">
      <c r="A55" s="454"/>
      <c r="B55" s="112" t="s">
        <v>137</v>
      </c>
      <c r="C55" s="106" t="s">
        <v>138</v>
      </c>
      <c r="D55" s="107" t="s">
        <v>139</v>
      </c>
      <c r="E55" s="108">
        <v>250</v>
      </c>
      <c r="F55" s="107" t="s">
        <v>140</v>
      </c>
      <c r="G55" s="207">
        <v>11.39</v>
      </c>
    </row>
    <row r="56" spans="1:8" ht="24" customHeight="1" x14ac:dyDescent="0.2">
      <c r="A56" s="454"/>
      <c r="B56" s="112" t="s">
        <v>149</v>
      </c>
      <c r="C56" s="106" t="s">
        <v>150</v>
      </c>
      <c r="D56" s="107" t="s">
        <v>151</v>
      </c>
      <c r="E56" s="108">
        <v>250</v>
      </c>
      <c r="F56" s="107" t="s">
        <v>152</v>
      </c>
      <c r="G56" s="207">
        <v>14.74</v>
      </c>
    </row>
    <row r="57" spans="1:8" ht="29.25" customHeight="1" x14ac:dyDescent="0.2">
      <c r="A57" s="454"/>
      <c r="B57" s="112" t="s">
        <v>145</v>
      </c>
      <c r="C57" s="106" t="s">
        <v>146</v>
      </c>
      <c r="D57" s="107" t="s">
        <v>147</v>
      </c>
      <c r="E57" s="108">
        <v>250</v>
      </c>
      <c r="F57" s="107" t="s">
        <v>148</v>
      </c>
      <c r="G57" s="207">
        <v>16.25</v>
      </c>
    </row>
    <row r="58" spans="1:8" ht="24.75" customHeight="1" x14ac:dyDescent="0.2">
      <c r="A58" s="454"/>
      <c r="B58" s="112" t="s">
        <v>141</v>
      </c>
      <c r="C58" s="106" t="s">
        <v>142</v>
      </c>
      <c r="D58" s="107" t="s">
        <v>143</v>
      </c>
      <c r="E58" s="108">
        <v>250</v>
      </c>
      <c r="F58" s="107" t="s">
        <v>144</v>
      </c>
      <c r="G58" s="207">
        <v>19.03</v>
      </c>
    </row>
    <row r="59" spans="1:8" ht="97.5" customHeight="1" x14ac:dyDescent="0.2">
      <c r="A59" s="121"/>
      <c r="B59" s="112" t="s">
        <v>259</v>
      </c>
      <c r="C59" s="106" t="s">
        <v>260</v>
      </c>
      <c r="D59" s="107" t="s">
        <v>261</v>
      </c>
      <c r="E59" s="108">
        <v>350</v>
      </c>
      <c r="F59" s="107" t="s">
        <v>262</v>
      </c>
      <c r="G59" s="131">
        <v>6.4740000000000011</v>
      </c>
    </row>
    <row r="60" spans="1:8" ht="97.5" customHeight="1" x14ac:dyDescent="0.2">
      <c r="A60" s="121"/>
      <c r="B60" s="112" t="s">
        <v>559</v>
      </c>
      <c r="C60" s="106" t="s">
        <v>560</v>
      </c>
      <c r="D60" s="110" t="s">
        <v>561</v>
      </c>
      <c r="E60" s="108">
        <v>150</v>
      </c>
      <c r="F60" s="107" t="s">
        <v>562</v>
      </c>
      <c r="G60" s="131">
        <v>6.0839999999999996</v>
      </c>
    </row>
    <row r="61" spans="1:8" ht="97.5" customHeight="1" x14ac:dyDescent="0.2">
      <c r="A61" s="121"/>
      <c r="B61" s="112" t="s">
        <v>435</v>
      </c>
      <c r="C61" s="106" t="s">
        <v>433</v>
      </c>
      <c r="D61" s="107" t="s">
        <v>434</v>
      </c>
      <c r="E61" s="108">
        <v>200</v>
      </c>
      <c r="F61" s="107" t="s">
        <v>436</v>
      </c>
      <c r="G61" s="131">
        <v>6.47</v>
      </c>
    </row>
    <row r="62" spans="1:8" ht="69" customHeight="1" x14ac:dyDescent="0.2">
      <c r="A62" s="121"/>
      <c r="B62" s="112" t="s">
        <v>164</v>
      </c>
      <c r="C62" s="106" t="s">
        <v>165</v>
      </c>
      <c r="D62" s="107" t="s">
        <v>166</v>
      </c>
      <c r="E62" s="108">
        <v>600</v>
      </c>
      <c r="F62" s="107" t="s">
        <v>167</v>
      </c>
      <c r="G62" s="129">
        <v>4.9139999999999997</v>
      </c>
    </row>
    <row r="63" spans="1:8" ht="62.25" customHeight="1" x14ac:dyDescent="0.2">
      <c r="A63" s="121"/>
      <c r="B63" s="112" t="s">
        <v>168</v>
      </c>
      <c r="C63" s="106" t="s">
        <v>169</v>
      </c>
      <c r="D63" s="107" t="s">
        <v>166</v>
      </c>
      <c r="E63" s="108">
        <v>600</v>
      </c>
      <c r="F63" s="107" t="s">
        <v>167</v>
      </c>
      <c r="G63" s="129">
        <v>5.07</v>
      </c>
    </row>
    <row r="64" spans="1:8" ht="71.25" customHeight="1" x14ac:dyDescent="0.2">
      <c r="A64" s="121"/>
      <c r="B64" s="112" t="s">
        <v>252</v>
      </c>
      <c r="C64" s="106" t="s">
        <v>253</v>
      </c>
      <c r="D64" s="107" t="s">
        <v>170</v>
      </c>
      <c r="E64" s="108">
        <v>600</v>
      </c>
      <c r="F64" s="107" t="s">
        <v>136</v>
      </c>
      <c r="G64" s="206">
        <v>1.87</v>
      </c>
      <c r="H64" s="101" t="s">
        <v>401</v>
      </c>
    </row>
    <row r="65" spans="1:8" ht="74.25" customHeight="1" x14ac:dyDescent="0.2">
      <c r="A65" s="121"/>
      <c r="B65" s="112" t="s">
        <v>254</v>
      </c>
      <c r="C65" s="106" t="s">
        <v>253</v>
      </c>
      <c r="D65" s="107" t="s">
        <v>171</v>
      </c>
      <c r="E65" s="108">
        <v>800</v>
      </c>
      <c r="F65" s="107" t="s">
        <v>255</v>
      </c>
      <c r="G65" s="206">
        <v>2.34</v>
      </c>
      <c r="H65" s="101" t="s">
        <v>402</v>
      </c>
    </row>
    <row r="66" spans="1:8" ht="70.5" customHeight="1" x14ac:dyDescent="0.2">
      <c r="A66" s="121"/>
      <c r="B66" s="112" t="s">
        <v>256</v>
      </c>
      <c r="C66" s="106" t="s">
        <v>257</v>
      </c>
      <c r="D66" s="107" t="s">
        <v>172</v>
      </c>
      <c r="E66" s="108">
        <v>600</v>
      </c>
      <c r="F66" s="107" t="s">
        <v>258</v>
      </c>
      <c r="G66" s="206">
        <v>3.12</v>
      </c>
      <c r="H66" s="101" t="s">
        <v>403</v>
      </c>
    </row>
    <row r="67" spans="1:8" ht="97.5" customHeight="1" x14ac:dyDescent="0.2">
      <c r="A67" s="121"/>
      <c r="B67" s="112" t="s">
        <v>263</v>
      </c>
      <c r="C67" s="106" t="s">
        <v>264</v>
      </c>
      <c r="D67" s="110" t="s">
        <v>265</v>
      </c>
      <c r="E67" s="108">
        <v>500</v>
      </c>
      <c r="F67" s="107" t="s">
        <v>266</v>
      </c>
      <c r="G67" s="131">
        <v>6.7080000000000002</v>
      </c>
    </row>
    <row r="68" spans="1:8" ht="97.5" customHeight="1" x14ac:dyDescent="0.2">
      <c r="A68" s="121"/>
      <c r="B68" s="112" t="s">
        <v>267</v>
      </c>
      <c r="C68" s="106" t="s">
        <v>268</v>
      </c>
      <c r="D68" s="110" t="s">
        <v>269</v>
      </c>
      <c r="E68" s="108">
        <v>500</v>
      </c>
      <c r="F68" s="107" t="s">
        <v>266</v>
      </c>
      <c r="G68" s="131">
        <v>6.1620000000000008</v>
      </c>
    </row>
    <row r="69" spans="1:8" ht="98.25" customHeight="1" thickBot="1" x14ac:dyDescent="0.25">
      <c r="A69" s="122"/>
      <c r="B69" s="123" t="s">
        <v>270</v>
      </c>
      <c r="C69" s="124" t="s">
        <v>271</v>
      </c>
      <c r="D69" s="125" t="s">
        <v>265</v>
      </c>
      <c r="E69" s="126">
        <v>500</v>
      </c>
      <c r="F69" s="127" t="s">
        <v>266</v>
      </c>
      <c r="G69" s="132">
        <v>6.8640000000000008</v>
      </c>
    </row>
  </sheetData>
  <mergeCells count="16">
    <mergeCell ref="A24:A26"/>
    <mergeCell ref="A21:A23"/>
    <mergeCell ref="A1:F1"/>
    <mergeCell ref="A2:G2"/>
    <mergeCell ref="A3:G3"/>
    <mergeCell ref="A15:A17"/>
    <mergeCell ref="A18:A20"/>
    <mergeCell ref="A41:A42"/>
    <mergeCell ref="A43:A44"/>
    <mergeCell ref="A54:A58"/>
    <mergeCell ref="A27:A29"/>
    <mergeCell ref="A30:A32"/>
    <mergeCell ref="A33:A34"/>
    <mergeCell ref="A35:A36"/>
    <mergeCell ref="A37:A38"/>
    <mergeCell ref="A39:A40"/>
  </mergeCells>
  <pageMargins left="0.7" right="0.7" top="0.75" bottom="0.75" header="0.3" footer="0.3"/>
  <pageSetup paperSize="9" scale="4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K89"/>
  <sheetViews>
    <sheetView workbookViewId="0">
      <pane ySplit="2" topLeftCell="A93" activePane="bottomLeft" state="frozen"/>
      <selection pane="bottomLeft" activeCell="A41" sqref="A41"/>
    </sheetView>
  </sheetViews>
  <sheetFormatPr defaultRowHeight="15" x14ac:dyDescent="0.25"/>
  <cols>
    <col min="1" max="1" width="62.42578125" customWidth="1"/>
    <col min="2" max="2" width="8.140625" hidden="1" customWidth="1"/>
    <col min="4" max="4" width="0" style="196" hidden="1" customWidth="1"/>
    <col min="5" max="5" width="11" customWidth="1"/>
    <col min="6" max="6" width="10.42578125" customWidth="1"/>
    <col min="7" max="7" width="33.140625" customWidth="1"/>
    <col min="8" max="8" width="19" hidden="1" customWidth="1"/>
    <col min="9" max="9" width="35.7109375" hidden="1" customWidth="1"/>
  </cols>
  <sheetData>
    <row r="1" spans="1:11" ht="18" x14ac:dyDescent="0.25">
      <c r="A1" s="472" t="s">
        <v>61</v>
      </c>
      <c r="B1" s="472"/>
      <c r="C1" s="472"/>
      <c r="D1" s="472"/>
      <c r="E1" s="472"/>
      <c r="F1" s="472"/>
      <c r="G1" s="472"/>
    </row>
    <row r="2" spans="1:11" ht="76.5" x14ac:dyDescent="0.25">
      <c r="A2" s="61" t="s">
        <v>62</v>
      </c>
      <c r="B2" s="62" t="s">
        <v>406</v>
      </c>
      <c r="C2" s="62" t="s">
        <v>63</v>
      </c>
      <c r="D2" s="62" t="s">
        <v>405</v>
      </c>
      <c r="E2" s="62" t="s">
        <v>404</v>
      </c>
      <c r="F2" s="62" t="s">
        <v>64</v>
      </c>
      <c r="G2" s="61" t="s">
        <v>65</v>
      </c>
      <c r="H2" s="58" t="s">
        <v>85</v>
      </c>
      <c r="I2" s="61" t="s">
        <v>301</v>
      </c>
    </row>
    <row r="3" spans="1:11" ht="72.75" customHeight="1" x14ac:dyDescent="0.25">
      <c r="A3" s="59" t="s">
        <v>396</v>
      </c>
      <c r="B3" s="59"/>
      <c r="C3" s="56">
        <v>500</v>
      </c>
      <c r="D3" s="193"/>
      <c r="E3" s="56">
        <f>F3/C3</f>
        <v>3.8</v>
      </c>
      <c r="F3" s="50">
        <v>1900</v>
      </c>
      <c r="G3" s="49"/>
      <c r="K3" s="185"/>
    </row>
    <row r="4" spans="1:11" ht="18" x14ac:dyDescent="0.25">
      <c r="A4" s="461" t="s">
        <v>71</v>
      </c>
      <c r="B4" s="461"/>
      <c r="C4" s="461"/>
      <c r="D4" s="461"/>
      <c r="E4" s="461"/>
      <c r="F4" s="461"/>
      <c r="G4" s="461"/>
    </row>
    <row r="5" spans="1:11" ht="27.75" customHeight="1" x14ac:dyDescent="0.25">
      <c r="A5" s="53" t="s">
        <v>311</v>
      </c>
      <c r="B5" s="53"/>
      <c r="C5" s="54">
        <v>500</v>
      </c>
      <c r="D5" s="194"/>
      <c r="E5" s="54">
        <v>11.92</v>
      </c>
      <c r="F5" s="50">
        <f>C5*E5</f>
        <v>5960</v>
      </c>
      <c r="G5" s="462"/>
    </row>
    <row r="6" spans="1:11" ht="27" customHeight="1" x14ac:dyDescent="0.25">
      <c r="A6" s="53" t="s">
        <v>312</v>
      </c>
      <c r="B6" s="53"/>
      <c r="C6" s="54">
        <v>300</v>
      </c>
      <c r="D6" s="194"/>
      <c r="E6" s="54">
        <v>19.27</v>
      </c>
      <c r="F6" s="50">
        <f>C6*E6</f>
        <v>5781</v>
      </c>
      <c r="G6" s="464"/>
    </row>
    <row r="7" spans="1:11" ht="18" x14ac:dyDescent="0.25">
      <c r="A7" s="461" t="s">
        <v>310</v>
      </c>
      <c r="B7" s="461"/>
      <c r="C7" s="461"/>
      <c r="D7" s="461"/>
      <c r="E7" s="461"/>
      <c r="F7" s="461"/>
      <c r="G7" s="461"/>
    </row>
    <row r="8" spans="1:11" ht="22.5" customHeight="1" x14ac:dyDescent="0.25">
      <c r="A8" s="51" t="s">
        <v>313</v>
      </c>
      <c r="B8" s="51"/>
      <c r="C8" s="56">
        <v>800</v>
      </c>
      <c r="D8" s="193"/>
      <c r="E8" s="56">
        <v>9.35</v>
      </c>
      <c r="F8" s="50">
        <f>C8*E8</f>
        <v>7480</v>
      </c>
      <c r="G8" s="465"/>
    </row>
    <row r="9" spans="1:11" ht="21" customHeight="1" x14ac:dyDescent="0.25">
      <c r="A9" s="51" t="s">
        <v>314</v>
      </c>
      <c r="B9" s="51"/>
      <c r="C9" s="56">
        <v>400</v>
      </c>
      <c r="D9" s="193"/>
      <c r="E9" s="56">
        <v>12.76</v>
      </c>
      <c r="F9" s="50">
        <f>C9*E9</f>
        <v>5104</v>
      </c>
      <c r="G9" s="465"/>
    </row>
    <row r="10" spans="1:11" ht="22.5" customHeight="1" x14ac:dyDescent="0.25">
      <c r="A10" s="51" t="s">
        <v>315</v>
      </c>
      <c r="B10" s="51"/>
      <c r="C10" s="56">
        <v>300</v>
      </c>
      <c r="D10" s="193"/>
      <c r="E10" s="56">
        <v>17.39</v>
      </c>
      <c r="F10" s="50">
        <f>C10*E10</f>
        <v>5217</v>
      </c>
      <c r="G10" s="465"/>
    </row>
    <row r="11" spans="1:11" ht="18" x14ac:dyDescent="0.25">
      <c r="A11" s="461" t="s">
        <v>320</v>
      </c>
      <c r="B11" s="461"/>
      <c r="C11" s="461"/>
      <c r="D11" s="461"/>
      <c r="E11" s="461"/>
      <c r="F11" s="461"/>
      <c r="G11" s="461"/>
    </row>
    <row r="12" spans="1:11" ht="18.75" customHeight="1" x14ac:dyDescent="0.25">
      <c r="A12" s="51" t="s">
        <v>316</v>
      </c>
      <c r="B12" s="51"/>
      <c r="C12" s="56">
        <v>600</v>
      </c>
      <c r="D12" s="193"/>
      <c r="E12" s="56">
        <v>5.97</v>
      </c>
      <c r="F12" s="50">
        <f>C12*E12</f>
        <v>3582</v>
      </c>
      <c r="G12" s="147"/>
    </row>
    <row r="13" spans="1:11" ht="18.75" customHeight="1" x14ac:dyDescent="0.25">
      <c r="A13" s="51" t="s">
        <v>317</v>
      </c>
      <c r="B13" s="51"/>
      <c r="C13" s="56">
        <v>600</v>
      </c>
      <c r="D13" s="193"/>
      <c r="E13" s="56">
        <v>6.88</v>
      </c>
      <c r="F13" s="50">
        <f>C13*E13</f>
        <v>4128</v>
      </c>
      <c r="G13" s="148"/>
    </row>
    <row r="14" spans="1:11" ht="18.75" customHeight="1" x14ac:dyDescent="0.25">
      <c r="A14" s="51" t="s">
        <v>318</v>
      </c>
      <c r="B14" s="51"/>
      <c r="C14" s="56">
        <v>800</v>
      </c>
      <c r="D14" s="193"/>
      <c r="E14" s="56">
        <v>7.26</v>
      </c>
      <c r="F14" s="50">
        <f>C14*E14</f>
        <v>5808</v>
      </c>
      <c r="G14" s="148"/>
    </row>
    <row r="15" spans="1:11" ht="18.75" customHeight="1" x14ac:dyDescent="0.25">
      <c r="A15" s="51" t="s">
        <v>319</v>
      </c>
      <c r="B15" s="51"/>
      <c r="C15" s="56">
        <v>500</v>
      </c>
      <c r="D15" s="193"/>
      <c r="E15" s="56">
        <v>8.98</v>
      </c>
      <c r="F15" s="50">
        <f>C15*E15</f>
        <v>4490</v>
      </c>
      <c r="G15" s="149"/>
    </row>
    <row r="16" spans="1:11" ht="18" x14ac:dyDescent="0.25">
      <c r="A16" s="461" t="s">
        <v>322</v>
      </c>
      <c r="B16" s="461"/>
      <c r="C16" s="461"/>
      <c r="D16" s="461"/>
      <c r="E16" s="461"/>
      <c r="F16" s="461"/>
      <c r="G16" s="461"/>
    </row>
    <row r="17" spans="1:7" ht="54" customHeight="1" x14ac:dyDescent="0.25">
      <c r="A17" s="51" t="s">
        <v>323</v>
      </c>
      <c r="B17" s="51"/>
      <c r="C17" s="56">
        <v>150</v>
      </c>
      <c r="D17" s="193"/>
      <c r="E17" s="56">
        <v>6.32</v>
      </c>
      <c r="F17" s="50">
        <f>C17*E17</f>
        <v>948</v>
      </c>
      <c r="G17" s="147"/>
    </row>
    <row r="18" spans="1:7" ht="54" customHeight="1" x14ac:dyDescent="0.25">
      <c r="A18" s="51" t="s">
        <v>324</v>
      </c>
      <c r="B18" s="51">
        <v>50</v>
      </c>
      <c r="C18" s="56">
        <v>150</v>
      </c>
      <c r="D18" s="197">
        <v>10</v>
      </c>
      <c r="E18" s="56">
        <v>6.89</v>
      </c>
      <c r="F18" s="50">
        <f>C18*E18</f>
        <v>1033.5</v>
      </c>
      <c r="G18" s="148"/>
    </row>
    <row r="19" spans="1:7" ht="17.25" customHeight="1" x14ac:dyDescent="0.25">
      <c r="A19" s="461" t="s">
        <v>326</v>
      </c>
      <c r="B19" s="461"/>
      <c r="C19" s="461"/>
      <c r="D19" s="461"/>
      <c r="E19" s="461"/>
      <c r="F19" s="461"/>
      <c r="G19" s="461"/>
    </row>
    <row r="20" spans="1:7" ht="69.75" customHeight="1" x14ac:dyDescent="0.25">
      <c r="A20" s="51" t="s">
        <v>458</v>
      </c>
      <c r="B20" s="214"/>
      <c r="C20" s="56">
        <v>500</v>
      </c>
      <c r="D20" s="214"/>
      <c r="E20" s="56">
        <v>4.6399999999999997</v>
      </c>
      <c r="F20" s="50">
        <f>C20*E20</f>
        <v>2320</v>
      </c>
      <c r="G20" s="214"/>
    </row>
    <row r="21" spans="1:7" ht="55.5" customHeight="1" x14ac:dyDescent="0.25">
      <c r="A21" s="59" t="s">
        <v>325</v>
      </c>
      <c r="B21" s="59"/>
      <c r="C21" s="56">
        <v>500</v>
      </c>
      <c r="D21" s="193"/>
      <c r="E21" s="56">
        <v>6.2</v>
      </c>
      <c r="F21" s="50">
        <f>C21*E21</f>
        <v>3100</v>
      </c>
      <c r="G21" s="150"/>
    </row>
    <row r="22" spans="1:7" ht="16.5" customHeight="1" x14ac:dyDescent="0.25">
      <c r="A22" s="461" t="s">
        <v>300</v>
      </c>
      <c r="B22" s="461"/>
      <c r="C22" s="461"/>
      <c r="D22" s="461"/>
      <c r="E22" s="461"/>
      <c r="F22" s="461"/>
      <c r="G22" s="461"/>
    </row>
    <row r="23" spans="1:7" x14ac:dyDescent="0.25">
      <c r="A23" s="213" t="s">
        <v>294</v>
      </c>
      <c r="B23" s="59">
        <v>100</v>
      </c>
      <c r="C23" s="56">
        <v>1200</v>
      </c>
      <c r="D23" s="193"/>
      <c r="E23" s="56">
        <v>4.05</v>
      </c>
      <c r="F23" s="50">
        <f t="shared" ref="F23:F35" si="0">C23*E23</f>
        <v>4860</v>
      </c>
      <c r="G23" s="140"/>
    </row>
    <row r="24" spans="1:7" ht="32.25" customHeight="1" x14ac:dyDescent="0.25">
      <c r="A24" s="59" t="s">
        <v>295</v>
      </c>
      <c r="B24" s="59"/>
      <c r="C24" s="56">
        <v>800</v>
      </c>
      <c r="D24" s="193"/>
      <c r="E24" s="56">
        <v>6.52</v>
      </c>
      <c r="F24" s="50">
        <f t="shared" si="0"/>
        <v>5216</v>
      </c>
      <c r="G24" s="141"/>
    </row>
    <row r="25" spans="1:7" ht="30" customHeight="1" x14ac:dyDescent="0.25">
      <c r="A25" s="213" t="s">
        <v>296</v>
      </c>
      <c r="B25" s="59"/>
      <c r="C25" s="56">
        <v>450</v>
      </c>
      <c r="D25" s="193"/>
      <c r="E25" s="56">
        <v>10.99</v>
      </c>
      <c r="F25" s="50">
        <f t="shared" si="0"/>
        <v>4945.5</v>
      </c>
      <c r="G25" s="141"/>
    </row>
    <row r="26" spans="1:7" ht="30.75" customHeight="1" x14ac:dyDescent="0.25">
      <c r="A26" s="59" t="s">
        <v>297</v>
      </c>
      <c r="B26" s="59"/>
      <c r="C26" s="56">
        <v>300</v>
      </c>
      <c r="D26" s="193"/>
      <c r="E26" s="56">
        <v>14.31</v>
      </c>
      <c r="F26" s="50">
        <f t="shared" si="0"/>
        <v>4293</v>
      </c>
      <c r="G26" s="141"/>
    </row>
    <row r="27" spans="1:7" ht="28.5" customHeight="1" x14ac:dyDescent="0.25">
      <c r="A27" s="213" t="s">
        <v>298</v>
      </c>
      <c r="B27" s="59"/>
      <c r="C27" s="56">
        <v>350</v>
      </c>
      <c r="D27" s="193"/>
      <c r="E27" s="56">
        <v>14.74</v>
      </c>
      <c r="F27" s="50">
        <f t="shared" si="0"/>
        <v>5159</v>
      </c>
      <c r="G27" s="141"/>
    </row>
    <row r="28" spans="1:7" ht="29.25" customHeight="1" x14ac:dyDescent="0.25">
      <c r="A28" s="59" t="s">
        <v>307</v>
      </c>
      <c r="B28" s="59"/>
      <c r="C28" s="56">
        <v>600</v>
      </c>
      <c r="D28" s="193"/>
      <c r="E28" s="56">
        <v>9.9700000000000006</v>
      </c>
      <c r="F28" s="146">
        <f>C28*E28</f>
        <v>5982</v>
      </c>
      <c r="G28" s="140"/>
    </row>
    <row r="29" spans="1:7" ht="30.75" customHeight="1" x14ac:dyDescent="0.25">
      <c r="A29" s="59" t="s">
        <v>308</v>
      </c>
      <c r="B29" s="59"/>
      <c r="C29" s="56">
        <v>350</v>
      </c>
      <c r="D29" s="193"/>
      <c r="E29" s="56">
        <v>10.220000000000001</v>
      </c>
      <c r="F29" s="146">
        <f>C29*E29</f>
        <v>3577</v>
      </c>
      <c r="G29" s="141"/>
    </row>
    <row r="30" spans="1:7" ht="28.5" customHeight="1" x14ac:dyDescent="0.25">
      <c r="A30" s="59" t="s">
        <v>309</v>
      </c>
      <c r="B30" s="59"/>
      <c r="C30" s="56">
        <v>200</v>
      </c>
      <c r="D30" s="193"/>
      <c r="E30" s="56">
        <v>11.48</v>
      </c>
      <c r="F30" s="146">
        <f>C30*E30</f>
        <v>2296</v>
      </c>
      <c r="G30" s="139"/>
    </row>
    <row r="31" spans="1:7" ht="22.5" customHeight="1" x14ac:dyDescent="0.25">
      <c r="A31" s="461" t="s">
        <v>321</v>
      </c>
      <c r="B31" s="461"/>
      <c r="C31" s="461"/>
      <c r="D31" s="461"/>
      <c r="E31" s="461"/>
      <c r="F31" s="461"/>
      <c r="G31" s="461"/>
    </row>
    <row r="32" spans="1:7" ht="30.75" customHeight="1" x14ac:dyDescent="0.25">
      <c r="A32" s="59" t="s">
        <v>304</v>
      </c>
      <c r="B32" s="59"/>
      <c r="C32" s="56">
        <v>600</v>
      </c>
      <c r="D32" s="193"/>
      <c r="E32" s="56">
        <v>6.87</v>
      </c>
      <c r="F32" s="50">
        <f t="shared" si="0"/>
        <v>4122</v>
      </c>
      <c r="G32" s="141"/>
    </row>
    <row r="33" spans="1:9" ht="27.75" customHeight="1" x14ac:dyDescent="0.25">
      <c r="A33" s="59" t="s">
        <v>305</v>
      </c>
      <c r="B33" s="59"/>
      <c r="C33" s="56">
        <v>350</v>
      </c>
      <c r="D33" s="193"/>
      <c r="E33" s="56">
        <v>7.07</v>
      </c>
      <c r="F33" s="50">
        <f t="shared" si="0"/>
        <v>2474.5</v>
      </c>
      <c r="G33" s="141"/>
    </row>
    <row r="34" spans="1:9" ht="27.75" customHeight="1" x14ac:dyDescent="0.25">
      <c r="A34" s="59" t="s">
        <v>306</v>
      </c>
      <c r="B34" s="59"/>
      <c r="C34" s="56">
        <v>200</v>
      </c>
      <c r="D34" s="193"/>
      <c r="E34" s="56">
        <v>10.75</v>
      </c>
      <c r="F34" s="50">
        <f t="shared" si="0"/>
        <v>2150</v>
      </c>
      <c r="G34" s="141"/>
    </row>
    <row r="35" spans="1:9" ht="76.5" customHeight="1" x14ac:dyDescent="0.25">
      <c r="A35" s="59" t="s">
        <v>463</v>
      </c>
      <c r="B35" s="59"/>
      <c r="C35" s="56">
        <v>125</v>
      </c>
      <c r="D35" s="193"/>
      <c r="E35" s="56">
        <v>11.64</v>
      </c>
      <c r="F35" s="50">
        <f t="shared" si="0"/>
        <v>1455</v>
      </c>
      <c r="G35" s="222"/>
    </row>
    <row r="36" spans="1:9" ht="18" x14ac:dyDescent="0.25">
      <c r="A36" s="461" t="s">
        <v>288</v>
      </c>
      <c r="B36" s="461"/>
      <c r="C36" s="461"/>
      <c r="D36" s="461"/>
      <c r="E36" s="461"/>
      <c r="F36" s="461"/>
      <c r="G36" s="461"/>
    </row>
    <row r="37" spans="1:9" ht="60" customHeight="1" x14ac:dyDescent="0.25">
      <c r="A37" s="59" t="s">
        <v>303</v>
      </c>
      <c r="B37" s="59"/>
      <c r="C37" s="56">
        <v>400</v>
      </c>
      <c r="D37" s="193"/>
      <c r="E37" s="56">
        <v>10.41</v>
      </c>
      <c r="F37" s="50">
        <f>C37*E37</f>
        <v>4164</v>
      </c>
      <c r="G37" s="144"/>
      <c r="I37" s="145" t="s">
        <v>302</v>
      </c>
    </row>
    <row r="38" spans="1:9" ht="31.5" customHeight="1" x14ac:dyDescent="0.25">
      <c r="A38" s="59" t="s">
        <v>292</v>
      </c>
      <c r="B38" s="59"/>
      <c r="C38" s="56">
        <v>400</v>
      </c>
      <c r="D38" s="193"/>
      <c r="E38" s="56">
        <v>8.33</v>
      </c>
      <c r="F38" s="50">
        <f t="shared" ref="F38:F47" si="1">C38*E38</f>
        <v>3332</v>
      </c>
      <c r="G38" s="469"/>
    </row>
    <row r="39" spans="1:9" ht="27.75" customHeight="1" x14ac:dyDescent="0.25">
      <c r="A39" s="59" t="s">
        <v>293</v>
      </c>
      <c r="B39" s="59"/>
      <c r="C39" s="56">
        <v>300</v>
      </c>
      <c r="D39" s="193"/>
      <c r="E39" s="56">
        <v>10.29</v>
      </c>
      <c r="F39" s="50">
        <f t="shared" si="1"/>
        <v>3086.9999999999995</v>
      </c>
      <c r="G39" s="470"/>
    </row>
    <row r="40" spans="1:9" ht="27.75" customHeight="1" x14ac:dyDescent="0.25">
      <c r="A40" s="59" t="s">
        <v>455</v>
      </c>
      <c r="B40" s="59"/>
      <c r="C40" s="56">
        <v>200</v>
      </c>
      <c r="D40" s="193"/>
      <c r="E40" s="56">
        <v>10.29</v>
      </c>
      <c r="F40" s="50">
        <f t="shared" si="1"/>
        <v>2058</v>
      </c>
      <c r="G40" s="470"/>
    </row>
    <row r="41" spans="1:9" ht="24" customHeight="1" x14ac:dyDescent="0.25">
      <c r="A41" s="59" t="s">
        <v>277</v>
      </c>
      <c r="B41" s="59"/>
      <c r="C41" s="56">
        <v>150</v>
      </c>
      <c r="D41" s="193"/>
      <c r="E41" s="56">
        <v>12.26</v>
      </c>
      <c r="F41" s="50">
        <f t="shared" si="1"/>
        <v>1839</v>
      </c>
      <c r="G41" s="470"/>
    </row>
    <row r="42" spans="1:9" x14ac:dyDescent="0.25">
      <c r="A42" s="59" t="s">
        <v>278</v>
      </c>
      <c r="B42" s="59"/>
      <c r="C42" s="56">
        <v>150</v>
      </c>
      <c r="D42" s="193"/>
      <c r="E42" s="56">
        <v>14.38</v>
      </c>
      <c r="F42" s="50">
        <f t="shared" si="1"/>
        <v>2157</v>
      </c>
      <c r="G42" s="470"/>
    </row>
    <row r="43" spans="1:9" ht="28.5" x14ac:dyDescent="0.25">
      <c r="A43" s="59" t="s">
        <v>462</v>
      </c>
      <c r="B43" s="59"/>
      <c r="C43" s="56">
        <v>150</v>
      </c>
      <c r="D43" s="193"/>
      <c r="E43" s="202">
        <v>19.55</v>
      </c>
      <c r="F43" s="50">
        <f t="shared" si="1"/>
        <v>2932.5</v>
      </c>
      <c r="G43" s="470"/>
    </row>
    <row r="44" spans="1:9" ht="18" customHeight="1" x14ac:dyDescent="0.25">
      <c r="A44" s="59" t="s">
        <v>279</v>
      </c>
      <c r="B44" s="59"/>
      <c r="C44" s="56">
        <v>150</v>
      </c>
      <c r="D44" s="193"/>
      <c r="E44" s="56">
        <v>16.510000000000002</v>
      </c>
      <c r="F44" s="50">
        <f t="shared" si="1"/>
        <v>2476.5000000000005</v>
      </c>
      <c r="G44" s="470"/>
    </row>
    <row r="45" spans="1:9" ht="28.5" x14ac:dyDescent="0.25">
      <c r="A45" s="59" t="s">
        <v>289</v>
      </c>
      <c r="B45" s="59"/>
      <c r="C45" s="56">
        <v>500</v>
      </c>
      <c r="D45" s="193"/>
      <c r="E45" s="202">
        <v>9.14</v>
      </c>
      <c r="F45" s="50">
        <f t="shared" si="1"/>
        <v>4570</v>
      </c>
      <c r="G45" s="470"/>
    </row>
    <row r="46" spans="1:9" ht="28.5" x14ac:dyDescent="0.25">
      <c r="A46" s="59" t="s">
        <v>290</v>
      </c>
      <c r="B46" s="59"/>
      <c r="C46" s="56">
        <v>300</v>
      </c>
      <c r="D46" s="193"/>
      <c r="E46" s="202">
        <v>10.94</v>
      </c>
      <c r="F46" s="50">
        <f t="shared" si="1"/>
        <v>3282</v>
      </c>
      <c r="G46" s="470"/>
    </row>
    <row r="47" spans="1:9" ht="28.5" x14ac:dyDescent="0.25">
      <c r="A47" s="59" t="s">
        <v>291</v>
      </c>
      <c r="B47" s="59"/>
      <c r="C47" s="56">
        <v>250</v>
      </c>
      <c r="D47" s="193"/>
      <c r="E47" s="203">
        <v>13</v>
      </c>
      <c r="F47" s="50">
        <f t="shared" si="1"/>
        <v>3250</v>
      </c>
      <c r="G47" s="471"/>
    </row>
    <row r="48" spans="1:9" ht="18" x14ac:dyDescent="0.25">
      <c r="A48" s="461"/>
      <c r="B48" s="461"/>
      <c r="C48" s="461"/>
      <c r="D48" s="461"/>
      <c r="E48" s="461"/>
      <c r="F48" s="461"/>
      <c r="G48" s="461"/>
    </row>
    <row r="49" spans="1:7" ht="39" customHeight="1" x14ac:dyDescent="0.25">
      <c r="A49" s="51" t="s">
        <v>66</v>
      </c>
      <c r="B49" s="51"/>
      <c r="C49" s="56">
        <v>200</v>
      </c>
      <c r="D49" s="193"/>
      <c r="E49" s="56">
        <v>11.75</v>
      </c>
      <c r="F49" s="50">
        <f>C49*E49</f>
        <v>2350</v>
      </c>
      <c r="G49" s="465"/>
    </row>
    <row r="50" spans="1:7" ht="30.75" customHeight="1" x14ac:dyDescent="0.25">
      <c r="A50" s="51" t="s">
        <v>67</v>
      </c>
      <c r="B50" s="51"/>
      <c r="C50" s="56">
        <v>200</v>
      </c>
      <c r="D50" s="193"/>
      <c r="E50" s="56">
        <v>16.47</v>
      </c>
      <c r="F50" s="50">
        <f>C50*E50</f>
        <v>3294</v>
      </c>
      <c r="G50" s="465"/>
    </row>
    <row r="51" spans="1:7" ht="18" x14ac:dyDescent="0.25">
      <c r="A51" s="461" t="s">
        <v>299</v>
      </c>
      <c r="B51" s="461"/>
      <c r="C51" s="461"/>
      <c r="D51" s="461"/>
      <c r="E51" s="461"/>
      <c r="F51" s="461"/>
      <c r="G51" s="461"/>
    </row>
    <row r="52" spans="1:7" ht="25.5" customHeight="1" x14ac:dyDescent="0.25">
      <c r="A52" s="52" t="s">
        <v>69</v>
      </c>
      <c r="B52" s="52"/>
      <c r="C52" s="56">
        <v>420</v>
      </c>
      <c r="D52" s="193"/>
      <c r="E52" s="93">
        <v>6.9</v>
      </c>
      <c r="F52" s="50">
        <f>C52*E52</f>
        <v>2898</v>
      </c>
      <c r="G52" s="465"/>
    </row>
    <row r="53" spans="1:7" ht="21.75" customHeight="1" x14ac:dyDescent="0.25">
      <c r="A53" s="52" t="s">
        <v>68</v>
      </c>
      <c r="B53" s="52"/>
      <c r="C53" s="56">
        <v>420</v>
      </c>
      <c r="D53" s="193"/>
      <c r="E53" s="93">
        <v>7.55</v>
      </c>
      <c r="F53" s="50">
        <f>C53*E53</f>
        <v>3171</v>
      </c>
      <c r="G53" s="465"/>
    </row>
    <row r="54" spans="1:7" ht="39" customHeight="1" x14ac:dyDescent="0.25">
      <c r="A54" s="52" t="s">
        <v>70</v>
      </c>
      <c r="B54" s="52"/>
      <c r="C54" s="56">
        <v>360</v>
      </c>
      <c r="D54" s="193"/>
      <c r="E54" s="56">
        <v>8.8000000000000007</v>
      </c>
      <c r="F54" s="50">
        <f>C54*E54</f>
        <v>3168.0000000000005</v>
      </c>
      <c r="G54" s="465"/>
    </row>
    <row r="55" spans="1:7" ht="22.5" customHeight="1" x14ac:dyDescent="0.25">
      <c r="A55" s="461" t="s">
        <v>334</v>
      </c>
      <c r="B55" s="461"/>
      <c r="C55" s="461"/>
      <c r="D55" s="461"/>
      <c r="E55" s="461"/>
      <c r="F55" s="461"/>
      <c r="G55" s="461"/>
    </row>
    <row r="56" spans="1:7" ht="22.5" customHeight="1" x14ac:dyDescent="0.25">
      <c r="A56" s="49" t="s">
        <v>415</v>
      </c>
      <c r="B56" s="49">
        <v>50</v>
      </c>
      <c r="C56" s="56">
        <v>500</v>
      </c>
      <c r="D56" s="201"/>
      <c r="E56" s="202">
        <v>15.19</v>
      </c>
      <c r="F56" s="50">
        <f t="shared" ref="F56:F64" si="2">C56*E56</f>
        <v>7595</v>
      </c>
      <c r="G56" s="466"/>
    </row>
    <row r="57" spans="1:7" ht="22.5" customHeight="1" x14ac:dyDescent="0.25">
      <c r="A57" s="49" t="s">
        <v>416</v>
      </c>
      <c r="B57" s="49">
        <v>50</v>
      </c>
      <c r="C57" s="56">
        <v>500</v>
      </c>
      <c r="D57" s="201"/>
      <c r="E57" s="203">
        <v>16.399999999999999</v>
      </c>
      <c r="F57" s="50">
        <f t="shared" si="2"/>
        <v>8200</v>
      </c>
      <c r="G57" s="467"/>
    </row>
    <row r="58" spans="1:7" ht="26.25" customHeight="1" x14ac:dyDescent="0.25">
      <c r="A58" s="49" t="s">
        <v>413</v>
      </c>
      <c r="B58" s="49">
        <v>50</v>
      </c>
      <c r="C58" s="56">
        <v>500</v>
      </c>
      <c r="D58" s="193"/>
      <c r="E58" s="202">
        <v>15.87</v>
      </c>
      <c r="F58" s="50">
        <f t="shared" si="2"/>
        <v>7935</v>
      </c>
      <c r="G58" s="467"/>
    </row>
    <row r="59" spans="1:7" ht="15" customHeight="1" x14ac:dyDescent="0.25">
      <c r="A59" s="49" t="s">
        <v>414</v>
      </c>
      <c r="B59" s="49">
        <v>50</v>
      </c>
      <c r="C59" s="56">
        <v>500</v>
      </c>
      <c r="D59" s="193"/>
      <c r="E59" s="204">
        <v>17.36</v>
      </c>
      <c r="F59" s="50">
        <f t="shared" si="2"/>
        <v>8680</v>
      </c>
      <c r="G59" s="467"/>
    </row>
    <row r="60" spans="1:7" ht="23.25" customHeight="1" x14ac:dyDescent="0.25">
      <c r="A60" s="49" t="s">
        <v>417</v>
      </c>
      <c r="B60" s="49">
        <v>50</v>
      </c>
      <c r="C60" s="56">
        <v>500</v>
      </c>
      <c r="D60" s="193"/>
      <c r="E60" s="202">
        <v>18.510000000000002</v>
      </c>
      <c r="F60" s="50">
        <f t="shared" si="2"/>
        <v>9255</v>
      </c>
      <c r="G60" s="467"/>
    </row>
    <row r="61" spans="1:7" ht="22.5" customHeight="1" x14ac:dyDescent="0.25">
      <c r="A61" s="49" t="s">
        <v>418</v>
      </c>
      <c r="B61" s="49">
        <v>50</v>
      </c>
      <c r="C61" s="56">
        <v>500</v>
      </c>
      <c r="D61" s="193"/>
      <c r="E61" s="202">
        <v>19.920000000000002</v>
      </c>
      <c r="F61" s="50">
        <f t="shared" si="2"/>
        <v>9960</v>
      </c>
      <c r="G61" s="467"/>
    </row>
    <row r="62" spans="1:7" ht="24.75" customHeight="1" x14ac:dyDescent="0.25">
      <c r="A62" s="49" t="s">
        <v>419</v>
      </c>
      <c r="B62" s="49">
        <v>50</v>
      </c>
      <c r="C62" s="56">
        <v>500</v>
      </c>
      <c r="D62" s="193"/>
      <c r="E62" s="203">
        <v>24.9</v>
      </c>
      <c r="F62" s="50">
        <f t="shared" si="2"/>
        <v>12450</v>
      </c>
      <c r="G62" s="467"/>
    </row>
    <row r="63" spans="1:7" ht="24.75" customHeight="1" x14ac:dyDescent="0.25">
      <c r="A63" s="49" t="s">
        <v>420</v>
      </c>
      <c r="B63" s="49">
        <v>50</v>
      </c>
      <c r="C63" s="56">
        <v>500</v>
      </c>
      <c r="D63" s="193"/>
      <c r="E63" s="202">
        <v>25.85</v>
      </c>
      <c r="F63" s="50">
        <f t="shared" si="2"/>
        <v>12925</v>
      </c>
      <c r="G63" s="467"/>
    </row>
    <row r="64" spans="1:7" ht="24.75" customHeight="1" x14ac:dyDescent="0.25">
      <c r="A64" s="49" t="s">
        <v>421</v>
      </c>
      <c r="B64" s="49">
        <v>50</v>
      </c>
      <c r="C64" s="56">
        <v>500</v>
      </c>
      <c r="D64" s="193"/>
      <c r="E64" s="202">
        <v>27.74</v>
      </c>
      <c r="F64" s="50">
        <f t="shared" si="2"/>
        <v>13870</v>
      </c>
      <c r="G64" s="468"/>
    </row>
    <row r="65" spans="1:8" ht="22.5" customHeight="1" x14ac:dyDescent="0.25">
      <c r="A65" s="461" t="s">
        <v>336</v>
      </c>
      <c r="B65" s="461"/>
      <c r="C65" s="461"/>
      <c r="D65" s="461"/>
      <c r="E65" s="461"/>
      <c r="F65" s="461"/>
      <c r="G65" s="466"/>
    </row>
    <row r="66" spans="1:8" ht="26.25" customHeight="1" x14ac:dyDescent="0.25">
      <c r="A66" s="49" t="s">
        <v>337</v>
      </c>
      <c r="B66" s="49"/>
      <c r="C66" s="56">
        <v>600</v>
      </c>
      <c r="D66" s="193"/>
      <c r="E66" s="56">
        <v>3.79</v>
      </c>
      <c r="F66" s="146">
        <f t="shared" ref="F66:F71" si="3">C66*E66</f>
        <v>2274</v>
      </c>
      <c r="G66" s="138"/>
    </row>
    <row r="67" spans="1:8" x14ac:dyDescent="0.25">
      <c r="A67" s="49" t="s">
        <v>338</v>
      </c>
      <c r="B67" s="49"/>
      <c r="C67" s="56">
        <v>300</v>
      </c>
      <c r="D67" s="193"/>
      <c r="E67" s="56">
        <v>4.3600000000000003</v>
      </c>
      <c r="F67" s="146">
        <f t="shared" si="3"/>
        <v>1308</v>
      </c>
      <c r="G67" s="142"/>
    </row>
    <row r="68" spans="1:8" ht="35.25" customHeight="1" x14ac:dyDescent="0.25">
      <c r="A68" s="59" t="s">
        <v>339</v>
      </c>
      <c r="B68" s="59"/>
      <c r="C68" s="56">
        <v>300</v>
      </c>
      <c r="D68" s="193"/>
      <c r="E68" s="56">
        <v>5.51</v>
      </c>
      <c r="F68" s="146">
        <f t="shared" si="3"/>
        <v>1653</v>
      </c>
      <c r="G68" s="139"/>
    </row>
    <row r="69" spans="1:8" ht="51.75" customHeight="1" x14ac:dyDescent="0.25">
      <c r="A69" s="59" t="s">
        <v>340</v>
      </c>
      <c r="B69" s="59"/>
      <c r="C69" s="56">
        <v>600</v>
      </c>
      <c r="D69" s="193"/>
      <c r="E69" s="50">
        <v>5</v>
      </c>
      <c r="F69" s="146">
        <f t="shared" si="3"/>
        <v>3000</v>
      </c>
      <c r="G69" s="139"/>
    </row>
    <row r="70" spans="1:8" ht="51.75" customHeight="1" x14ac:dyDescent="0.25">
      <c r="A70" s="59" t="s">
        <v>341</v>
      </c>
      <c r="B70" s="198" t="s">
        <v>44</v>
      </c>
      <c r="C70" s="56">
        <v>1000</v>
      </c>
      <c r="D70" s="193" t="s">
        <v>44</v>
      </c>
      <c r="E70" s="50">
        <v>3.1</v>
      </c>
      <c r="F70" s="146">
        <f t="shared" si="3"/>
        <v>3100</v>
      </c>
      <c r="G70" s="139"/>
    </row>
    <row r="71" spans="1:8" ht="51.75" customHeight="1" x14ac:dyDescent="0.25">
      <c r="A71" s="59" t="s">
        <v>342</v>
      </c>
      <c r="B71" s="59"/>
      <c r="C71" s="56">
        <v>1000</v>
      </c>
      <c r="D71" s="193"/>
      <c r="E71" s="50">
        <v>3.4</v>
      </c>
      <c r="F71" s="146">
        <f t="shared" si="3"/>
        <v>3400</v>
      </c>
      <c r="G71" s="139"/>
    </row>
    <row r="72" spans="1:8" ht="18" x14ac:dyDescent="0.25">
      <c r="A72" s="461" t="s">
        <v>343</v>
      </c>
      <c r="B72" s="461"/>
      <c r="C72" s="461"/>
      <c r="D72" s="461"/>
      <c r="E72" s="461"/>
      <c r="F72" s="461"/>
      <c r="G72" s="468"/>
    </row>
    <row r="73" spans="1:8" ht="50.25" customHeight="1" x14ac:dyDescent="0.25">
      <c r="A73" s="59" t="s">
        <v>345</v>
      </c>
      <c r="B73" s="59"/>
      <c r="C73" s="56">
        <v>250</v>
      </c>
      <c r="D73" s="193"/>
      <c r="E73" s="50">
        <v>12</v>
      </c>
      <c r="F73" s="146">
        <f>C73*E73</f>
        <v>3000</v>
      </c>
      <c r="G73" s="139"/>
    </row>
    <row r="74" spans="1:8" ht="96.75" customHeight="1" x14ac:dyDescent="0.25">
      <c r="A74" s="59" t="s">
        <v>344</v>
      </c>
      <c r="B74" s="59"/>
      <c r="C74" s="56">
        <v>300</v>
      </c>
      <c r="D74" s="193"/>
      <c r="E74" s="50">
        <v>11.8</v>
      </c>
      <c r="F74" s="146">
        <f>C74*E74</f>
        <v>3540</v>
      </c>
      <c r="G74" s="139"/>
    </row>
    <row r="75" spans="1:8" ht="96.75" customHeight="1" x14ac:dyDescent="0.25">
      <c r="A75" s="59" t="s">
        <v>461</v>
      </c>
      <c r="B75" s="59"/>
      <c r="C75" s="56">
        <v>200</v>
      </c>
      <c r="D75" s="193"/>
      <c r="E75" s="50">
        <v>18.420000000000002</v>
      </c>
      <c r="F75" s="146">
        <f>C75*E75</f>
        <v>3684.0000000000005</v>
      </c>
      <c r="G75" s="221"/>
    </row>
    <row r="76" spans="1:8" ht="18" x14ac:dyDescent="0.25">
      <c r="A76" s="461" t="s">
        <v>327</v>
      </c>
      <c r="B76" s="461"/>
      <c r="C76" s="461"/>
      <c r="D76" s="461"/>
      <c r="E76" s="461"/>
      <c r="F76" s="461"/>
      <c r="G76" s="461"/>
    </row>
    <row r="77" spans="1:8" ht="69.75" customHeight="1" x14ac:dyDescent="0.25">
      <c r="A77" s="59" t="s">
        <v>398</v>
      </c>
      <c r="B77" s="59"/>
      <c r="C77" s="56">
        <v>2100</v>
      </c>
      <c r="D77" s="193"/>
      <c r="E77" s="56">
        <v>2.48</v>
      </c>
      <c r="F77" s="50">
        <f>C77*E77</f>
        <v>5208</v>
      </c>
      <c r="G77" s="465"/>
      <c r="H77" s="49">
        <v>700</v>
      </c>
    </row>
    <row r="78" spans="1:8" ht="63.75" customHeight="1" x14ac:dyDescent="0.25">
      <c r="A78" s="59" t="s">
        <v>328</v>
      </c>
      <c r="B78" s="59"/>
      <c r="C78" s="56">
        <v>50</v>
      </c>
      <c r="D78" s="193"/>
      <c r="E78" s="50">
        <v>3</v>
      </c>
      <c r="F78" s="50">
        <f>C78*E78</f>
        <v>150</v>
      </c>
      <c r="G78" s="465"/>
      <c r="H78" s="49">
        <v>1000</v>
      </c>
    </row>
    <row r="79" spans="1:8" ht="18" x14ac:dyDescent="0.25">
      <c r="A79" s="461" t="s">
        <v>72</v>
      </c>
      <c r="B79" s="461"/>
      <c r="C79" s="461"/>
      <c r="D79" s="461"/>
      <c r="E79" s="461"/>
      <c r="F79" s="461"/>
      <c r="G79" s="461"/>
    </row>
    <row r="80" spans="1:8" ht="35.25" customHeight="1" x14ac:dyDescent="0.25">
      <c r="A80" s="59" t="s">
        <v>457</v>
      </c>
      <c r="B80" s="49"/>
      <c r="C80" s="56">
        <v>1920</v>
      </c>
      <c r="D80" s="193"/>
      <c r="E80" s="202">
        <v>1.9</v>
      </c>
      <c r="F80" s="50">
        <f>C80*E80</f>
        <v>3648</v>
      </c>
      <c r="G80" s="462"/>
    </row>
    <row r="81" spans="1:7" ht="34.5" customHeight="1" x14ac:dyDescent="0.25">
      <c r="A81" s="59" t="s">
        <v>422</v>
      </c>
      <c r="B81" s="49"/>
      <c r="C81" s="56">
        <v>1040</v>
      </c>
      <c r="D81" s="193"/>
      <c r="E81" s="56">
        <v>2.08</v>
      </c>
      <c r="F81" s="50">
        <f>C81*E81</f>
        <v>2163.2000000000003</v>
      </c>
      <c r="G81" s="463"/>
    </row>
    <row r="82" spans="1:7" ht="20.25" customHeight="1" x14ac:dyDescent="0.25">
      <c r="A82" s="49" t="s">
        <v>73</v>
      </c>
      <c r="B82" s="49"/>
      <c r="C82" s="56">
        <v>960</v>
      </c>
      <c r="D82" s="193"/>
      <c r="E82" s="56">
        <v>2.21</v>
      </c>
      <c r="F82" s="50">
        <f>C82*E82</f>
        <v>2121.6</v>
      </c>
      <c r="G82" s="464"/>
    </row>
    <row r="83" spans="1:7" ht="18" x14ac:dyDescent="0.25">
      <c r="A83" s="461" t="s">
        <v>335</v>
      </c>
      <c r="B83" s="461"/>
      <c r="C83" s="461"/>
      <c r="D83" s="461"/>
      <c r="E83" s="461"/>
      <c r="F83" s="461"/>
      <c r="G83" s="461"/>
    </row>
    <row r="84" spans="1:7" ht="28.5" x14ac:dyDescent="0.25">
      <c r="A84" s="59" t="s">
        <v>86</v>
      </c>
      <c r="B84" s="59"/>
      <c r="C84" s="49">
        <v>100</v>
      </c>
      <c r="D84" s="195"/>
      <c r="E84" s="49">
        <v>1.04</v>
      </c>
      <c r="F84" s="50">
        <f t="shared" ref="F84:F89" si="4">C84*E84</f>
        <v>104</v>
      </c>
      <c r="G84" s="458"/>
    </row>
    <row r="85" spans="1:7" ht="28.5" x14ac:dyDescent="0.25">
      <c r="A85" s="59" t="s">
        <v>87</v>
      </c>
      <c r="B85" s="59"/>
      <c r="C85" s="49">
        <v>100</v>
      </c>
      <c r="D85" s="195"/>
      <c r="E85" s="49">
        <v>1.1100000000000001</v>
      </c>
      <c r="F85" s="50">
        <f t="shared" si="4"/>
        <v>111.00000000000001</v>
      </c>
      <c r="G85" s="460"/>
    </row>
    <row r="86" spans="1:7" ht="36.75" customHeight="1" x14ac:dyDescent="0.25">
      <c r="A86" s="59" t="s">
        <v>88</v>
      </c>
      <c r="B86" s="59"/>
      <c r="C86" s="49">
        <v>100</v>
      </c>
      <c r="D86" s="195"/>
      <c r="E86" s="49">
        <v>2.89</v>
      </c>
      <c r="F86" s="50">
        <f t="shared" si="4"/>
        <v>289</v>
      </c>
      <c r="G86" s="458"/>
    </row>
    <row r="87" spans="1:7" ht="36.75" customHeight="1" x14ac:dyDescent="0.25">
      <c r="A87" s="59" t="s">
        <v>89</v>
      </c>
      <c r="B87" s="59"/>
      <c r="C87" s="49">
        <v>50</v>
      </c>
      <c r="D87" s="195"/>
      <c r="E87" s="49">
        <v>11.04</v>
      </c>
      <c r="F87" s="50">
        <f t="shared" si="4"/>
        <v>552</v>
      </c>
      <c r="G87" s="459"/>
    </row>
    <row r="88" spans="1:7" ht="36.75" customHeight="1" x14ac:dyDescent="0.25">
      <c r="A88" s="59" t="s">
        <v>90</v>
      </c>
      <c r="B88" s="59"/>
      <c r="C88" s="49">
        <v>50</v>
      </c>
      <c r="D88" s="195"/>
      <c r="E88" s="49">
        <v>12.86</v>
      </c>
      <c r="F88" s="50">
        <f t="shared" si="4"/>
        <v>643</v>
      </c>
      <c r="G88" s="460"/>
    </row>
    <row r="89" spans="1:7" ht="93" customHeight="1" x14ac:dyDescent="0.25">
      <c r="A89" s="59" t="s">
        <v>91</v>
      </c>
      <c r="B89" s="59"/>
      <c r="C89" s="49">
        <v>50</v>
      </c>
      <c r="D89" s="195"/>
      <c r="E89" s="49">
        <v>33.700000000000003</v>
      </c>
      <c r="F89" s="50">
        <f t="shared" si="4"/>
        <v>1685.0000000000002</v>
      </c>
      <c r="G89" s="49"/>
    </row>
  </sheetData>
  <mergeCells count="27">
    <mergeCell ref="A1:G1"/>
    <mergeCell ref="A4:G4"/>
    <mergeCell ref="G5:G6"/>
    <mergeCell ref="A7:G7"/>
    <mergeCell ref="A11:G11"/>
    <mergeCell ref="G8:G10"/>
    <mergeCell ref="A76:G76"/>
    <mergeCell ref="A22:G22"/>
    <mergeCell ref="A16:G16"/>
    <mergeCell ref="A19:G19"/>
    <mergeCell ref="G56:G64"/>
    <mergeCell ref="A72:G72"/>
    <mergeCell ref="A51:G51"/>
    <mergeCell ref="G52:G54"/>
    <mergeCell ref="A55:G55"/>
    <mergeCell ref="A31:G31"/>
    <mergeCell ref="A65:G65"/>
    <mergeCell ref="A36:G36"/>
    <mergeCell ref="G38:G47"/>
    <mergeCell ref="A48:G48"/>
    <mergeCell ref="G49:G50"/>
    <mergeCell ref="G86:G88"/>
    <mergeCell ref="A79:G79"/>
    <mergeCell ref="G80:G82"/>
    <mergeCell ref="A83:G83"/>
    <mergeCell ref="G77:G78"/>
    <mergeCell ref="G84:G85"/>
  </mergeCells>
  <pageMargins left="0.7" right="0.7" top="0.75" bottom="0.75" header="0.3" footer="0.3"/>
  <pageSetup paperSize="9" scale="78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9"/>
  <sheetViews>
    <sheetView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41.5703125" customWidth="1"/>
    <col min="2" max="2" width="0" hidden="1" customWidth="1"/>
    <col min="5" max="5" width="11.140625" customWidth="1"/>
    <col min="6" max="6" width="14.85546875" customWidth="1"/>
    <col min="7" max="7" width="34.85546875" customWidth="1"/>
  </cols>
  <sheetData>
    <row r="1" spans="1:7" ht="155.25" customHeight="1" thickBot="1" x14ac:dyDescent="0.35">
      <c r="A1" s="473" t="s">
        <v>189</v>
      </c>
      <c r="B1" s="473"/>
      <c r="C1" s="473"/>
      <c r="D1" s="473"/>
      <c r="E1" s="473"/>
      <c r="F1" s="473"/>
      <c r="G1" s="473"/>
    </row>
    <row r="2" spans="1:7" s="1" customFormat="1" ht="51.75" customHeight="1" thickBot="1" x14ac:dyDescent="0.25">
      <c r="A2" s="16" t="s">
        <v>0</v>
      </c>
      <c r="B2" s="17" t="s">
        <v>9</v>
      </c>
      <c r="C2" s="17" t="s">
        <v>1</v>
      </c>
      <c r="D2" s="17" t="s">
        <v>2</v>
      </c>
      <c r="E2" s="17" t="s">
        <v>187</v>
      </c>
      <c r="F2" s="66" t="s">
        <v>183</v>
      </c>
      <c r="G2" s="27" t="s">
        <v>3</v>
      </c>
    </row>
    <row r="3" spans="1:7" s="1" customFormat="1" ht="28.5" customHeight="1" x14ac:dyDescent="0.2">
      <c r="A3" s="22" t="s">
        <v>188</v>
      </c>
      <c r="B3" s="23"/>
      <c r="C3" s="23"/>
      <c r="D3" s="23"/>
      <c r="E3" s="24"/>
      <c r="F3" s="67"/>
      <c r="G3" s="25"/>
    </row>
    <row r="4" spans="1:7" ht="30.75" customHeight="1" x14ac:dyDescent="0.25">
      <c r="A4" s="87" t="s">
        <v>184</v>
      </c>
      <c r="B4" s="87"/>
      <c r="C4" s="87" t="s">
        <v>22</v>
      </c>
      <c r="D4" s="87">
        <v>125</v>
      </c>
      <c r="E4" s="87">
        <v>500</v>
      </c>
      <c r="F4" s="91">
        <v>12.95</v>
      </c>
      <c r="G4" s="88"/>
    </row>
    <row r="5" spans="1:7" ht="40.5" customHeight="1" x14ac:dyDescent="0.25">
      <c r="A5" s="87" t="s">
        <v>185</v>
      </c>
      <c r="B5" s="87"/>
      <c r="C5" s="87" t="s">
        <v>22</v>
      </c>
      <c r="D5" s="87">
        <v>50</v>
      </c>
      <c r="E5" s="87">
        <v>200</v>
      </c>
      <c r="F5" s="92">
        <v>16.829999999999998</v>
      </c>
      <c r="G5" s="89"/>
    </row>
    <row r="6" spans="1:7" ht="75.75" customHeight="1" x14ac:dyDescent="0.25">
      <c r="A6" s="87" t="s">
        <v>186</v>
      </c>
      <c r="B6" s="87"/>
      <c r="C6" s="87" t="s">
        <v>22</v>
      </c>
      <c r="D6" s="87">
        <v>50</v>
      </c>
      <c r="E6" s="87">
        <v>200</v>
      </c>
      <c r="F6" s="92">
        <v>23.76</v>
      </c>
      <c r="G6" s="90"/>
    </row>
    <row r="7" spans="1:7" ht="102" customHeight="1" x14ac:dyDescent="0.25">
      <c r="A7" s="87" t="s">
        <v>190</v>
      </c>
      <c r="B7" s="87"/>
      <c r="C7" s="87" t="s">
        <v>22</v>
      </c>
      <c r="D7" s="87">
        <v>50</v>
      </c>
      <c r="E7" s="87">
        <v>500</v>
      </c>
      <c r="F7" s="91">
        <v>9</v>
      </c>
      <c r="G7" s="87"/>
    </row>
    <row r="8" spans="1:7" ht="65.25" customHeight="1" x14ac:dyDescent="0.25">
      <c r="A8" s="143" t="s">
        <v>287</v>
      </c>
      <c r="B8" s="87"/>
      <c r="C8" s="99" t="s">
        <v>22</v>
      </c>
      <c r="D8" s="87">
        <v>100</v>
      </c>
      <c r="E8" s="87">
        <v>25</v>
      </c>
      <c r="F8" s="100">
        <v>4.62</v>
      </c>
      <c r="G8" s="87"/>
    </row>
    <row r="9" spans="1:7" ht="45.75" customHeight="1" x14ac:dyDescent="0.25"/>
  </sheetData>
  <mergeCells count="1">
    <mergeCell ref="A1:G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F47"/>
  <sheetViews>
    <sheetView workbookViewId="0">
      <pane ySplit="2" topLeftCell="A6" activePane="bottomLeft" state="frozen"/>
      <selection pane="bottomLeft" activeCell="B7" sqref="B7"/>
    </sheetView>
  </sheetViews>
  <sheetFormatPr defaultRowHeight="15" x14ac:dyDescent="0.25"/>
  <cols>
    <col min="1" max="1" width="8.140625" customWidth="1"/>
    <col min="2" max="2" width="68.42578125" customWidth="1"/>
    <col min="3" max="3" width="16" customWidth="1"/>
    <col min="4" max="4" width="49.5703125" customWidth="1"/>
    <col min="5" max="5" width="12" style="156" customWidth="1"/>
  </cols>
  <sheetData>
    <row r="1" spans="1:6" ht="26.25" customHeight="1" x14ac:dyDescent="0.25">
      <c r="A1" s="474" t="s">
        <v>351</v>
      </c>
      <c r="B1" s="474"/>
      <c r="C1" s="474"/>
      <c r="D1" s="474"/>
    </row>
    <row r="2" spans="1:6" ht="49.5" customHeight="1" thickBot="1" x14ac:dyDescent="0.3">
      <c r="A2" s="63" t="s">
        <v>74</v>
      </c>
      <c r="B2" s="63" t="s">
        <v>0</v>
      </c>
      <c r="C2" s="64" t="s">
        <v>75</v>
      </c>
      <c r="D2" s="65" t="s">
        <v>65</v>
      </c>
      <c r="E2" s="65" t="s">
        <v>286</v>
      </c>
    </row>
    <row r="3" spans="1:6" ht="19.5" thickBot="1" x14ac:dyDescent="0.35">
      <c r="A3" s="19"/>
      <c r="B3" s="183" t="s">
        <v>390</v>
      </c>
      <c r="C3" s="175"/>
      <c r="D3" s="176"/>
      <c r="E3" s="177"/>
    </row>
    <row r="4" spans="1:6" ht="72.75" customHeight="1" x14ac:dyDescent="0.25">
      <c r="A4" s="94">
        <v>3416</v>
      </c>
      <c r="B4" s="95" t="s">
        <v>76</v>
      </c>
      <c r="C4" s="96">
        <v>3.91</v>
      </c>
      <c r="D4" s="475"/>
      <c r="E4" s="154"/>
    </row>
    <row r="5" spans="1:6" ht="72.75" customHeight="1" x14ac:dyDescent="0.25">
      <c r="A5" s="94">
        <v>3072</v>
      </c>
      <c r="B5" s="95" t="s">
        <v>77</v>
      </c>
      <c r="C5" s="96">
        <v>2.72</v>
      </c>
      <c r="D5" s="475"/>
      <c r="E5" s="154"/>
    </row>
    <row r="6" spans="1:6" ht="72.75" customHeight="1" x14ac:dyDescent="0.25">
      <c r="A6" s="94">
        <v>3025</v>
      </c>
      <c r="B6" s="95" t="s">
        <v>78</v>
      </c>
      <c r="C6" s="96">
        <v>2.72</v>
      </c>
      <c r="D6" s="475"/>
      <c r="E6" s="154"/>
    </row>
    <row r="7" spans="1:6" ht="72.75" customHeight="1" x14ac:dyDescent="0.25">
      <c r="A7" s="94">
        <v>3022</v>
      </c>
      <c r="B7" s="95" t="s">
        <v>79</v>
      </c>
      <c r="C7" s="96">
        <v>2.61</v>
      </c>
      <c r="D7" s="475"/>
      <c r="E7" s="154"/>
    </row>
    <row r="8" spans="1:6" ht="72.75" customHeight="1" x14ac:dyDescent="0.25">
      <c r="A8" s="94">
        <v>3143</v>
      </c>
      <c r="B8" s="95" t="s">
        <v>80</v>
      </c>
      <c r="C8" s="96">
        <v>2.62</v>
      </c>
      <c r="D8" s="475"/>
      <c r="E8" s="157"/>
    </row>
    <row r="9" spans="1:6" ht="72.75" customHeight="1" x14ac:dyDescent="0.25">
      <c r="A9" s="94">
        <v>3082</v>
      </c>
      <c r="B9" s="95" t="s">
        <v>81</v>
      </c>
      <c r="C9" s="96">
        <v>4.25</v>
      </c>
      <c r="D9" s="475"/>
      <c r="E9" s="154"/>
    </row>
    <row r="10" spans="1:6" ht="72.75" customHeight="1" x14ac:dyDescent="0.25">
      <c r="A10" s="94"/>
      <c r="B10" s="95" t="s">
        <v>82</v>
      </c>
      <c r="C10" s="96">
        <v>5.05</v>
      </c>
      <c r="D10" s="475"/>
      <c r="E10" s="154"/>
    </row>
    <row r="11" spans="1:6" ht="72.75" customHeight="1" x14ac:dyDescent="0.25">
      <c r="A11" s="94">
        <v>3035</v>
      </c>
      <c r="B11" s="95" t="s">
        <v>83</v>
      </c>
      <c r="C11" s="96">
        <v>5.71</v>
      </c>
      <c r="D11" s="475"/>
      <c r="E11" s="154"/>
      <c r="F11" s="185"/>
    </row>
    <row r="12" spans="1:6" ht="72.75" customHeight="1" thickBot="1" x14ac:dyDescent="0.3">
      <c r="A12" s="94">
        <v>3036</v>
      </c>
      <c r="B12" s="95" t="s">
        <v>84</v>
      </c>
      <c r="C12" s="97">
        <v>6.85</v>
      </c>
      <c r="D12" s="475"/>
      <c r="E12" s="154"/>
      <c r="F12" s="185"/>
    </row>
    <row r="13" spans="1:6" ht="19.5" thickBot="1" x14ac:dyDescent="0.35">
      <c r="A13" s="19"/>
      <c r="B13" s="184" t="s">
        <v>389</v>
      </c>
      <c r="C13" s="175"/>
      <c r="D13" s="176"/>
      <c r="E13" s="177"/>
    </row>
    <row r="14" spans="1:6" ht="114" customHeight="1" thickBot="1" x14ac:dyDescent="0.3">
      <c r="A14" s="87"/>
      <c r="B14" s="98" t="s">
        <v>391</v>
      </c>
      <c r="C14" s="97">
        <v>6.5</v>
      </c>
      <c r="D14" s="87"/>
      <c r="E14" s="154"/>
    </row>
    <row r="15" spans="1:6" ht="15.75" thickBot="1" x14ac:dyDescent="0.3">
      <c r="A15" s="19"/>
      <c r="B15" s="174" t="s">
        <v>387</v>
      </c>
      <c r="C15" s="175"/>
      <c r="D15" s="176"/>
      <c r="E15" s="177"/>
    </row>
    <row r="16" spans="1:6" ht="94.5" customHeight="1" x14ac:dyDescent="0.25">
      <c r="A16" s="87"/>
      <c r="B16" s="98" t="s">
        <v>357</v>
      </c>
      <c r="C16" s="97">
        <v>3.16</v>
      </c>
      <c r="D16" s="88"/>
      <c r="E16" s="154">
        <v>960</v>
      </c>
    </row>
    <row r="17" spans="1:5" ht="27.75" customHeight="1" x14ac:dyDescent="0.25">
      <c r="A17" s="87"/>
      <c r="B17" s="98" t="s">
        <v>359</v>
      </c>
      <c r="C17" s="97">
        <v>2.39</v>
      </c>
      <c r="D17" s="88"/>
      <c r="E17" s="154">
        <v>960</v>
      </c>
    </row>
    <row r="18" spans="1:5" ht="34.5" customHeight="1" x14ac:dyDescent="0.25">
      <c r="A18" s="87"/>
      <c r="B18" s="98" t="s">
        <v>360</v>
      </c>
      <c r="C18" s="97">
        <v>2.64</v>
      </c>
      <c r="D18" s="89"/>
      <c r="E18" s="154">
        <v>960</v>
      </c>
    </row>
    <row r="19" spans="1:5" ht="33.75" customHeight="1" thickBot="1" x14ac:dyDescent="0.3">
      <c r="A19" s="87" t="s">
        <v>356</v>
      </c>
      <c r="B19" s="95" t="s">
        <v>358</v>
      </c>
      <c r="C19" s="97">
        <v>1.67</v>
      </c>
      <c r="D19" s="90"/>
      <c r="E19" s="154">
        <v>960</v>
      </c>
    </row>
    <row r="20" spans="1:5" ht="15.75" thickBot="1" x14ac:dyDescent="0.3">
      <c r="A20" s="19"/>
      <c r="B20" s="174" t="s">
        <v>392</v>
      </c>
      <c r="C20" s="175"/>
      <c r="D20" s="176"/>
      <c r="E20" s="177"/>
    </row>
    <row r="21" spans="1:5" ht="87.75" customHeight="1" x14ac:dyDescent="0.25">
      <c r="A21" s="87" t="s">
        <v>393</v>
      </c>
      <c r="B21" s="98" t="s">
        <v>348</v>
      </c>
      <c r="C21" s="97">
        <v>3.08</v>
      </c>
      <c r="D21" s="87"/>
      <c r="E21" s="154">
        <v>840</v>
      </c>
    </row>
    <row r="22" spans="1:5" ht="110.25" customHeight="1" x14ac:dyDescent="0.25">
      <c r="A22" s="87"/>
      <c r="B22" s="98" t="s">
        <v>347</v>
      </c>
      <c r="C22" s="97">
        <v>3.2</v>
      </c>
      <c r="D22" s="87"/>
      <c r="E22" s="154"/>
    </row>
    <row r="23" spans="1:5" ht="108" customHeight="1" x14ac:dyDescent="0.25">
      <c r="A23" s="87"/>
      <c r="B23" s="98" t="s">
        <v>349</v>
      </c>
      <c r="C23" s="97">
        <v>4.0599999999999996</v>
      </c>
      <c r="D23" s="87"/>
      <c r="E23" s="154"/>
    </row>
    <row r="24" spans="1:5" ht="106.5" customHeight="1" thickBot="1" x14ac:dyDescent="0.3">
      <c r="A24" s="88"/>
      <c r="B24" s="171" t="s">
        <v>350</v>
      </c>
      <c r="C24" s="172">
        <v>5.68</v>
      </c>
      <c r="D24" s="88"/>
      <c r="E24" s="173"/>
    </row>
    <row r="25" spans="1:5" ht="15.75" thickBot="1" x14ac:dyDescent="0.3">
      <c r="A25" s="178"/>
      <c r="B25" s="174" t="s">
        <v>386</v>
      </c>
      <c r="C25" s="175"/>
      <c r="D25" s="176"/>
      <c r="E25" s="177"/>
    </row>
    <row r="26" spans="1:5" ht="22.5" customHeight="1" x14ac:dyDescent="0.25">
      <c r="A26" s="159" t="s">
        <v>352</v>
      </c>
      <c r="B26" s="160" t="s">
        <v>362</v>
      </c>
      <c r="C26" s="161">
        <v>6.54</v>
      </c>
      <c r="D26" s="162"/>
      <c r="E26" s="163"/>
    </row>
    <row r="27" spans="1:5" ht="22.5" customHeight="1" x14ac:dyDescent="0.25">
      <c r="A27" s="164" t="s">
        <v>353</v>
      </c>
      <c r="B27" s="87" t="s">
        <v>361</v>
      </c>
      <c r="C27" s="158">
        <v>7.41</v>
      </c>
      <c r="D27" s="89"/>
      <c r="E27" s="165"/>
    </row>
    <row r="28" spans="1:5" ht="22.5" customHeight="1" x14ac:dyDescent="0.25">
      <c r="A28" s="164" t="s">
        <v>354</v>
      </c>
      <c r="B28" s="87" t="s">
        <v>363</v>
      </c>
      <c r="C28" s="158">
        <v>5.9799999999999995</v>
      </c>
      <c r="D28" s="89"/>
      <c r="E28" s="165"/>
    </row>
    <row r="29" spans="1:5" ht="22.5" customHeight="1" thickBot="1" x14ac:dyDescent="0.3">
      <c r="A29" s="166" t="s">
        <v>355</v>
      </c>
      <c r="B29" s="167" t="s">
        <v>364</v>
      </c>
      <c r="C29" s="168">
        <v>5.62</v>
      </c>
      <c r="D29" s="169"/>
      <c r="E29" s="170"/>
    </row>
    <row r="30" spans="1:5" ht="15.75" thickBot="1" x14ac:dyDescent="0.3">
      <c r="A30" s="179"/>
      <c r="B30" s="180" t="s">
        <v>385</v>
      </c>
      <c r="C30" s="181"/>
      <c r="D30" s="179"/>
      <c r="E30" s="182"/>
    </row>
    <row r="31" spans="1:5" x14ac:dyDescent="0.25">
      <c r="A31" s="159" t="s">
        <v>365</v>
      </c>
      <c r="B31" s="160" t="s">
        <v>370</v>
      </c>
      <c r="C31" s="161">
        <v>3.43</v>
      </c>
      <c r="D31" s="162"/>
      <c r="E31" s="163"/>
    </row>
    <row r="32" spans="1:5" x14ac:dyDescent="0.25">
      <c r="A32" s="164" t="s">
        <v>367</v>
      </c>
      <c r="B32" s="87" t="s">
        <v>372</v>
      </c>
      <c r="C32" s="158">
        <v>3.28</v>
      </c>
      <c r="D32" s="89"/>
      <c r="E32" s="165"/>
    </row>
    <row r="33" spans="1:5" x14ac:dyDescent="0.25">
      <c r="A33" s="164" t="s">
        <v>368</v>
      </c>
      <c r="B33" s="87" t="s">
        <v>373</v>
      </c>
      <c r="C33" s="158">
        <v>2.74</v>
      </c>
      <c r="D33" s="89"/>
      <c r="E33" s="165"/>
    </row>
    <row r="34" spans="1:5" x14ac:dyDescent="0.25">
      <c r="A34" s="164" t="s">
        <v>369</v>
      </c>
      <c r="B34" s="87" t="s">
        <v>374</v>
      </c>
      <c r="C34" s="158">
        <v>2.2599999999999998</v>
      </c>
      <c r="D34" s="89"/>
      <c r="E34" s="165"/>
    </row>
    <row r="35" spans="1:5" ht="15.75" thickBot="1" x14ac:dyDescent="0.3">
      <c r="A35" s="166" t="s">
        <v>366</v>
      </c>
      <c r="B35" s="167" t="s">
        <v>371</v>
      </c>
      <c r="C35" s="168">
        <v>1.21</v>
      </c>
      <c r="D35" s="169"/>
      <c r="E35" s="170"/>
    </row>
    <row r="36" spans="1:5" ht="15.75" thickBot="1" x14ac:dyDescent="0.3">
      <c r="A36" s="179"/>
      <c r="B36" s="180" t="s">
        <v>388</v>
      </c>
      <c r="C36" s="181"/>
      <c r="D36" s="179"/>
      <c r="E36" s="182"/>
    </row>
    <row r="37" spans="1:5" x14ac:dyDescent="0.25">
      <c r="A37" s="159" t="s">
        <v>375</v>
      </c>
      <c r="B37" s="160" t="s">
        <v>383</v>
      </c>
      <c r="C37" s="161">
        <v>4.9800000000000004</v>
      </c>
      <c r="D37" s="162"/>
      <c r="E37" s="163"/>
    </row>
    <row r="38" spans="1:5" x14ac:dyDescent="0.25">
      <c r="A38" s="164" t="s">
        <v>377</v>
      </c>
      <c r="B38" s="87" t="s">
        <v>382</v>
      </c>
      <c r="C38" s="158">
        <v>3.99</v>
      </c>
      <c r="D38" s="89"/>
      <c r="E38" s="165"/>
    </row>
    <row r="39" spans="1:5" x14ac:dyDescent="0.25">
      <c r="A39" s="164" t="s">
        <v>378</v>
      </c>
      <c r="B39" s="87" t="s">
        <v>381</v>
      </c>
      <c r="C39" s="158">
        <v>3.32</v>
      </c>
      <c r="D39" s="89"/>
      <c r="E39" s="165"/>
    </row>
    <row r="40" spans="1:5" x14ac:dyDescent="0.25">
      <c r="A40" s="164" t="s">
        <v>379</v>
      </c>
      <c r="B40" s="87" t="s">
        <v>384</v>
      </c>
      <c r="C40" s="158">
        <v>2.9899999999999998</v>
      </c>
      <c r="D40" s="89"/>
      <c r="E40" s="165"/>
    </row>
    <row r="41" spans="1:5" ht="15.75" thickBot="1" x14ac:dyDescent="0.3">
      <c r="A41" s="166" t="s">
        <v>376</v>
      </c>
      <c r="B41" s="167" t="s">
        <v>380</v>
      </c>
      <c r="C41" s="168">
        <v>1.91</v>
      </c>
      <c r="D41" s="169"/>
      <c r="E41" s="170"/>
    </row>
    <row r="42" spans="1:5" ht="15.75" thickBot="1" x14ac:dyDescent="0.3">
      <c r="A42" s="179"/>
      <c r="B42" s="180" t="s">
        <v>460</v>
      </c>
      <c r="C42" s="181"/>
      <c r="D42" s="179"/>
      <c r="E42" s="182"/>
    </row>
    <row r="43" spans="1:5" x14ac:dyDescent="0.25">
      <c r="A43" s="159"/>
      <c r="B43" s="160"/>
      <c r="C43" s="161"/>
      <c r="D43" s="162"/>
      <c r="E43" s="163"/>
    </row>
    <row r="44" spans="1:5" x14ac:dyDescent="0.25">
      <c r="A44" s="164"/>
      <c r="B44" s="87"/>
      <c r="C44" s="158"/>
      <c r="D44" s="89"/>
      <c r="E44" s="165"/>
    </row>
    <row r="45" spans="1:5" x14ac:dyDescent="0.25">
      <c r="A45" s="164"/>
      <c r="B45" s="87"/>
      <c r="C45" s="158"/>
      <c r="D45" s="89"/>
      <c r="E45" s="165"/>
    </row>
    <row r="46" spans="1:5" x14ac:dyDescent="0.25">
      <c r="A46" s="164"/>
      <c r="B46" s="87"/>
      <c r="C46" s="158"/>
      <c r="D46" s="89"/>
      <c r="E46" s="165"/>
    </row>
    <row r="47" spans="1:5" ht="15.75" thickBot="1" x14ac:dyDescent="0.3">
      <c r="A47" s="166"/>
      <c r="B47" s="167"/>
      <c r="C47" s="168"/>
      <c r="D47" s="169"/>
      <c r="E47" s="170"/>
    </row>
  </sheetData>
  <mergeCells count="2">
    <mergeCell ref="A1:D1"/>
    <mergeCell ref="D4:D12"/>
  </mergeCells>
  <pageMargins left="0.7" right="0.7" top="0.75" bottom="0.75" header="0.3" footer="0.3"/>
  <pageSetup paperSize="9" scale="5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Normal="100" workbookViewId="0">
      <selection activeCell="B10" sqref="B10"/>
    </sheetView>
  </sheetViews>
  <sheetFormatPr defaultColWidth="9.140625" defaultRowHeight="12.75" x14ac:dyDescent="0.2"/>
  <cols>
    <col min="1" max="1" width="14.85546875" style="225" customWidth="1"/>
    <col min="2" max="2" width="45.140625" style="225" customWidth="1"/>
    <col min="3" max="3" width="13.42578125" style="247" customWidth="1"/>
    <col min="4" max="4" width="12.5703125" style="225" customWidth="1"/>
    <col min="5" max="5" width="3.42578125" style="225" hidden="1" customWidth="1"/>
    <col min="6" max="6" width="14.140625" style="225" customWidth="1"/>
    <col min="7" max="7" width="30.140625" style="225" customWidth="1"/>
    <col min="8" max="8" width="11.140625" style="247" customWidth="1"/>
    <col min="9" max="9" width="11.42578125" style="225" customWidth="1"/>
    <col min="10" max="10" width="13.5703125" style="225" customWidth="1"/>
    <col min="11" max="16384" width="9.140625" style="225"/>
  </cols>
  <sheetData>
    <row r="1" spans="1:11" x14ac:dyDescent="0.2">
      <c r="B1" s="226" t="s">
        <v>464</v>
      </c>
      <c r="C1" s="227" t="s">
        <v>465</v>
      </c>
      <c r="D1" s="227" t="s">
        <v>466</v>
      </c>
      <c r="G1" s="226" t="s">
        <v>467</v>
      </c>
      <c r="H1" s="227" t="s">
        <v>465</v>
      </c>
      <c r="I1" s="227" t="s">
        <v>466</v>
      </c>
      <c r="J1" s="228" t="s">
        <v>468</v>
      </c>
    </row>
    <row r="2" spans="1:11" x14ac:dyDescent="0.2">
      <c r="B2" s="229" t="s">
        <v>469</v>
      </c>
      <c r="C2" s="230">
        <v>7.5660000000000007</v>
      </c>
      <c r="D2" s="229" t="s">
        <v>470</v>
      </c>
      <c r="G2" s="229" t="s">
        <v>471</v>
      </c>
      <c r="H2" s="230">
        <v>2.7690000000000001</v>
      </c>
      <c r="I2" s="229" t="s">
        <v>472</v>
      </c>
      <c r="J2" s="231"/>
      <c r="K2" s="232"/>
    </row>
    <row r="3" spans="1:11" x14ac:dyDescent="0.2">
      <c r="B3" s="233" t="s">
        <v>473</v>
      </c>
      <c r="C3" s="230">
        <v>8.5670000000000002</v>
      </c>
      <c r="D3" s="229" t="s">
        <v>474</v>
      </c>
      <c r="G3" s="229" t="s">
        <v>475</v>
      </c>
      <c r="H3" s="230">
        <v>3.0550000000000002</v>
      </c>
      <c r="I3" s="229" t="s">
        <v>476</v>
      </c>
      <c r="J3" s="231"/>
    </row>
    <row r="4" spans="1:11" x14ac:dyDescent="0.2">
      <c r="B4" s="233" t="s">
        <v>477</v>
      </c>
      <c r="C4" s="230">
        <v>7.8259999999999996</v>
      </c>
      <c r="D4" s="229"/>
      <c r="G4" s="229"/>
      <c r="H4" s="230">
        <v>0</v>
      </c>
      <c r="I4" s="229"/>
      <c r="J4" s="231"/>
    </row>
    <row r="5" spans="1:11" x14ac:dyDescent="0.2">
      <c r="B5" s="229" t="s">
        <v>478</v>
      </c>
      <c r="C5" s="230">
        <v>5.9799999999999995</v>
      </c>
      <c r="D5" s="229" t="s">
        <v>479</v>
      </c>
      <c r="G5" s="229" t="s">
        <v>480</v>
      </c>
      <c r="H5" s="230">
        <v>3.5879999999999996</v>
      </c>
      <c r="I5" s="229" t="s">
        <v>481</v>
      </c>
      <c r="J5" s="231"/>
    </row>
    <row r="6" spans="1:11" ht="26.25" customHeight="1" x14ac:dyDescent="0.2">
      <c r="B6" s="229" t="s">
        <v>482</v>
      </c>
      <c r="C6" s="230">
        <v>6.4870000000000001</v>
      </c>
      <c r="D6" s="234" t="s">
        <v>483</v>
      </c>
      <c r="G6" s="229" t="s">
        <v>484</v>
      </c>
      <c r="H6" s="230">
        <v>2.5089999999999999</v>
      </c>
      <c r="I6" s="229" t="s">
        <v>485</v>
      </c>
      <c r="J6" s="231"/>
    </row>
    <row r="7" spans="1:11" ht="27" customHeight="1" x14ac:dyDescent="0.2">
      <c r="A7" s="229"/>
      <c r="B7" s="235" t="s">
        <v>486</v>
      </c>
      <c r="C7" s="227"/>
      <c r="D7" s="227" t="s">
        <v>466</v>
      </c>
      <c r="F7" s="236"/>
      <c r="G7" s="235" t="s">
        <v>487</v>
      </c>
      <c r="H7" s="227"/>
      <c r="I7" s="227" t="s">
        <v>466</v>
      </c>
      <c r="J7" s="228"/>
    </row>
    <row r="8" spans="1:11" x14ac:dyDescent="0.2">
      <c r="B8" s="229" t="s">
        <v>488</v>
      </c>
      <c r="C8" s="230">
        <v>3.7959999999999998</v>
      </c>
      <c r="D8" s="229" t="s">
        <v>489</v>
      </c>
      <c r="G8" s="229" t="s">
        <v>490</v>
      </c>
      <c r="H8" s="230">
        <v>5.4990000000000006</v>
      </c>
      <c r="I8" s="229" t="s">
        <v>491</v>
      </c>
      <c r="J8" s="231"/>
    </row>
    <row r="9" spans="1:11" x14ac:dyDescent="0.2">
      <c r="B9" s="229" t="s">
        <v>492</v>
      </c>
      <c r="C9" s="230">
        <v>1.3390000000000002</v>
      </c>
      <c r="D9" s="229" t="s">
        <v>493</v>
      </c>
      <c r="G9" s="229" t="s">
        <v>494</v>
      </c>
      <c r="H9" s="230">
        <v>2.1060000000000003</v>
      </c>
      <c r="I9" s="229" t="s">
        <v>495</v>
      </c>
      <c r="J9" s="250">
        <f>H9+H10</f>
        <v>6.5129999999999999</v>
      </c>
    </row>
    <row r="10" spans="1:11" x14ac:dyDescent="0.2">
      <c r="B10" s="229" t="s">
        <v>496</v>
      </c>
      <c r="C10" s="230">
        <v>3.6139999999999999</v>
      </c>
      <c r="D10" s="229" t="s">
        <v>497</v>
      </c>
      <c r="G10" s="229" t="s">
        <v>498</v>
      </c>
      <c r="H10" s="230">
        <v>4.407</v>
      </c>
      <c r="I10" s="229" t="s">
        <v>499</v>
      </c>
      <c r="J10" s="231"/>
    </row>
    <row r="11" spans="1:11" x14ac:dyDescent="0.2">
      <c r="B11" s="229" t="s">
        <v>500</v>
      </c>
      <c r="C11" s="230">
        <v>3.0290000000000004</v>
      </c>
      <c r="D11" s="229" t="s">
        <v>501</v>
      </c>
      <c r="G11" s="229" t="s">
        <v>502</v>
      </c>
      <c r="H11" s="230">
        <v>3.6659999999999999</v>
      </c>
      <c r="I11" s="229" t="s">
        <v>503</v>
      </c>
      <c r="J11" s="231"/>
    </row>
    <row r="12" spans="1:11" ht="27.75" customHeight="1" x14ac:dyDescent="0.2">
      <c r="A12" s="237"/>
      <c r="B12" s="229" t="s">
        <v>504</v>
      </c>
      <c r="C12" s="230">
        <v>2.496</v>
      </c>
      <c r="D12" s="229" t="s">
        <v>505</v>
      </c>
      <c r="F12" s="237"/>
      <c r="G12" s="229" t="s">
        <v>506</v>
      </c>
      <c r="H12" s="230">
        <v>3.302</v>
      </c>
      <c r="I12" s="229" t="s">
        <v>507</v>
      </c>
      <c r="J12" s="231"/>
    </row>
    <row r="13" spans="1:11" ht="24" customHeight="1" x14ac:dyDescent="0.2">
      <c r="B13" s="238" t="s">
        <v>508</v>
      </c>
      <c r="C13" s="227"/>
      <c r="D13" s="227" t="s">
        <v>466</v>
      </c>
      <c r="G13" s="227" t="s">
        <v>509</v>
      </c>
      <c r="H13" s="227"/>
      <c r="I13" s="227" t="s">
        <v>466</v>
      </c>
      <c r="J13" s="228"/>
    </row>
    <row r="14" spans="1:11" ht="26.25" x14ac:dyDescent="0.25">
      <c r="B14" s="229" t="s">
        <v>510</v>
      </c>
      <c r="C14" s="230">
        <v>5.0830000000000002</v>
      </c>
      <c r="D14" s="154" t="s">
        <v>511</v>
      </c>
      <c r="G14" s="229" t="s">
        <v>512</v>
      </c>
      <c r="H14" s="239" t="s">
        <v>513</v>
      </c>
      <c r="I14" s="229" t="s">
        <v>514</v>
      </c>
      <c r="J14" s="231"/>
    </row>
    <row r="15" spans="1:11" ht="27" customHeight="1" x14ac:dyDescent="0.25">
      <c r="A15" s="237"/>
      <c r="B15" s="229" t="s">
        <v>515</v>
      </c>
      <c r="C15" s="230">
        <v>4.1470000000000002</v>
      </c>
      <c r="D15" s="154" t="s">
        <v>516</v>
      </c>
      <c r="G15" s="229" t="s">
        <v>517</v>
      </c>
      <c r="H15" s="239">
        <v>3.12</v>
      </c>
      <c r="I15" s="229" t="s">
        <v>518</v>
      </c>
      <c r="J15" s="231"/>
    </row>
    <row r="16" spans="1:11" ht="20.25" customHeight="1" x14ac:dyDescent="0.2">
      <c r="A16" s="478"/>
      <c r="B16" s="478"/>
      <c r="C16" s="476"/>
      <c r="D16" s="478"/>
      <c r="F16" s="237"/>
      <c r="G16" s="229" t="s">
        <v>519</v>
      </c>
      <c r="H16" s="239" t="s">
        <v>520</v>
      </c>
      <c r="I16" s="229" t="s">
        <v>521</v>
      </c>
      <c r="J16" s="231"/>
    </row>
    <row r="17" spans="1:10" ht="25.5" x14ac:dyDescent="0.2">
      <c r="A17" s="480"/>
      <c r="B17" s="480"/>
      <c r="C17" s="481"/>
      <c r="D17" s="480"/>
      <c r="F17" s="482"/>
      <c r="G17" s="229" t="s">
        <v>522</v>
      </c>
      <c r="H17" s="239" t="s">
        <v>523</v>
      </c>
      <c r="I17" s="229" t="s">
        <v>524</v>
      </c>
      <c r="J17" s="231"/>
    </row>
    <row r="18" spans="1:10" ht="25.5" x14ac:dyDescent="0.2">
      <c r="A18" s="479"/>
      <c r="B18" s="479"/>
      <c r="C18" s="477"/>
      <c r="D18" s="479"/>
      <c r="F18" s="483"/>
      <c r="G18" s="229" t="s">
        <v>525</v>
      </c>
      <c r="H18" s="239" t="s">
        <v>526</v>
      </c>
      <c r="I18" s="229" t="s">
        <v>527</v>
      </c>
      <c r="J18" s="231"/>
    </row>
    <row r="19" spans="1:10" ht="33" customHeight="1" x14ac:dyDescent="0.2">
      <c r="A19" s="237"/>
      <c r="B19" s="240" t="s">
        <v>528</v>
      </c>
      <c r="C19" s="227"/>
      <c r="D19" s="227" t="s">
        <v>466</v>
      </c>
      <c r="F19" s="237"/>
      <c r="G19" s="241" t="s">
        <v>528</v>
      </c>
      <c r="H19" s="227"/>
      <c r="I19" s="227" t="s">
        <v>466</v>
      </c>
      <c r="J19" s="228"/>
    </row>
    <row r="20" spans="1:10" ht="28.5" customHeight="1" x14ac:dyDescent="0.2">
      <c r="A20" s="237"/>
      <c r="B20" s="229" t="s">
        <v>529</v>
      </c>
      <c r="C20" s="239" t="s">
        <v>530</v>
      </c>
      <c r="D20" s="229" t="s">
        <v>531</v>
      </c>
      <c r="F20" s="237"/>
      <c r="G20" s="229" t="s">
        <v>532</v>
      </c>
      <c r="H20" s="239" t="s">
        <v>533</v>
      </c>
      <c r="I20" s="229" t="s">
        <v>534</v>
      </c>
      <c r="J20" s="231"/>
    </row>
    <row r="21" spans="1:10" ht="15.75" customHeight="1" x14ac:dyDescent="0.2">
      <c r="A21" s="237"/>
      <c r="B21" s="229" t="s">
        <v>535</v>
      </c>
      <c r="C21" s="242">
        <v>3.12</v>
      </c>
      <c r="D21" s="229" t="s">
        <v>518</v>
      </c>
      <c r="F21" s="237"/>
      <c r="G21" s="229" t="s">
        <v>517</v>
      </c>
      <c r="H21" s="230">
        <v>3.12</v>
      </c>
      <c r="I21" s="229" t="s">
        <v>518</v>
      </c>
      <c r="J21" s="231"/>
    </row>
    <row r="22" spans="1:10" ht="25.5" customHeight="1" x14ac:dyDescent="0.2">
      <c r="B22" s="229" t="s">
        <v>536</v>
      </c>
      <c r="C22" s="239" t="s">
        <v>537</v>
      </c>
      <c r="D22" s="229" t="s">
        <v>538</v>
      </c>
      <c r="G22" s="240" t="s">
        <v>539</v>
      </c>
      <c r="H22" s="227"/>
      <c r="I22" s="227" t="s">
        <v>466</v>
      </c>
      <c r="J22" s="228"/>
    </row>
    <row r="23" spans="1:10" x14ac:dyDescent="0.2">
      <c r="B23" s="229" t="s">
        <v>540</v>
      </c>
      <c r="C23" s="230">
        <v>4.8100000000000005</v>
      </c>
      <c r="D23" s="229" t="s">
        <v>541</v>
      </c>
      <c r="F23" s="236"/>
      <c r="G23" s="478"/>
      <c r="H23" s="476"/>
      <c r="I23" s="478"/>
      <c r="J23" s="243"/>
    </row>
    <row r="24" spans="1:10" x14ac:dyDescent="0.2">
      <c r="B24" s="229" t="s">
        <v>542</v>
      </c>
      <c r="C24" s="230">
        <v>6.851</v>
      </c>
      <c r="D24" s="229" t="s">
        <v>543</v>
      </c>
      <c r="G24" s="479"/>
      <c r="H24" s="477"/>
      <c r="I24" s="479"/>
      <c r="J24" s="243"/>
    </row>
    <row r="25" spans="1:10" ht="25.5" x14ac:dyDescent="0.2">
      <c r="A25" s="237"/>
      <c r="B25" s="240" t="s">
        <v>528</v>
      </c>
      <c r="C25" s="227"/>
      <c r="D25" s="227" t="s">
        <v>466</v>
      </c>
      <c r="G25" s="229" t="s">
        <v>544</v>
      </c>
      <c r="H25" s="239" t="s">
        <v>545</v>
      </c>
      <c r="I25" s="244" t="s">
        <v>546</v>
      </c>
      <c r="J25" s="245"/>
    </row>
    <row r="26" spans="1:10" ht="25.5" x14ac:dyDescent="0.2">
      <c r="B26" s="229" t="s">
        <v>547</v>
      </c>
      <c r="C26" s="239" t="s">
        <v>548</v>
      </c>
      <c r="D26" s="229" t="s">
        <v>549</v>
      </c>
      <c r="G26" s="229"/>
      <c r="H26" s="230"/>
      <c r="I26" s="229"/>
      <c r="J26" s="231"/>
    </row>
    <row r="27" spans="1:10" x14ac:dyDescent="0.2">
      <c r="B27" s="229" t="s">
        <v>550</v>
      </c>
      <c r="C27" s="230">
        <v>3.1330000000000005</v>
      </c>
      <c r="D27" s="229" t="s">
        <v>518</v>
      </c>
      <c r="F27" s="237"/>
      <c r="G27" s="229" t="s">
        <v>517</v>
      </c>
      <c r="H27" s="230">
        <v>3.12</v>
      </c>
      <c r="I27" s="229" t="s">
        <v>518</v>
      </c>
      <c r="J27" s="231"/>
    </row>
    <row r="29" spans="1:10" ht="25.5" x14ac:dyDescent="0.2">
      <c r="A29" s="225" t="s">
        <v>551</v>
      </c>
      <c r="B29" s="246" t="s">
        <v>552</v>
      </c>
    </row>
    <row r="30" spans="1:10" ht="39" customHeight="1" x14ac:dyDescent="0.2">
      <c r="B30" s="225" t="s">
        <v>553</v>
      </c>
      <c r="C30" s="247">
        <v>8.5</v>
      </c>
    </row>
  </sheetData>
  <mergeCells count="8">
    <mergeCell ref="H23:H24"/>
    <mergeCell ref="I23:I24"/>
    <mergeCell ref="A16:A18"/>
    <mergeCell ref="B16:B18"/>
    <mergeCell ref="C16:C18"/>
    <mergeCell ref="D16:D18"/>
    <mergeCell ref="F17:F18"/>
    <mergeCell ref="G23:G24"/>
  </mergeCells>
  <pageMargins left="0.75" right="0.75" top="1" bottom="1" header="0.5" footer="0.5"/>
  <pageSetup paperSize="9" scale="7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Бумажные стаканы</vt:lpstr>
      <vt:lpstr>Картонная ламин упаковка</vt:lpstr>
      <vt:lpstr>Картон упаковка ламинир ПРЕМИУМ</vt:lpstr>
      <vt:lpstr>Упаковка из крахмала,тростника</vt:lpstr>
      <vt:lpstr>РЕТ Стаканы для коктейлей и др </vt:lpstr>
      <vt:lpstr>Контейнеры ПЭТ и РР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office-2a</dc:creator>
  <cp:lastModifiedBy>User</cp:lastModifiedBy>
  <cp:lastPrinted>2022-03-03T12:29:39Z</cp:lastPrinted>
  <dcterms:created xsi:type="dcterms:W3CDTF">2015-06-03T14:23:18Z</dcterms:created>
  <dcterms:modified xsi:type="dcterms:W3CDTF">2024-03-13T07:47:16Z</dcterms:modified>
</cp:coreProperties>
</file>