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Розы\Розы российские\"/>
    </mc:Choice>
  </mc:AlternateContent>
  <xr:revisionPtr revIDLastSave="0" documentId="13_ncr:1_{1CDF96C7-4B6C-4EBD-A50D-7D202C302E8A}" xr6:coauthVersionLast="47" xr6:coauthVersionMax="47" xr10:uidLastSave="{00000000-0000-0000-0000-000000000000}"/>
  <bookViews>
    <workbookView xWindow="-108" yWindow="-108" windowWidth="23256" windowHeight="12576" xr2:uid="{97851352-DD9B-4979-86F9-203F504CF7D2}"/>
  </bookViews>
  <sheets>
    <sheet name="Artemis Plant" sheetId="2" r:id="rId1"/>
    <sheet name="Фото саженцев" sheetId="1" r:id="rId2"/>
  </sheets>
  <definedNames>
    <definedName name="_xlnm._FilterDatabase" localSheetId="0" hidden="1">'Artemis Plant'!$A$23:$S$397</definedName>
    <definedName name="_xlnm.Print_Titles" localSheetId="0">'Artemis Plant'!$23:$23</definedName>
    <definedName name="_xlnm.Print_Area" localSheetId="0">'Artemis Plant'!$A$1:$K$397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" l="1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24" i="2" l="1"/>
  <c r="I18" i="2"/>
  <c r="I19" i="2" l="1"/>
  <c r="I20" i="2" l="1"/>
  <c r="I21" i="2" s="1"/>
</calcChain>
</file>

<file path=xl/sharedStrings.xml><?xml version="1.0" encoding="utf-8"?>
<sst xmlns="http://schemas.openxmlformats.org/spreadsheetml/2006/main" count="1910" uniqueCount="548">
  <si>
    <t xml:space="preserve">Уважаемые Коллеги! </t>
  </si>
  <si>
    <t>Ф.И.О. / Название фирмы:</t>
  </si>
  <si>
    <t>Контактное лицо:</t>
  </si>
  <si>
    <t>Контактный телефон:</t>
  </si>
  <si>
    <t>E-mail:</t>
  </si>
  <si>
    <t>Транспортная компания:</t>
  </si>
  <si>
    <t>Система скидок: при заказе более 220 000 руб. -2%;  330 000 руб.-3%;  более 440 000 руб.-5%; более 550 000 руб.-6%</t>
  </si>
  <si>
    <t>Количество штук</t>
  </si>
  <si>
    <t>Сумма заказа без скидки</t>
  </si>
  <si>
    <t>Доставка: Москва, МО и все регионы РФ . Стоимость доставки до ТК или по Москве или МО рассчитывается индивидуально.</t>
  </si>
  <si>
    <t>Скидка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</si>
  <si>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</si>
  <si>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Итоговая сумма заказа </t>
  </si>
  <si>
    <t xml:space="preserve">№ </t>
  </si>
  <si>
    <t xml:space="preserve">Кратность заказа на сорт </t>
  </si>
  <si>
    <t>Заказ,  шт. (кратно минимальному кол-ву на сорт)</t>
  </si>
  <si>
    <t xml:space="preserve">Сумма заказа </t>
  </si>
  <si>
    <t>Стоимость картонной коробки 350 руб. и учитывается отдельно.</t>
  </si>
  <si>
    <t>Минимальная сумма оптового заказа — 50 000 руб. Кратность заказа на сорт указана в списке сортов.</t>
  </si>
  <si>
    <t>Возможен приём заказов на меньшую сумму с наценкой 15%.</t>
  </si>
  <si>
    <r>
      <t>Необходимым условием приёма заказа является задаток (ваша гарантия подтверждения заказа) при бронировании: 50%, доплата 50% вносится за 2 недели до отгрузки</t>
    </r>
    <r>
      <rPr>
        <b/>
        <sz val="11"/>
        <color rgb="FFFF0000"/>
        <rFont val="Arial"/>
        <family val="2"/>
        <charset val="204"/>
      </rPr>
      <t>.</t>
    </r>
    <r>
      <rPr>
        <sz val="11"/>
        <color rgb="FFFF0000"/>
        <rFont val="Arial"/>
        <family val="2"/>
        <charset val="204"/>
      </rPr>
      <t xml:space="preserve"> </t>
    </r>
  </si>
  <si>
    <t>Все саженцы перед отправкой упаковываются в полиэтиленовые пакеты  и отгружаются в картонных коробках.</t>
  </si>
  <si>
    <t>Цена за штуку</t>
  </si>
  <si>
    <t>Категория</t>
  </si>
  <si>
    <t>Тип</t>
  </si>
  <si>
    <t>Оригинальное название</t>
  </si>
  <si>
    <t>Оригинатор</t>
  </si>
  <si>
    <t>№1</t>
  </si>
  <si>
    <t>Английская</t>
  </si>
  <si>
    <t>Бурбонская</t>
  </si>
  <si>
    <t>Грандифлора</t>
  </si>
  <si>
    <t>Канадская</t>
  </si>
  <si>
    <t>Патио</t>
  </si>
  <si>
    <t>Пионовидная</t>
  </si>
  <si>
    <t>Пионовидная (срезочная)</t>
  </si>
  <si>
    <t>Плетистая</t>
  </si>
  <si>
    <t>Плетистая (Климбер)</t>
  </si>
  <si>
    <t>Романтическая (ч/г)</t>
  </si>
  <si>
    <t>Спрей</t>
  </si>
  <si>
    <t>Флорибунда</t>
  </si>
  <si>
    <t>Чайно-гибридная</t>
  </si>
  <si>
    <t xml:space="preserve">Шраб </t>
  </si>
  <si>
    <t>Абрахам Дэрби</t>
  </si>
  <si>
    <t xml:space="preserve">Алан Титчмарш                                         </t>
  </si>
  <si>
    <t>Биби Мейзон</t>
  </si>
  <si>
    <t>Винчестер Кэсидрал</t>
  </si>
  <si>
    <t>Кейра</t>
  </si>
  <si>
    <t>Констанс</t>
  </si>
  <si>
    <t>Кристофер Марлов</t>
  </si>
  <si>
    <t>Леди оф Меггинч</t>
  </si>
  <si>
    <t>Розалинд</t>
  </si>
  <si>
    <t>Тизинг Джорджия</t>
  </si>
  <si>
    <t>Транквилити</t>
  </si>
  <si>
    <t>Шарлотта</t>
  </si>
  <si>
    <t>Янг Люсидас</t>
  </si>
  <si>
    <t xml:space="preserve">Вариегата ди Болонья </t>
  </si>
  <si>
    <t>Жарден де Багатель</t>
  </si>
  <si>
    <t>Раймон Бланк</t>
  </si>
  <si>
    <t>Ловс Ми Тендэ</t>
  </si>
  <si>
    <t>Мойрас Бридал Пинк</t>
  </si>
  <si>
    <t>Аллегро</t>
  </si>
  <si>
    <t>Арлекин</t>
  </si>
  <si>
    <t xml:space="preserve">Барок </t>
  </si>
  <si>
    <t>Брауни</t>
  </si>
  <si>
    <t>Бьянвеню</t>
  </si>
  <si>
    <t>Вайсе Вольке</t>
  </si>
  <si>
    <t>Джинджер Селлибаб</t>
  </si>
  <si>
    <t>Жасмина</t>
  </si>
  <si>
    <t>Илзе Крон Супериор</t>
  </si>
  <si>
    <t>Инес Састре</t>
  </si>
  <si>
    <t>Компэшн</t>
  </si>
  <si>
    <t>Лилиана</t>
  </si>
  <si>
    <t>Моргенгрусс</t>
  </si>
  <si>
    <t>Нахеглут</t>
  </si>
  <si>
    <t>Наэма</t>
  </si>
  <si>
    <t>Папи Дельбар</t>
  </si>
  <si>
    <t>Роз де Толбиак</t>
  </si>
  <si>
    <t>Шогун</t>
  </si>
  <si>
    <t>Эприкот Скай</t>
  </si>
  <si>
    <t>Андре Ле Нотр</t>
  </si>
  <si>
    <t>Бель Романтика</t>
  </si>
  <si>
    <t>Мэри Энн</t>
  </si>
  <si>
    <t xml:space="preserve">Фиилинг </t>
  </si>
  <si>
    <t>Айопенер</t>
  </si>
  <si>
    <t>Викториан Классик</t>
  </si>
  <si>
    <t>Ланком</t>
  </si>
  <si>
    <t>Акрополис</t>
  </si>
  <si>
    <t>Аут оф Розенхайм</t>
  </si>
  <si>
    <t>Бордюр Мажента</t>
  </si>
  <si>
    <t>Гартентрауме</t>
  </si>
  <si>
    <t xml:space="preserve">Дип Импрешн </t>
  </si>
  <si>
    <t>Европиана</t>
  </si>
  <si>
    <t>Зангерхаузер Юбиляумсрозе</t>
  </si>
  <si>
    <t>Квин оф Хартс</t>
  </si>
  <si>
    <t>Кимоно</t>
  </si>
  <si>
    <t xml:space="preserve">Мариятерезия </t>
  </si>
  <si>
    <t>Мона Лиза</t>
  </si>
  <si>
    <t xml:space="preserve">Новалис </t>
  </si>
  <si>
    <t>Нью Имэджин</t>
  </si>
  <si>
    <t>Помпонелла</t>
  </si>
  <si>
    <t>Роткапхен</t>
  </si>
  <si>
    <t>Токаде</t>
  </si>
  <si>
    <t>Файер Кинг</t>
  </si>
  <si>
    <t>Блю Кариоза</t>
  </si>
  <si>
    <t xml:space="preserve">Лин Рено </t>
  </si>
  <si>
    <t>Пинк О'Хара</t>
  </si>
  <si>
    <t>Принцесса Шарлин де Монако</t>
  </si>
  <si>
    <t>Рене Госсини</t>
  </si>
  <si>
    <t xml:space="preserve">Себастьян Кнейпп </t>
  </si>
  <si>
    <t>Сурир дю Хавр</t>
  </si>
  <si>
    <t>Этруска</t>
  </si>
  <si>
    <t>Амелия Ренессанс</t>
  </si>
  <si>
    <t xml:space="preserve">Бисантенэр де Гийо </t>
  </si>
  <si>
    <t>Геркулес</t>
  </si>
  <si>
    <t>Дитэр Мюллер (Сер Эммануэль)</t>
  </si>
  <si>
    <t>Заида</t>
  </si>
  <si>
    <t>Изабель Ренессанс</t>
  </si>
  <si>
    <t>Клэр Ренессанс</t>
  </si>
  <si>
    <t xml:space="preserve">Концерто 94                                    </t>
  </si>
  <si>
    <t>Курфюрстин Софи</t>
  </si>
  <si>
    <t>Леа Ренессанс</t>
  </si>
  <si>
    <t>Лихткёниген Лючия</t>
  </si>
  <si>
    <t>Марк-Антуан Шарпантье</t>
  </si>
  <si>
    <t>Мартин Гийо</t>
  </si>
  <si>
    <t>Приёр де Сан-Косм</t>
  </si>
  <si>
    <t>Мейян Декор Арлекин</t>
  </si>
  <si>
    <t>Мишель Бедросян</t>
  </si>
  <si>
    <t xml:space="preserve">Поль Бокюз </t>
  </si>
  <si>
    <t>Ренессанс Мария</t>
  </si>
  <si>
    <t>Рококо</t>
  </si>
  <si>
    <t>Сан Иде Жардин</t>
  </si>
  <si>
    <t>Соня Рикель</t>
  </si>
  <si>
    <t>Шанталь Мерьё</t>
  </si>
  <si>
    <t>Шарль де Нерво</t>
  </si>
  <si>
    <t xml:space="preserve">Эрик Таберли   </t>
  </si>
  <si>
    <t>Название по-русски</t>
  </si>
  <si>
    <t xml:space="preserve">Abraham Darby  </t>
  </si>
  <si>
    <t xml:space="preserve">Alan Titchmarsh </t>
  </si>
  <si>
    <t>Bibi Maizoon</t>
  </si>
  <si>
    <t xml:space="preserve">Winchester Cathedral  </t>
  </si>
  <si>
    <t>Keira</t>
  </si>
  <si>
    <t xml:space="preserve">Constance </t>
  </si>
  <si>
    <t xml:space="preserve">Christopher Marlowe 
</t>
  </si>
  <si>
    <t xml:space="preserve">Lady of Megginch 
</t>
  </si>
  <si>
    <t>Rosalind</t>
  </si>
  <si>
    <t>Teasing Georgia
Teasing Georgia</t>
  </si>
  <si>
    <t>Tranquillity</t>
  </si>
  <si>
    <t>Charlotte</t>
  </si>
  <si>
    <t>Young Lycidas</t>
  </si>
  <si>
    <t>Variegata di Bologna</t>
  </si>
  <si>
    <t xml:space="preserve">Jardins de Bagatelle 
</t>
  </si>
  <si>
    <t>Raymond Blanc</t>
  </si>
  <si>
    <t>Loves Me Tender</t>
  </si>
  <si>
    <t>Mayra's Bridal Pink</t>
  </si>
  <si>
    <t>Allegro</t>
  </si>
  <si>
    <t>Harlekin</t>
  </si>
  <si>
    <t xml:space="preserve">Barock 
</t>
  </si>
  <si>
    <t xml:space="preserve">GP Brownie 
</t>
  </si>
  <si>
    <t xml:space="preserve">Bienvenue 
</t>
  </si>
  <si>
    <t>Weisse Wolke</t>
  </si>
  <si>
    <t>Ginger Syllabub</t>
  </si>
  <si>
    <t>Jasmina</t>
  </si>
  <si>
    <t>Ilse Krohn Superior</t>
  </si>
  <si>
    <t>Ines Sastre</t>
  </si>
  <si>
    <t>Compassion</t>
  </si>
  <si>
    <t>Liliana</t>
  </si>
  <si>
    <t>Morgengruss</t>
  </si>
  <si>
    <t>Naheglut</t>
  </si>
  <si>
    <t>Nahema (DELeri)</t>
  </si>
  <si>
    <t>Papi Delbard</t>
  </si>
  <si>
    <t>Rose de Tolbiac</t>
  </si>
  <si>
    <t>Shogun</t>
  </si>
  <si>
    <t>Apricot Sky</t>
  </si>
  <si>
    <t>Andre Le Notre</t>
  </si>
  <si>
    <t xml:space="preserve">Belle Romantica (Alexandrine)                           </t>
  </si>
  <si>
    <t>Mary Ann</t>
  </si>
  <si>
    <t xml:space="preserve">Feeling  
</t>
  </si>
  <si>
    <t>Eyeopener</t>
  </si>
  <si>
    <t>Victorian Classic</t>
  </si>
  <si>
    <t>Lancome</t>
  </si>
  <si>
    <t>Acropolis</t>
  </si>
  <si>
    <t>Out of Rosenheim</t>
  </si>
  <si>
    <t>Bordure Magenta</t>
  </si>
  <si>
    <t>Gartentraume</t>
  </si>
  <si>
    <t>Deep Impression (Durell)</t>
  </si>
  <si>
    <t>Europeana</t>
  </si>
  <si>
    <t xml:space="preserve">Sangerhauser Jubilaumsrose 
</t>
  </si>
  <si>
    <t xml:space="preserve">Queen of Hearts                                        </t>
  </si>
  <si>
    <t>Kimono</t>
  </si>
  <si>
    <t xml:space="preserve">Mariatheresia 
</t>
  </si>
  <si>
    <t>Mona Lisa</t>
  </si>
  <si>
    <t xml:space="preserve">Novalis 
</t>
  </si>
  <si>
    <t>New Imagine</t>
  </si>
  <si>
    <t xml:space="preserve">Pomponella 
</t>
  </si>
  <si>
    <t>Rotkappchen</t>
  </si>
  <si>
    <t>Tocade</t>
  </si>
  <si>
    <t>Fire King</t>
  </si>
  <si>
    <t>Blue Curiosa</t>
  </si>
  <si>
    <t>Line Renaud</t>
  </si>
  <si>
    <t>Pink O'Hara</t>
  </si>
  <si>
    <t>Princesse Charlene de Monaco</t>
  </si>
  <si>
    <t>Rene Goscinny</t>
  </si>
  <si>
    <t>Sebastian Kneipp</t>
  </si>
  <si>
    <t>Sourire du Havre</t>
  </si>
  <si>
    <t>Etrusca</t>
  </si>
  <si>
    <t>Amelia Renaissance</t>
  </si>
  <si>
    <t xml:space="preserve">Bicentenaire de Guillot 
       </t>
  </si>
  <si>
    <t>Herkules</t>
  </si>
  <si>
    <t>Dieter Muller (Soeur Emmanuelle)</t>
  </si>
  <si>
    <t>Zaide</t>
  </si>
  <si>
    <t>Isabelle Renaissance</t>
  </si>
  <si>
    <t xml:space="preserve">Clair Renaissance
</t>
  </si>
  <si>
    <t>Concerto 94</t>
  </si>
  <si>
    <t>Kurfurstin Sophie</t>
  </si>
  <si>
    <t>La Calissonne</t>
  </si>
  <si>
    <t>Lea Renaissance</t>
  </si>
  <si>
    <t>Lichtkonigin Lucia</t>
  </si>
  <si>
    <t>Marc-Antoine Charpentier</t>
  </si>
  <si>
    <t>Martine Guillot</t>
  </si>
  <si>
    <t>Prieure de St Cosme</t>
  </si>
  <si>
    <t>Meilland Decor Arlequin</t>
  </si>
  <si>
    <t>Michelle Bedrossian</t>
  </si>
  <si>
    <t xml:space="preserve">Paul Bocuse  
</t>
  </si>
  <si>
    <t>Maria Renaissance</t>
  </si>
  <si>
    <t>Rokoko</t>
  </si>
  <si>
    <t>100 Idees Jardin</t>
  </si>
  <si>
    <t xml:space="preserve">Sonia Rykiel 
</t>
  </si>
  <si>
    <t>Chantal Merieux</t>
  </si>
  <si>
    <t xml:space="preserve">Charles de Nervaux  
</t>
  </si>
  <si>
    <t>David Austin, Великобритания, 1985</t>
  </si>
  <si>
    <t>David Austin, Великобритания, 2005</t>
  </si>
  <si>
    <t>David Austin, Великобритания, 1999</t>
  </si>
  <si>
    <t>David Austin, Великобритания, 1989</t>
  </si>
  <si>
    <t>David Austin, Великобритания, 1988</t>
  </si>
  <si>
    <t>David Austin, Великобритания, 1993</t>
  </si>
  <si>
    <t>David Austin, Великобритания, 2006</t>
  </si>
  <si>
    <t>David Austin, Великобритания, 2009</t>
  </si>
  <si>
    <t>David Austin, Великобритания, 2012</t>
  </si>
  <si>
    <t>David Austin, Великобритания, 2014</t>
  </si>
  <si>
    <t>David Austin, Великобритания, 2002</t>
  </si>
  <si>
    <t>David Austin, Великобритания, 2008</t>
  </si>
  <si>
    <t>Bonfiglioli, Италия, 1909</t>
  </si>
  <si>
    <t>Meilland, Франция, 1986</t>
  </si>
  <si>
    <t>Delbard Франция, 2007</t>
  </si>
  <si>
    <t>Tom Carruth США, 2011</t>
  </si>
  <si>
    <t>Viking Roses, Дания, 2016</t>
  </si>
  <si>
    <t>Alexandra Farms, Колумбия, 2017</t>
  </si>
  <si>
    <t>происхождение неизвестно</t>
  </si>
  <si>
    <t>Meilland, Франция, 2010</t>
  </si>
  <si>
    <t>W. Kordes, Германия, 1986</t>
  </si>
  <si>
    <t>Tantau, Германия, 1999</t>
  </si>
  <si>
    <t>Simpson, Франция, 2009</t>
  </si>
  <si>
    <t>Delbard, Франция, 2011</t>
  </si>
  <si>
    <t>Kordes Германия, 1993</t>
  </si>
  <si>
    <t>Kordes Германия, 2005</t>
  </si>
  <si>
    <t>Harkness, Великобритания, 2000</t>
  </si>
  <si>
    <t>Kordes, Германия, Германия, 2005</t>
  </si>
  <si>
    <t>Kordes, Германия, 1964</t>
  </si>
  <si>
    <t>Harkness, Великобритания, 1972</t>
  </si>
  <si>
    <t>W. Kordes, Германия, 1962</t>
  </si>
  <si>
    <t>Olesen, Дания, 1997</t>
  </si>
  <si>
    <t>Delbard, Франция, 1999</t>
  </si>
  <si>
    <t>Delbard, Франция, 1995</t>
  </si>
  <si>
    <t xml:space="preserve">Kordes, Германия, 1998 </t>
  </si>
  <si>
    <t>Tantau, Германия, 2000</t>
  </si>
  <si>
    <t>Enrico Barni, Италия, 2003</t>
  </si>
  <si>
    <t>Meilland Франция, 2005</t>
  </si>
  <si>
    <t>Meilland, Франция, 2001</t>
  </si>
  <si>
    <t>Meilland, Франция, 2005</t>
  </si>
  <si>
    <t>Meilland, Франция, 2009</t>
  </si>
  <si>
    <t>Meilland, Франция, 1994</t>
  </si>
  <si>
    <t>Tantau, Германия, 2010</t>
  </si>
  <si>
    <t>Interplant Нидерланды</t>
  </si>
  <si>
    <t>Sassen, Нидерланды, 2019</t>
  </si>
  <si>
    <t>W. Kordes, Германия, 2010</t>
  </si>
  <si>
    <t>Delbard, Франция, 2004</t>
  </si>
  <si>
    <t>Tantau, Германия, 2006</t>
  </si>
  <si>
    <t>Tantau, Германия, 2009</t>
  </si>
  <si>
    <t>De Ruiter, Бельгия, 1963</t>
  </si>
  <si>
    <t>W. Kordes, Германия, 2003</t>
  </si>
  <si>
    <t>W. Kordes, Германия, 2008</t>
  </si>
  <si>
    <t>De Ruiter, Нидерланды, 1961</t>
  </si>
  <si>
    <t>Tantau Германия, 2003</t>
  </si>
  <si>
    <t>Meilland, Франция, 2007</t>
  </si>
  <si>
    <t>Francois Dorieux II, Франция, 2004</t>
  </si>
  <si>
    <t>W. Kordes, Германия, 2005</t>
  </si>
  <si>
    <t>W. Kordes, Германия, 2007</t>
  </si>
  <si>
    <t>Meilland, Франция, 1999</t>
  </si>
  <si>
    <t>Alain Meilland, Франция, 1997</t>
  </si>
  <si>
    <t>Meilland, Франция, 2008</t>
  </si>
  <si>
    <t>Великобритания</t>
  </si>
  <si>
    <t>Meilland, Франция, 2011</t>
  </si>
  <si>
    <t>W. Kordes, Германия, 1997</t>
  </si>
  <si>
    <t>Bernard Panozzo, Франция , 2011</t>
  </si>
  <si>
    <t>Enrico Barni Италия, 2006</t>
  </si>
  <si>
    <t>Christian Evers Германия, 2013</t>
  </si>
  <si>
    <t>Olesen, Дания, 2002</t>
  </si>
  <si>
    <t>Massad Франция, 2007</t>
  </si>
  <si>
    <t>Massad Франция, 2003</t>
  </si>
  <si>
    <t>Massad Франция, 1998</t>
  </si>
  <si>
    <t>Kordes, Германия, 2007</t>
  </si>
  <si>
    <t>W. Kordes, Германия, 2006</t>
  </si>
  <si>
    <t>Poulsen, Дания, 1998</t>
  </si>
  <si>
    <t>Poulsen, Дания, 1997</t>
  </si>
  <si>
    <t>W. Kordes, Германия, 1966</t>
  </si>
  <si>
    <t>Massad Франция, 2000</t>
  </si>
  <si>
    <t>Massad Франция, 1991</t>
  </si>
  <si>
    <t>Dominique Massad Франция, 2009</t>
  </si>
  <si>
    <t>Massad Франция, 1992</t>
  </si>
  <si>
    <t>Tantau, Германия, 1987</t>
  </si>
  <si>
    <t>Dr. Keith W. Zary США, 2005</t>
  </si>
  <si>
    <t>Мassad Франция, 1995</t>
  </si>
  <si>
    <t>Massad Франция, 1999</t>
  </si>
  <si>
    <t xml:space="preserve">                                                                                             +7 (977) 523-15-68; +7 (926) 557-14-89</t>
  </si>
  <si>
    <t xml:space="preserve">                                                                                     www.artemisplant.ru           </t>
  </si>
  <si>
    <t xml:space="preserve">                                                                                                                                                                                                         opt@artemisplant.ru  info@artemisplant.ru</t>
  </si>
  <si>
    <t>Гибрид ремонтантный</t>
  </si>
  <si>
    <t>Барон Жиро де Лен</t>
  </si>
  <si>
    <t>Baron Girod de L’Ain</t>
  </si>
  <si>
    <t>Reverchon, Франция, 1857</t>
  </si>
  <si>
    <t>Сент Свизан</t>
  </si>
  <si>
    <t>St Swithun</t>
  </si>
  <si>
    <t>Лессиль</t>
  </si>
  <si>
    <t>L'Essile</t>
  </si>
  <si>
    <t>Dominique Massad Франция, 2016</t>
  </si>
  <si>
    <t>Пульман Ориент Экспресс</t>
  </si>
  <si>
    <t xml:space="preserve">Pullman Orient Express 
</t>
  </si>
  <si>
    <t>Twomey и Lim, 2001</t>
  </si>
  <si>
    <t>Герцогиня Кристиана</t>
  </si>
  <si>
    <t>Herzogin Christiana</t>
  </si>
  <si>
    <t>W. Kordes, Германия, 2013</t>
  </si>
  <si>
    <t>Черри Гёрл</t>
  </si>
  <si>
    <t>Cherry Girl</t>
  </si>
  <si>
    <t>W. Kordes &amp; Sons, Германия, 1997</t>
  </si>
  <si>
    <t>Данное предложение действительно до 27 декабря 2024 года.</t>
  </si>
  <si>
    <t>Выдача заказов с нашего склада  с 15 января по 15 марта 2025 г.</t>
  </si>
  <si>
    <t>Наличие на складе</t>
  </si>
  <si>
    <t>Уайт Лидия</t>
  </si>
  <si>
    <t>White Lydia</t>
  </si>
  <si>
    <t>№2</t>
  </si>
  <si>
    <t>№3</t>
  </si>
  <si>
    <t>G. Peter Iisink</t>
  </si>
  <si>
    <t>Питер Пауль Рубенс</t>
  </si>
  <si>
    <t>Peter Paul Rubens</t>
  </si>
  <si>
    <t>Martin Vissers Бельгия, 2002</t>
  </si>
  <si>
    <t>Martin Vissers Бельгия, 2003</t>
  </si>
  <si>
    <t>Солей Вертикаль</t>
  </si>
  <si>
    <t>Soleil Vertical</t>
  </si>
  <si>
    <t>G. Delbard Франция, 2007</t>
  </si>
  <si>
    <t>G. Delbard Франция, 2008</t>
  </si>
  <si>
    <t>G. Delbard Франция, 2009</t>
  </si>
  <si>
    <t>G. Delbard Франция, 2001</t>
  </si>
  <si>
    <t>G. Delbard Франция, 2002</t>
  </si>
  <si>
    <t>G. Delbard Франция, 2003</t>
  </si>
  <si>
    <t>Зе Олбрайтон Рамблер</t>
  </si>
  <si>
    <t>Albrighton Rambler</t>
  </si>
  <si>
    <t>David Austin Великобритания, 2013</t>
  </si>
  <si>
    <t>David Austin Великобритания, 2014</t>
  </si>
  <si>
    <t>David Austin Великобритания, 2015</t>
  </si>
  <si>
    <t>Скай из зе Лимит</t>
  </si>
  <si>
    <t>Sky's The Limit</t>
  </si>
  <si>
    <t>Tom Carruth США, 2005</t>
  </si>
  <si>
    <t>Tom Carruth США, 2006</t>
  </si>
  <si>
    <t>Tom Carruth США, 2007</t>
  </si>
  <si>
    <t>Регенсберг</t>
  </si>
  <si>
    <t>Regensberg</t>
  </si>
  <si>
    <t>McGredy Новая Зеландия, 1979</t>
  </si>
  <si>
    <t>McGredy Новая Зеландия, 1980</t>
  </si>
  <si>
    <t>McGredy Новая Зеландия, 1981</t>
  </si>
  <si>
    <t>Rose des 4 Vents</t>
  </si>
  <si>
    <t>Роз де Кятро Вант</t>
  </si>
  <si>
    <t>Delbard Франция, 2005</t>
  </si>
  <si>
    <t>Delbard Франция, 2006</t>
  </si>
  <si>
    <t>Ля Калессон</t>
  </si>
  <si>
    <t>Dominique Massad Франция, 2014</t>
  </si>
  <si>
    <t>Леди оф Шалот</t>
  </si>
  <si>
    <t xml:space="preserve">
Lady of Shalott</t>
  </si>
  <si>
    <t>Чёрная Магия</t>
  </si>
  <si>
    <t>Black Magic</t>
  </si>
  <si>
    <t>Tantau Германия, 1997</t>
  </si>
  <si>
    <t>Ди Ди Бриджуотер</t>
  </si>
  <si>
    <t>Dee Dee Bridgewater</t>
  </si>
  <si>
    <t>Meilland Франция, 2003</t>
  </si>
  <si>
    <t>Meilland Франция, 2004</t>
  </si>
  <si>
    <t>Гартнерфройде</t>
  </si>
  <si>
    <t>Gartnerfreude</t>
  </si>
  <si>
    <t>Kordes Германия, 1999</t>
  </si>
  <si>
    <t>Артемис</t>
  </si>
  <si>
    <t>Artemis</t>
  </si>
  <si>
    <t>Tantau Германия, 2009</t>
  </si>
  <si>
    <t>Бельканто</t>
  </si>
  <si>
    <t>Belkanto</t>
  </si>
  <si>
    <t>Werner Noack Германия, 2004</t>
  </si>
  <si>
    <t>Пинк Иришка</t>
  </si>
  <si>
    <t>Pink Irischka</t>
  </si>
  <si>
    <t>Therese Bugnet</t>
  </si>
  <si>
    <t>Bugnet, 1950</t>
  </si>
  <si>
    <t>Bugnet, 1951</t>
  </si>
  <si>
    <t>Bugnet, 1952</t>
  </si>
  <si>
    <t>Терез Бунье</t>
  </si>
  <si>
    <t>Massad Франция, 2008</t>
  </si>
  <si>
    <t>Massad Франция, 2009</t>
  </si>
  <si>
    <t>Massad Франция, 2010</t>
  </si>
  <si>
    <t>Грин Романтика</t>
  </si>
  <si>
    <t>Green Romantica</t>
  </si>
  <si>
    <t>Meilland International Франция, 2008</t>
  </si>
  <si>
    <t>Meilland International Франция, 2009</t>
  </si>
  <si>
    <t>Meilland International Франция, 2010</t>
  </si>
  <si>
    <t>Белый Шоколад</t>
  </si>
  <si>
    <t>White Сhocolate</t>
  </si>
  <si>
    <t>Гибрид ругоза</t>
  </si>
  <si>
    <t>Делисия Роуз</t>
  </si>
  <si>
    <t>Delicia</t>
  </si>
  <si>
    <t>W. Kordes &amp; Sons Германия, 2002</t>
  </si>
  <si>
    <t>Дэни Хан</t>
  </si>
  <si>
    <t>Dany Hahn</t>
  </si>
  <si>
    <t>Massad Франция, 2006</t>
  </si>
  <si>
    <t>Гарден Лемон Помпом</t>
  </si>
  <si>
    <t>Lemon Pompom</t>
  </si>
  <si>
    <t>Kordes Германия, 2011</t>
  </si>
  <si>
    <t>Kordes Германия, 2012</t>
  </si>
  <si>
    <t>Бремер Штадтмузикантен</t>
  </si>
  <si>
    <t>Bremer Stadtmusikanten</t>
  </si>
  <si>
    <t>Kordes, 2000</t>
  </si>
  <si>
    <t>Kordes, 2001</t>
  </si>
  <si>
    <t>Kordes, 2002</t>
  </si>
  <si>
    <t>Ванилла Фрайз</t>
  </si>
  <si>
    <t>Vanille Fraise</t>
  </si>
  <si>
    <t>Robert Laperriere Франция, 2008</t>
  </si>
  <si>
    <t xml:space="preserve">            Розы российские с ОКС (№В) разных категорий, Зима 2024-Весна 2025</t>
  </si>
  <si>
    <t xml:space="preserve">Саженцы 1-ой категории имеют  2-3 ветки и более. Саженцы 2-ой категории имеют 1-2 ветки длиной 20-25 см. </t>
  </si>
  <si>
    <t>Саженцы 3-ей категории имеют 1 ветку длиной до 10-15 см. Фото саженцев смотрите на второй странице прайс-листа.</t>
  </si>
  <si>
    <t>Лионз Роуз</t>
  </si>
  <si>
    <t>Lions Rose</t>
  </si>
  <si>
    <t>Эвейкенинг</t>
  </si>
  <si>
    <t>Awakening</t>
  </si>
  <si>
    <t>Bohm, 1935, Чехословакия</t>
  </si>
  <si>
    <t>Лоран Каброль</t>
  </si>
  <si>
    <t>Laurent Cabrol</t>
  </si>
  <si>
    <t>Цезарь</t>
  </si>
  <si>
    <t>Cesar</t>
  </si>
  <si>
    <t>Meilland Франция, 1993</t>
  </si>
  <si>
    <t>Надин Кселла-Риччи</t>
  </si>
  <si>
    <t>Nadine Xella-Ricci</t>
  </si>
  <si>
    <t>Пинк Эбанденс</t>
  </si>
  <si>
    <t>Pink Abundance</t>
  </si>
  <si>
    <t>Harkness Великобритания, 1999</t>
  </si>
  <si>
    <t>Harkness Великобритания, 2000</t>
  </si>
  <si>
    <t>Harkness Великобритания, 2001</t>
  </si>
  <si>
    <t>Пёрпл Иришка</t>
  </si>
  <si>
    <t>Purple Irishka</t>
  </si>
  <si>
    <t>Блю Беар</t>
  </si>
  <si>
    <t>Blue Bear</t>
  </si>
  <si>
    <t>Пёрпл Сплэш</t>
  </si>
  <si>
    <t>Purple Splash</t>
  </si>
  <si>
    <t>Tom Carruth США, 2009</t>
  </si>
  <si>
    <t>Tom Carruth США, 2010</t>
  </si>
  <si>
    <t>Фёрст Грэйт Вестерн</t>
  </si>
  <si>
    <t>First Great Western</t>
  </si>
  <si>
    <t>Orard, 2000, Франция</t>
  </si>
  <si>
    <t>Герман Шмидт</t>
  </si>
  <si>
    <t>Hermann Schmidt</t>
  </si>
  <si>
    <t>Karl Hetzel Германия, 1986</t>
  </si>
  <si>
    <t>Karl Hetzel Германия, 1987</t>
  </si>
  <si>
    <t>Karl Hetzel Германия, 1988</t>
  </si>
  <si>
    <t>Зе Принц</t>
  </si>
  <si>
    <t>The Prince</t>
  </si>
  <si>
    <t>David Austin Великобритания, 1990</t>
  </si>
  <si>
    <t>Эльф</t>
  </si>
  <si>
    <t>Elfe</t>
  </si>
  <si>
    <t>Hans Jürgen Evers Германия, 2000</t>
  </si>
  <si>
    <t>Hans Jürgen Evers Германия, 2001</t>
  </si>
  <si>
    <t>Ботеро</t>
  </si>
  <si>
    <t>Botero</t>
  </si>
  <si>
    <t>Meilland International France, 1999</t>
  </si>
  <si>
    <t>Meilland International France, 2000</t>
  </si>
  <si>
    <t>Meilland International France, 2001</t>
  </si>
  <si>
    <t>Александра Принцесса Люксембургская</t>
  </si>
  <si>
    <t>Alexandra - Princesse de Luxembourg</t>
  </si>
  <si>
    <t>W. Kordes &amp; Sons Германия, 2000</t>
  </si>
  <si>
    <t>Септе д'айл</t>
  </si>
  <si>
    <t>Scepter'd Isle</t>
  </si>
  <si>
    <t>David Austin, Великобритания, 1996</t>
  </si>
  <si>
    <t>Eric Tabarly</t>
  </si>
  <si>
    <t>Meilland, 2002</t>
  </si>
  <si>
    <t>Meilland, 2003</t>
  </si>
  <si>
    <t>Meilland, 2004</t>
  </si>
  <si>
    <t>Лавли Мейян</t>
  </si>
  <si>
    <t>Lovely Meilland</t>
  </si>
  <si>
    <t>Meilland Франция, 2000</t>
  </si>
  <si>
    <t>Meilland Франция, 2001</t>
  </si>
  <si>
    <t>Лагуна</t>
  </si>
  <si>
    <t>Laguna</t>
  </si>
  <si>
    <t>Kordes Германия, 2004</t>
  </si>
  <si>
    <t>Элизабет Стюарт</t>
  </si>
  <si>
    <t>Elizabeth Stuart</t>
  </si>
  <si>
    <t>Вайт Фокс Роуз</t>
  </si>
  <si>
    <t>White Fox Rose</t>
  </si>
  <si>
    <t>Harkness Великобритания, 2016</t>
  </si>
  <si>
    <t>Веддинг Пиано</t>
  </si>
  <si>
    <t>Wedding Piano</t>
  </si>
  <si>
    <t>Сорбе Фрюит</t>
  </si>
  <si>
    <t>Sorbet Fruite</t>
  </si>
  <si>
    <t>Вувузелла</t>
  </si>
  <si>
    <t>Vuvuzela</t>
  </si>
  <si>
    <t>De Ruiter Нидерланды</t>
  </si>
  <si>
    <t>Рамблинг Роуз</t>
  </si>
  <si>
    <t>Rambling Rosie</t>
  </si>
  <si>
    <t>Colin P. Horner Великобритания, 2001</t>
  </si>
  <si>
    <t>Каталина</t>
  </si>
  <si>
    <t>Catalina</t>
  </si>
  <si>
    <t>Olij Rozen B.V. Нидерланды</t>
  </si>
  <si>
    <t>Хоум энд Гарден</t>
  </si>
  <si>
    <t>Home &amp; Garden</t>
  </si>
  <si>
    <t>Чарминг Пиано</t>
  </si>
  <si>
    <t>Charming Piano</t>
  </si>
  <si>
    <t>Tantau Германия, 2012</t>
  </si>
  <si>
    <t>Tantau Германия, 2013</t>
  </si>
  <si>
    <t>Tantau Германия, 2014</t>
  </si>
  <si>
    <t>Клэр Роуз</t>
  </si>
  <si>
    <t>Claire Rose</t>
  </si>
  <si>
    <t>Austin Великобритания, 1986</t>
  </si>
  <si>
    <t>Императрис Фара</t>
  </si>
  <si>
    <t>Imperatrice Farah</t>
  </si>
  <si>
    <t>Delbard Франция, 1992</t>
  </si>
  <si>
    <t>Фетцер Сайра Роуз</t>
  </si>
  <si>
    <t>Fetzer Syrah Rose</t>
  </si>
  <si>
    <t>Harkness Великобритания, 1998</t>
  </si>
  <si>
    <t>Шнеевальцер</t>
  </si>
  <si>
    <t>Schneewalzer</t>
  </si>
  <si>
    <t>Tantau, 1987</t>
  </si>
  <si>
    <t>Вестерланд</t>
  </si>
  <si>
    <t>Westerland</t>
  </si>
  <si>
    <t>Kordes, 1969</t>
  </si>
  <si>
    <t>Делия</t>
  </si>
  <si>
    <t>Delia</t>
  </si>
  <si>
    <t>Аляска</t>
  </si>
  <si>
    <t>Alaska</t>
  </si>
  <si>
    <t>Биг Эппл</t>
  </si>
  <si>
    <t>Big Apple</t>
  </si>
  <si>
    <t>Jackson &amp; Perkins США, 2003</t>
  </si>
  <si>
    <t>Свит Сара</t>
  </si>
  <si>
    <t>Sweet Sara</t>
  </si>
  <si>
    <t>Interplant Голландия</t>
  </si>
  <si>
    <t>L. Pernille Olesen,  Дания, 2002</t>
  </si>
  <si>
    <t>Вторая категория</t>
  </si>
  <si>
    <t>Первая категория</t>
  </si>
  <si>
    <t>Третья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</si>
</sst>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42" formatCode="_-* #,##0\ &quot;₽&quot;_-;\-* #,##0\ &quot;₽&quot;_-;_-* &quot;-&quot;\ &quot;₽&quot;_-;_-@_-"/>
    <numFmt numFmtId="164" formatCode="_-* #,##0.00\ [$€-1]_-;\-* #,##0.00\ [$€-1]_-;_-* &quot;-&quot;??\ [$€-1]_-;_-@_-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0"/>
      <color rgb="FFFF0066"/>
      <name val="Arial"/>
      <family val="2"/>
    </font>
    <font>
      <sz val="10"/>
      <name val="Arial Cyr"/>
      <family val="2"/>
      <charset val="204"/>
    </font>
    <font>
      <sz val="11"/>
      <color theme="1"/>
      <name val="Arial"/>
      <family val="2"/>
    </font>
    <font>
      <sz val="8"/>
      <color rgb="FFFF0066"/>
      <name val="Arial"/>
      <family val="2"/>
      <charset val="204"/>
    </font>
    <font>
      <sz val="11"/>
      <color rgb="FF9900CC"/>
      <name val="Arial"/>
      <family val="2"/>
      <charset val="204"/>
    </font>
    <font>
      <b/>
      <sz val="11"/>
      <color rgb="FF660066"/>
      <name val="Calibri"/>
      <family val="2"/>
      <charset val="204"/>
      <scheme val="minor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2060"/>
      <name val="Arial"/>
      <family val="2"/>
      <charset val="204"/>
    </font>
    <font>
      <b/>
      <sz val="18"/>
      <color rgb="FF006600"/>
      <name val="Verdana"/>
      <family val="2"/>
      <charset val="204"/>
    </font>
    <font>
      <sz val="11"/>
      <color rgb="FFBA36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1"/>
      <color rgb="FFBA3612"/>
      <name val="Arial"/>
      <family val="2"/>
      <charset val="204"/>
    </font>
    <font>
      <b/>
      <sz val="12"/>
      <color rgb="FFBA3612"/>
      <name val="Arial"/>
      <family val="2"/>
      <charset val="204"/>
    </font>
    <font>
      <b/>
      <sz val="11"/>
      <color rgb="FFCC6600"/>
      <name val="Arial"/>
      <family val="2"/>
      <charset val="204"/>
    </font>
    <font>
      <sz val="12"/>
      <color theme="4" tint="-0.499984740745262"/>
      <name val="Calibri"/>
      <family val="2"/>
      <charset val="204"/>
    </font>
    <font>
      <sz val="12"/>
      <color rgb="FF006600"/>
      <name val="Calibri"/>
      <family val="2"/>
      <charset val="204"/>
    </font>
    <font>
      <b/>
      <sz val="10"/>
      <color theme="4" tint="-0.499984740745262"/>
      <name val="Arial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4" tint="-0.249977111117893"/>
      <name val="Arial"/>
      <family val="2"/>
      <charset val="204"/>
    </font>
    <font>
      <sz val="11"/>
      <color theme="4" tint="-0.249977111117893"/>
      <name val="Arial"/>
      <family val="2"/>
      <charset val="204"/>
    </font>
    <font>
      <b/>
      <sz val="11"/>
      <color rgb="FF002060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21" fillId="0" borderId="0"/>
    <xf numFmtId="0" fontId="2" fillId="0" borderId="0" applyNumberFormat="0" applyFill="0" applyBorder="0" applyAlignment="0" applyProtection="0"/>
    <xf numFmtId="0" fontId="12" fillId="0" borderId="0"/>
    <xf numFmtId="0" fontId="14" fillId="0" borderId="0"/>
    <xf numFmtId="0" fontId="20" fillId="0" borderId="0"/>
    <xf numFmtId="0" fontId="21" fillId="0" borderId="0"/>
    <xf numFmtId="0" fontId="2" fillId="0" borderId="0" applyNumberFormat="0" applyFill="0" applyBorder="0" applyAlignment="0" applyProtection="0"/>
  </cellStyleXfs>
  <cellXfs count="169">
    <xf numFmtId="0" fontId="0" fillId="0" borderId="0" xfId="0"/>
    <xf numFmtId="0" fontId="27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8" fillId="2" borderId="0" xfId="2" applyFont="1" applyFill="1" applyAlignment="1">
      <alignment vertical="top"/>
    </xf>
    <xf numFmtId="0" fontId="9" fillId="2" borderId="1" xfId="0" applyFont="1" applyFill="1" applyBorder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3" fillId="2" borderId="0" xfId="3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/>
    <xf numFmtId="0" fontId="15" fillId="2" borderId="0" xfId="4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6" fillId="2" borderId="0" xfId="4" applyFont="1" applyFill="1" applyAlignment="1">
      <alignment horizontal="left" vertical="center"/>
    </xf>
    <xf numFmtId="0" fontId="17" fillId="2" borderId="0" xfId="0" applyFont="1" applyFill="1" applyAlignment="1">
      <alignment horizontal="center" wrapText="1"/>
    </xf>
    <xf numFmtId="0" fontId="0" fillId="2" borderId="0" xfId="0" applyFill="1"/>
    <xf numFmtId="0" fontId="18" fillId="2" borderId="0" xfId="0" applyFont="1" applyFill="1"/>
    <xf numFmtId="0" fontId="19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0" fillId="4" borderId="0" xfId="0" applyFill="1"/>
    <xf numFmtId="0" fontId="1" fillId="4" borderId="0" xfId="0" applyFont="1" applyFill="1"/>
    <xf numFmtId="0" fontId="0" fillId="3" borderId="0" xfId="0" applyFill="1"/>
    <xf numFmtId="0" fontId="1" fillId="3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/>
    <xf numFmtId="0" fontId="5" fillId="2" borderId="0" xfId="0" applyFont="1" applyFill="1" applyAlignment="1">
      <alignment horizontal="left" vertical="center"/>
    </xf>
    <xf numFmtId="0" fontId="28" fillId="2" borderId="0" xfId="0" applyFont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wrapText="1"/>
    </xf>
    <xf numFmtId="0" fontId="31" fillId="2" borderId="0" xfId="4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/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wrapText="1"/>
    </xf>
    <xf numFmtId="0" fontId="35" fillId="2" borderId="0" xfId="0" applyFont="1" applyFill="1" applyAlignment="1">
      <alignment horizontal="right"/>
    </xf>
    <xf numFmtId="1" fontId="36" fillId="2" borderId="1" xfId="0" applyNumberFormat="1" applyFont="1" applyFill="1" applyBorder="1" applyAlignment="1">
      <alignment horizontal="right"/>
    </xf>
    <xf numFmtId="0" fontId="36" fillId="2" borderId="0" xfId="3" applyFont="1" applyFill="1" applyAlignment="1" applyProtection="1">
      <alignment horizontal="left" vertical="center" indent="1"/>
      <protection locked="0"/>
    </xf>
    <xf numFmtId="2" fontId="36" fillId="2" borderId="1" xfId="0" applyNumberFormat="1" applyFont="1" applyFill="1" applyBorder="1" applyAlignment="1">
      <alignment horizontal="right"/>
    </xf>
    <xf numFmtId="9" fontId="36" fillId="2" borderId="2" xfId="0" applyNumberFormat="1" applyFont="1" applyFill="1" applyBorder="1" applyAlignment="1">
      <alignment horizontal="right"/>
    </xf>
    <xf numFmtId="42" fontId="36" fillId="2" borderId="2" xfId="0" applyNumberFormat="1" applyFont="1" applyFill="1" applyBorder="1" applyAlignment="1">
      <alignment horizontal="right"/>
    </xf>
    <xf numFmtId="0" fontId="37" fillId="5" borderId="3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5" xfId="5" applyFont="1" applyFill="1" applyBorder="1" applyAlignment="1">
      <alignment horizontal="center" vertical="center" wrapText="1"/>
    </xf>
    <xf numFmtId="2" fontId="3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6" xfId="0" applyFont="1" applyFill="1" applyBorder="1" applyAlignment="1">
      <alignment horizontal="left" vertical="center" wrapText="1"/>
    </xf>
    <xf numFmtId="0" fontId="38" fillId="6" borderId="6" xfId="1" applyFont="1" applyFill="1" applyBorder="1" applyAlignment="1">
      <alignment horizontal="left" vertical="center"/>
    </xf>
    <xf numFmtId="0" fontId="38" fillId="6" borderId="6" xfId="0" applyFont="1" applyFill="1" applyBorder="1" applyAlignment="1">
      <alignment vertical="center"/>
    </xf>
    <xf numFmtId="0" fontId="38" fillId="6" borderId="6" xfId="0" applyFont="1" applyFill="1" applyBorder="1"/>
    <xf numFmtId="0" fontId="38" fillId="6" borderId="6" xfId="0" applyFont="1" applyFill="1" applyBorder="1" applyAlignment="1">
      <alignment horizontal="left" vertical="center"/>
    </xf>
    <xf numFmtId="0" fontId="38" fillId="6" borderId="6" xfId="0" applyFont="1" applyFill="1" applyBorder="1" applyAlignment="1">
      <alignment vertical="center" wrapText="1"/>
    </xf>
    <xf numFmtId="0" fontId="38" fillId="6" borderId="6" xfId="0" applyFont="1" applyFill="1" applyBorder="1" applyAlignment="1">
      <alignment wrapText="1"/>
    </xf>
    <xf numFmtId="0" fontId="38" fillId="6" borderId="6" xfId="1" applyFont="1" applyFill="1" applyBorder="1" applyAlignment="1">
      <alignment horizontal="left" vertical="center" wrapText="1"/>
    </xf>
    <xf numFmtId="0" fontId="38" fillId="6" borderId="6" xfId="0" applyFont="1" applyFill="1" applyBorder="1" applyAlignment="1" applyProtection="1">
      <alignment horizontal="left" vertical="center" wrapText="1"/>
      <protection locked="0"/>
    </xf>
    <xf numFmtId="0" fontId="11" fillId="6" borderId="6" xfId="0" applyFont="1" applyFill="1" applyBorder="1" applyAlignment="1">
      <alignment horizontal="center" vertical="center"/>
    </xf>
    <xf numFmtId="49" fontId="38" fillId="6" borderId="6" xfId="6" applyNumberFormat="1" applyFont="1" applyFill="1" applyBorder="1" applyAlignment="1">
      <alignment horizontal="center" vertical="center"/>
    </xf>
    <xf numFmtId="0" fontId="38" fillId="6" borderId="6" xfId="6" applyFont="1" applyFill="1" applyBorder="1" applyAlignment="1">
      <alignment horizontal="center" vertical="center"/>
    </xf>
    <xf numFmtId="8" fontId="38" fillId="6" borderId="6" xfId="0" applyNumberFormat="1" applyFont="1" applyFill="1" applyBorder="1" applyAlignment="1">
      <alignment horizontal="center" vertical="center"/>
    </xf>
    <xf numFmtId="42" fontId="11" fillId="6" borderId="6" xfId="0" applyNumberFormat="1" applyFont="1" applyFill="1" applyBorder="1" applyAlignment="1">
      <alignment vertical="center"/>
    </xf>
    <xf numFmtId="0" fontId="0" fillId="7" borderId="0" xfId="0" applyFill="1"/>
    <xf numFmtId="0" fontId="1" fillId="7" borderId="0" xfId="0" applyFont="1" applyFill="1"/>
    <xf numFmtId="0" fontId="22" fillId="7" borderId="0" xfId="0" applyFont="1" applyFill="1"/>
    <xf numFmtId="0" fontId="38" fillId="6" borderId="4" xfId="1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center" wrapText="1"/>
    </xf>
    <xf numFmtId="0" fontId="41" fillId="6" borderId="6" xfId="6" applyFont="1" applyFill="1" applyBorder="1" applyAlignment="1">
      <alignment horizontal="center" vertical="center"/>
    </xf>
    <xf numFmtId="0" fontId="40" fillId="6" borderId="0" xfId="0" applyFont="1" applyFill="1"/>
    <xf numFmtId="0" fontId="42" fillId="2" borderId="0" xfId="0" applyFont="1" applyFill="1"/>
    <xf numFmtId="0" fontId="43" fillId="2" borderId="0" xfId="0" applyFont="1" applyFill="1"/>
    <xf numFmtId="0" fontId="44" fillId="6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left" vertical="center" wrapText="1"/>
    </xf>
    <xf numFmtId="0" fontId="38" fillId="5" borderId="6" xfId="1" applyFont="1" applyFill="1" applyBorder="1" applyAlignment="1">
      <alignment horizontal="left" vertical="center"/>
    </xf>
    <xf numFmtId="49" fontId="38" fillId="5" borderId="6" xfId="6" applyNumberFormat="1" applyFont="1" applyFill="1" applyBorder="1" applyAlignment="1">
      <alignment horizontal="center" vertical="center"/>
    </xf>
    <xf numFmtId="0" fontId="38" fillId="5" borderId="6" xfId="6" applyFont="1" applyFill="1" applyBorder="1" applyAlignment="1">
      <alignment horizontal="center" vertical="center"/>
    </xf>
    <xf numFmtId="0" fontId="41" fillId="5" borderId="6" xfId="6" applyFont="1" applyFill="1" applyBorder="1" applyAlignment="1">
      <alignment horizontal="center" vertical="center"/>
    </xf>
    <xf numFmtId="8" fontId="38" fillId="5" borderId="6" xfId="0" applyNumberFormat="1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42" fontId="11" fillId="5" borderId="6" xfId="0" applyNumberFormat="1" applyFont="1" applyFill="1" applyBorder="1" applyAlignment="1">
      <alignment vertical="center"/>
    </xf>
    <xf numFmtId="0" fontId="38" fillId="5" borderId="6" xfId="0" applyFont="1" applyFill="1" applyBorder="1" applyAlignment="1">
      <alignment vertical="center"/>
    </xf>
    <xf numFmtId="0" fontId="38" fillId="5" borderId="6" xfId="0" applyFont="1" applyFill="1" applyBorder="1" applyAlignment="1">
      <alignment vertical="center" wrapText="1"/>
    </xf>
    <xf numFmtId="0" fontId="38" fillId="5" borderId="6" xfId="0" applyFont="1" applyFill="1" applyBorder="1"/>
    <xf numFmtId="0" fontId="38" fillId="5" borderId="6" xfId="0" applyFont="1" applyFill="1" applyBorder="1" applyAlignment="1">
      <alignment horizontal="left" vertical="center"/>
    </xf>
    <xf numFmtId="0" fontId="40" fillId="5" borderId="0" xfId="0" applyFont="1" applyFill="1"/>
    <xf numFmtId="0" fontId="38" fillId="5" borderId="6" xfId="0" applyFont="1" applyFill="1" applyBorder="1" applyAlignment="1" applyProtection="1">
      <alignment horizontal="left" vertical="center" wrapText="1"/>
      <protection locked="0"/>
    </xf>
    <xf numFmtId="49" fontId="38" fillId="8" borderId="6" xfId="6" applyNumberFormat="1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38" fillId="8" borderId="6" xfId="0" applyFont="1" applyFill="1" applyBorder="1" applyAlignment="1">
      <alignment horizontal="left" vertical="center" wrapText="1"/>
    </xf>
    <xf numFmtId="0" fontId="38" fillId="8" borderId="6" xfId="1" applyFont="1" applyFill="1" applyBorder="1" applyAlignment="1">
      <alignment horizontal="left" vertical="center"/>
    </xf>
    <xf numFmtId="0" fontId="38" fillId="8" borderId="6" xfId="6" applyFont="1" applyFill="1" applyBorder="1" applyAlignment="1">
      <alignment horizontal="center" vertical="center"/>
    </xf>
    <xf numFmtId="0" fontId="41" fillId="8" borderId="6" xfId="6" applyFont="1" applyFill="1" applyBorder="1" applyAlignment="1">
      <alignment horizontal="center" vertical="center"/>
    </xf>
    <xf numFmtId="8" fontId="38" fillId="8" borderId="6" xfId="0" applyNumberFormat="1" applyFont="1" applyFill="1" applyBorder="1" applyAlignment="1">
      <alignment horizontal="center" vertical="center"/>
    </xf>
    <xf numFmtId="0" fontId="44" fillId="8" borderId="6" xfId="0" applyFont="1" applyFill="1" applyBorder="1" applyAlignment="1">
      <alignment horizontal="center" vertical="center"/>
    </xf>
    <xf numFmtId="42" fontId="11" fillId="8" borderId="6" xfId="0" applyNumberFormat="1" applyFont="1" applyFill="1" applyBorder="1" applyAlignment="1">
      <alignment vertical="center"/>
    </xf>
    <xf numFmtId="0" fontId="38" fillId="8" borderId="6" xfId="0" applyFont="1" applyFill="1" applyBorder="1" applyAlignment="1">
      <alignment vertical="center"/>
    </xf>
    <xf numFmtId="0" fontId="38" fillId="8" borderId="6" xfId="0" applyFont="1" applyFill="1" applyBorder="1" applyAlignment="1">
      <alignment vertical="center" wrapText="1"/>
    </xf>
    <xf numFmtId="0" fontId="38" fillId="8" borderId="6" xfId="0" applyFont="1" applyFill="1" applyBorder="1"/>
    <xf numFmtId="0" fontId="38" fillId="8" borderId="6" xfId="0" applyFont="1" applyFill="1" applyBorder="1" applyAlignment="1">
      <alignment wrapText="1"/>
    </xf>
    <xf numFmtId="0" fontId="38" fillId="8" borderId="6" xfId="0" applyFont="1" applyFill="1" applyBorder="1" applyAlignment="1">
      <alignment horizontal="left" vertical="center"/>
    </xf>
    <xf numFmtId="0" fontId="38" fillId="8" borderId="6" xfId="0" applyFont="1" applyFill="1" applyBorder="1" applyAlignment="1" applyProtection="1">
      <alignment horizontal="left" vertical="center" wrapText="1"/>
      <protection locked="0"/>
    </xf>
    <xf numFmtId="0" fontId="40" fillId="8" borderId="0" xfId="0" applyFont="1" applyFill="1"/>
    <xf numFmtId="0" fontId="38" fillId="8" borderId="6" xfId="0" applyFont="1" applyFill="1" applyBorder="1" applyAlignment="1" applyProtection="1">
      <alignment horizontal="left" vertical="center"/>
      <protection locked="0"/>
    </xf>
    <xf numFmtId="0" fontId="38" fillId="8" borderId="6" xfId="1" applyFont="1" applyFill="1" applyBorder="1" applyAlignment="1">
      <alignment horizontal="left" vertical="center" wrapText="1"/>
    </xf>
    <xf numFmtId="0" fontId="38" fillId="8" borderId="4" xfId="1" applyFont="1" applyFill="1" applyBorder="1" applyAlignment="1">
      <alignment horizontal="left" vertical="center"/>
    </xf>
    <xf numFmtId="0" fontId="38" fillId="8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/>
    </xf>
    <xf numFmtId="0" fontId="45" fillId="5" borderId="6" xfId="0" applyFont="1" applyFill="1" applyBorder="1" applyAlignment="1">
      <alignment horizontal="left" vertical="center" wrapText="1"/>
    </xf>
    <xf numFmtId="0" fontId="45" fillId="5" borderId="6" xfId="1" applyFont="1" applyFill="1" applyBorder="1" applyAlignment="1">
      <alignment horizontal="left" vertical="center"/>
    </xf>
    <xf numFmtId="49" fontId="45" fillId="5" borderId="6" xfId="6" applyNumberFormat="1" applyFont="1" applyFill="1" applyBorder="1" applyAlignment="1">
      <alignment horizontal="center" vertical="center"/>
    </xf>
    <xf numFmtId="0" fontId="45" fillId="5" borderId="6" xfId="6" applyFont="1" applyFill="1" applyBorder="1" applyAlignment="1">
      <alignment horizontal="center" vertical="center"/>
    </xf>
    <xf numFmtId="0" fontId="46" fillId="5" borderId="6" xfId="6" applyFont="1" applyFill="1" applyBorder="1" applyAlignment="1">
      <alignment horizontal="center" vertical="center"/>
    </xf>
    <xf numFmtId="8" fontId="45" fillId="5" borderId="6" xfId="0" applyNumberFormat="1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42" fontId="5" fillId="5" borderId="6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0" fontId="45" fillId="6" borderId="6" xfId="0" applyFont="1" applyFill="1" applyBorder="1" applyAlignment="1">
      <alignment vertical="center"/>
    </xf>
    <xf numFmtId="0" fontId="45" fillId="6" borderId="6" xfId="1" applyFont="1" applyFill="1" applyBorder="1" applyAlignment="1">
      <alignment horizontal="left" vertical="center"/>
    </xf>
    <xf numFmtId="49" fontId="45" fillId="6" borderId="6" xfId="6" applyNumberFormat="1" applyFont="1" applyFill="1" applyBorder="1" applyAlignment="1">
      <alignment horizontal="center" vertical="center"/>
    </xf>
    <xf numFmtId="0" fontId="45" fillId="6" borderId="6" xfId="6" applyFont="1" applyFill="1" applyBorder="1" applyAlignment="1">
      <alignment horizontal="center" vertical="center"/>
    </xf>
    <xf numFmtId="0" fontId="46" fillId="6" borderId="6" xfId="6" applyFont="1" applyFill="1" applyBorder="1" applyAlignment="1">
      <alignment horizontal="center" vertical="center"/>
    </xf>
    <xf numFmtId="8" fontId="45" fillId="6" borderId="6" xfId="0" applyNumberFormat="1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42" fontId="5" fillId="6" borderId="6" xfId="0" applyNumberFormat="1" applyFont="1" applyFill="1" applyBorder="1" applyAlignment="1">
      <alignment vertical="center"/>
    </xf>
    <xf numFmtId="0" fontId="45" fillId="6" borderId="6" xfId="0" applyFont="1" applyFill="1" applyBorder="1"/>
    <xf numFmtId="0" fontId="5" fillId="8" borderId="6" xfId="0" applyFont="1" applyFill="1" applyBorder="1" applyAlignment="1">
      <alignment horizontal="center" vertical="center"/>
    </xf>
    <xf numFmtId="0" fontId="45" fillId="8" borderId="6" xfId="0" applyFont="1" applyFill="1" applyBorder="1" applyAlignment="1">
      <alignment horizontal="left" vertical="center" wrapText="1"/>
    </xf>
    <xf numFmtId="0" fontId="45" fillId="8" borderId="6" xfId="1" applyFont="1" applyFill="1" applyBorder="1" applyAlignment="1">
      <alignment horizontal="left" vertical="center"/>
    </xf>
    <xf numFmtId="49" fontId="45" fillId="8" borderId="6" xfId="6" applyNumberFormat="1" applyFont="1" applyFill="1" applyBorder="1" applyAlignment="1">
      <alignment horizontal="center" vertical="center"/>
    </xf>
    <xf numFmtId="0" fontId="45" fillId="8" borderId="6" xfId="6" applyFont="1" applyFill="1" applyBorder="1" applyAlignment="1">
      <alignment horizontal="center" vertical="center"/>
    </xf>
    <xf numFmtId="0" fontId="46" fillId="8" borderId="6" xfId="6" applyFont="1" applyFill="1" applyBorder="1" applyAlignment="1">
      <alignment horizontal="center" vertical="center"/>
    </xf>
    <xf numFmtId="8" fontId="45" fillId="8" borderId="6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42" fontId="5" fillId="8" borderId="6" xfId="0" applyNumberFormat="1" applyFont="1" applyFill="1" applyBorder="1" applyAlignment="1">
      <alignment vertical="center"/>
    </xf>
    <xf numFmtId="0" fontId="45" fillId="6" borderId="6" xfId="0" applyFont="1" applyFill="1" applyBorder="1" applyAlignment="1">
      <alignment horizontal="left" vertical="center" wrapText="1"/>
    </xf>
    <xf numFmtId="0" fontId="45" fillId="5" borderId="6" xfId="0" applyFont="1" applyFill="1" applyBorder="1" applyAlignment="1">
      <alignment vertical="center"/>
    </xf>
    <xf numFmtId="0" fontId="45" fillId="5" borderId="6" xfId="0" applyFont="1" applyFill="1" applyBorder="1" applyAlignment="1">
      <alignment vertical="center" wrapText="1"/>
    </xf>
    <xf numFmtId="0" fontId="45" fillId="5" borderId="6" xfId="0" applyFont="1" applyFill="1" applyBorder="1"/>
    <xf numFmtId="0" fontId="45" fillId="5" borderId="6" xfId="0" applyFont="1" applyFill="1" applyBorder="1" applyAlignment="1">
      <alignment wrapText="1"/>
    </xf>
    <xf numFmtId="0" fontId="45" fillId="6" borderId="6" xfId="0" applyFont="1" applyFill="1" applyBorder="1" applyAlignment="1">
      <alignment vertical="center" wrapText="1"/>
    </xf>
    <xf numFmtId="0" fontId="45" fillId="8" borderId="6" xfId="0" applyFont="1" applyFill="1" applyBorder="1"/>
    <xf numFmtId="0" fontId="45" fillId="8" borderId="6" xfId="0" applyFont="1" applyFill="1" applyBorder="1" applyAlignment="1">
      <alignment vertical="center" wrapText="1"/>
    </xf>
    <xf numFmtId="0" fontId="45" fillId="8" borderId="6" xfId="0" applyFont="1" applyFill="1" applyBorder="1" applyAlignment="1">
      <alignment vertical="center"/>
    </xf>
    <xf numFmtId="0" fontId="45" fillId="6" borderId="6" xfId="0" applyFont="1" applyFill="1" applyBorder="1" applyAlignment="1">
      <alignment wrapText="1"/>
    </xf>
    <xf numFmtId="0" fontId="45" fillId="5" borderId="6" xfId="0" applyFont="1" applyFill="1" applyBorder="1" applyAlignment="1">
      <alignment horizontal="left" vertical="center"/>
    </xf>
    <xf numFmtId="0" fontId="45" fillId="6" borderId="6" xfId="0" applyFont="1" applyFill="1" applyBorder="1" applyAlignment="1">
      <alignment horizontal="left" vertical="center"/>
    </xf>
    <xf numFmtId="0" fontId="45" fillId="8" borderId="6" xfId="0" applyFont="1" applyFill="1" applyBorder="1" applyAlignment="1" applyProtection="1">
      <alignment horizontal="left" vertical="center" wrapText="1"/>
      <protection locked="0"/>
    </xf>
    <xf numFmtId="0" fontId="45" fillId="6" borderId="6" xfId="0" applyFont="1" applyFill="1" applyBorder="1" applyAlignment="1" applyProtection="1">
      <alignment horizontal="left" vertical="center" wrapText="1"/>
      <protection locked="0"/>
    </xf>
    <xf numFmtId="0" fontId="45" fillId="5" borderId="6" xfId="0" applyFont="1" applyFill="1" applyBorder="1" applyAlignment="1" applyProtection="1">
      <alignment horizontal="left" vertical="center" wrapText="1"/>
      <protection locked="0"/>
    </xf>
    <xf numFmtId="0" fontId="45" fillId="5" borderId="6" xfId="1" applyFont="1" applyFill="1" applyBorder="1" applyAlignment="1">
      <alignment horizontal="left" vertical="center" wrapText="1"/>
    </xf>
    <xf numFmtId="0" fontId="45" fillId="5" borderId="4" xfId="1" applyFont="1" applyFill="1" applyBorder="1" applyAlignment="1">
      <alignment horizontal="left" vertical="center"/>
    </xf>
    <xf numFmtId="0" fontId="45" fillId="5" borderId="4" xfId="0" applyFont="1" applyFill="1" applyBorder="1" applyAlignment="1">
      <alignment horizontal="left" vertical="center" wrapText="1"/>
    </xf>
    <xf numFmtId="0" fontId="33" fillId="2" borderId="0" xfId="2" applyFont="1" applyFill="1" applyAlignment="1">
      <alignment horizontal="left" vertical="top"/>
    </xf>
    <xf numFmtId="0" fontId="23" fillId="2" borderId="0" xfId="0" applyFont="1" applyFill="1" applyAlignment="1">
      <alignment horizontal="left" vertical="center"/>
    </xf>
    <xf numFmtId="0" fontId="24" fillId="2" borderId="0" xfId="7" applyFont="1" applyFill="1" applyAlignment="1">
      <alignment horizontal="left" vertical="top"/>
    </xf>
    <xf numFmtId="0" fontId="8" fillId="2" borderId="0" xfId="7" applyFont="1" applyFill="1" applyAlignment="1">
      <alignment horizontal="left" vertical="top"/>
    </xf>
  </cellXfs>
  <cellStyles count="8">
    <cellStyle name="Standaard 2 2" xfId="6" xr:uid="{53A2736D-ED45-4248-9DEC-DC7C494117A4}"/>
    <cellStyle name="Гиперссылка" xfId="7" builtinId="8"/>
    <cellStyle name="Гиперссылка 2" xfId="2" xr:uid="{1F665094-C2B9-4D06-B6F2-5A1FAF1C9685}"/>
    <cellStyle name="Обычный" xfId="0" builtinId="0"/>
    <cellStyle name="Обычный 2" xfId="4" xr:uid="{F35E45C7-3187-4EBC-864B-0CE7B0139851}"/>
    <cellStyle name="Обычный 3" xfId="5" xr:uid="{590624AF-BEB2-4770-AF09-C4E261437F23}"/>
    <cellStyle name="Обычный_Лист1" xfId="3" xr:uid="{324EDC66-85DD-4400-92B7-F46E4D0713DD}"/>
    <cellStyle name="УровеньСтрок_4" xfId="1" builtinId="1" iLevel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A3612"/>
      <color rgb="FFCC6600"/>
      <color rgb="FF003300"/>
      <color rgb="FF006600"/>
      <color rgb="FFDA6414"/>
      <color rgb="FFFF6600"/>
      <color rgb="FF008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163286</xdr:rowOff>
    </xdr:from>
    <xdr:to>
      <xdr:col>2</xdr:col>
      <xdr:colOff>112032</xdr:colOff>
      <xdr:row>8</xdr:row>
      <xdr:rowOff>27215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95648B-8D05-4EDD-9CDA-69E778F5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0"/>
          <a:ext cx="2162175" cy="1578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</xdr:colOff>
      <xdr:row>11</xdr:row>
      <xdr:rowOff>7620</xdr:rowOff>
    </xdr:from>
    <xdr:to>
      <xdr:col>9</xdr:col>
      <xdr:colOff>594360</xdr:colOff>
      <xdr:row>28</xdr:row>
      <xdr:rowOff>144780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46A0449-B771-2F9C-761B-C78DABF3F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560" y="2019300"/>
          <a:ext cx="2362200" cy="32461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15240</xdr:rowOff>
    </xdr:from>
    <xdr:to>
      <xdr:col>4</xdr:col>
      <xdr:colOff>586740</xdr:colOff>
      <xdr:row>28</xdr:row>
      <xdr:rowOff>121920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92AA543-E569-0B63-6907-5DA68D116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26920"/>
          <a:ext cx="2415540" cy="321564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11</xdr:row>
      <xdr:rowOff>38100</xdr:rowOff>
    </xdr:from>
    <xdr:to>
      <xdr:col>14</xdr:col>
      <xdr:colOff>594360</xdr:colOff>
      <xdr:row>28</xdr:row>
      <xdr:rowOff>129540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EA8FEEF-51FE-D0C3-5EDE-0BD6464D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2049780"/>
          <a:ext cx="2385060" cy="320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E9E3-31F5-4CAA-B6FB-C4EDE9659410}">
  <sheetPr filterMode="1">
    <tabColor rgb="FFFF99CC"/>
  </sheetPr>
  <dimension ref="A1:S397"/>
  <sheetViews>
    <sheetView tabSelected="1" view="pageBreakPreview" topLeftCell="A18" zoomScale="84" zoomScaleNormal="84" zoomScaleSheetLayoutView="84" workbookViewId="0">
      <selection activeCell="L54" sqref="L54"/>
    </sheetView>
  </sheetViews>
  <sheetFormatPr defaultColWidth="9.109375" defaultRowHeight="14.4" x14ac:dyDescent="0.3"/>
  <cols>
    <col min="1" max="1" width="5" style="25" customWidth="1"/>
    <col min="2" max="2" width="24.88671875" style="25" customWidth="1"/>
    <col min="3" max="3" width="34.5546875" style="34" customWidth="1"/>
    <col min="4" max="4" width="26" style="34" customWidth="1"/>
    <col min="5" max="5" width="32" style="34" customWidth="1"/>
    <col min="6" max="6" width="10.6640625" style="25" customWidth="1"/>
    <col min="7" max="7" width="11" style="25" customWidth="1"/>
    <col min="8" max="8" width="15.44140625" style="26" customWidth="1"/>
    <col min="9" max="9" width="13.77734375" style="25" customWidth="1"/>
    <col min="10" max="10" width="21.33203125" style="25" customWidth="1"/>
    <col min="11" max="11" width="18.6640625" style="25" customWidth="1"/>
    <col min="12" max="12" width="15.33203125" style="25" customWidth="1"/>
    <col min="13" max="13" width="9.109375" style="28"/>
    <col min="14" max="16384" width="9.109375" style="25"/>
  </cols>
  <sheetData>
    <row r="1" spans="1:18" s="2" customFormat="1" ht="7.2" customHeight="1" x14ac:dyDescent="0.25">
      <c r="C1" s="3"/>
      <c r="D1" s="3"/>
      <c r="E1" s="3"/>
      <c r="F1" s="4"/>
      <c r="G1" s="4"/>
      <c r="H1" s="5"/>
      <c r="M1" s="6"/>
    </row>
    <row r="2" spans="1:18" s="9" customFormat="1" ht="21" customHeight="1" x14ac:dyDescent="0.3">
      <c r="A2" s="1" t="s">
        <v>429</v>
      </c>
      <c r="B2" s="1"/>
      <c r="C2" s="1"/>
      <c r="D2" s="1"/>
      <c r="E2" s="1"/>
      <c r="F2" s="1"/>
      <c r="G2" s="1"/>
      <c r="H2" s="1"/>
      <c r="I2" s="1"/>
      <c r="J2" s="1"/>
      <c r="K2" s="7"/>
      <c r="L2" s="7"/>
      <c r="M2" s="8"/>
    </row>
    <row r="3" spans="1:18" s="2" customFormat="1" ht="19.8" customHeight="1" x14ac:dyDescent="0.25">
      <c r="C3" s="166" t="s">
        <v>313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8" s="2" customFormat="1" ht="34.200000000000003" customHeight="1" x14ac:dyDescent="0.25">
      <c r="A4" s="35"/>
      <c r="B4" s="35"/>
      <c r="C4" s="167" t="s">
        <v>314</v>
      </c>
      <c r="D4" s="167"/>
      <c r="E4" s="167"/>
      <c r="F4" s="168"/>
      <c r="G4" s="168"/>
      <c r="H4" s="168"/>
      <c r="I4" s="168"/>
      <c r="J4" s="168"/>
      <c r="K4" s="168"/>
      <c r="L4" s="168"/>
      <c r="M4" s="168"/>
    </row>
    <row r="5" spans="1:18" s="2" customFormat="1" ht="15" customHeight="1" x14ac:dyDescent="0.25">
      <c r="A5" s="35"/>
      <c r="B5" s="35"/>
      <c r="C5" s="37" t="s">
        <v>315</v>
      </c>
      <c r="D5" s="37"/>
      <c r="E5" s="37"/>
      <c r="F5" s="35"/>
      <c r="G5" s="35"/>
      <c r="H5" s="35"/>
      <c r="I5" s="35"/>
      <c r="J5" s="35"/>
      <c r="M5" s="6"/>
    </row>
    <row r="6" spans="1:18" s="2" customFormat="1" ht="15" customHeight="1" x14ac:dyDescent="0.25">
      <c r="A6" s="35"/>
      <c r="B6" s="35"/>
      <c r="F6" s="35"/>
      <c r="G6" s="35"/>
      <c r="H6" s="35"/>
      <c r="I6" s="35"/>
      <c r="J6" s="35"/>
      <c r="M6" s="6"/>
    </row>
    <row r="7" spans="1:18" s="2" customFormat="1" ht="1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M7" s="6"/>
    </row>
    <row r="8" spans="1:18" s="2" customFormat="1" ht="15" customHeight="1" x14ac:dyDescent="0.25">
      <c r="A8" s="35"/>
      <c r="B8" s="35"/>
      <c r="C8" s="36"/>
      <c r="D8" s="36"/>
      <c r="E8" s="36"/>
      <c r="F8" s="35"/>
      <c r="G8" s="35"/>
      <c r="H8" s="35"/>
      <c r="I8" s="35"/>
      <c r="J8" s="35"/>
      <c r="M8" s="6"/>
    </row>
    <row r="9" spans="1:18" s="2" customFormat="1" ht="15" customHeight="1" x14ac:dyDescent="0.25">
      <c r="A9" s="38" t="s">
        <v>0</v>
      </c>
      <c r="B9" s="35"/>
      <c r="C9" s="35"/>
      <c r="D9" s="35"/>
      <c r="E9" s="35"/>
      <c r="F9" s="35"/>
      <c r="G9" s="35"/>
      <c r="H9" s="35"/>
      <c r="I9" s="35"/>
      <c r="J9" s="35"/>
      <c r="M9" s="6"/>
    </row>
    <row r="10" spans="1:18" s="9" customFormat="1" ht="15.75" customHeight="1" x14ac:dyDescent="0.25">
      <c r="A10" s="165" t="s">
        <v>334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0"/>
      <c r="L10" s="10"/>
      <c r="M10" s="10"/>
      <c r="N10" s="10"/>
      <c r="O10" s="10"/>
      <c r="P10" s="2"/>
      <c r="R10" s="8"/>
    </row>
    <row r="11" spans="1:18" s="2" customFormat="1" ht="12.75" customHeight="1" x14ac:dyDescent="0.3">
      <c r="A11" s="45" t="s">
        <v>335</v>
      </c>
      <c r="B11" s="46"/>
      <c r="C11" s="47"/>
      <c r="D11" s="47"/>
      <c r="E11" s="47"/>
      <c r="F11" s="48"/>
      <c r="G11" s="4"/>
      <c r="I11" s="49" t="s">
        <v>1</v>
      </c>
      <c r="J11" s="11"/>
      <c r="K11" s="11"/>
      <c r="L11" s="12"/>
    </row>
    <row r="12" spans="1:18" s="2" customFormat="1" ht="12.75" customHeight="1" x14ac:dyDescent="0.3">
      <c r="A12" s="81" t="s">
        <v>430</v>
      </c>
      <c r="B12" s="82"/>
      <c r="C12" s="82"/>
      <c r="D12" s="82"/>
      <c r="E12" s="82"/>
      <c r="I12" s="49" t="s">
        <v>2</v>
      </c>
      <c r="J12" s="15"/>
      <c r="K12" s="15"/>
      <c r="L12" s="12"/>
    </row>
    <row r="13" spans="1:18" s="2" customFormat="1" ht="12.75" customHeight="1" x14ac:dyDescent="0.3">
      <c r="A13" s="81" t="s">
        <v>431</v>
      </c>
      <c r="B13" s="82"/>
      <c r="C13" s="82"/>
      <c r="D13" s="82"/>
      <c r="E13" s="82"/>
      <c r="I13" s="49"/>
      <c r="J13" s="15"/>
      <c r="K13" s="15"/>
      <c r="L13" s="12"/>
    </row>
    <row r="14" spans="1:18" s="2" customFormat="1" ht="12.75" customHeight="1" x14ac:dyDescent="0.3">
      <c r="A14" s="16" t="s">
        <v>21</v>
      </c>
      <c r="B14" s="13"/>
      <c r="C14" s="14"/>
      <c r="D14" s="14"/>
      <c r="E14" s="14"/>
      <c r="F14" s="4"/>
      <c r="G14" s="4"/>
      <c r="I14" s="49" t="s">
        <v>3</v>
      </c>
      <c r="J14" s="15"/>
      <c r="K14" s="15"/>
      <c r="L14" s="12"/>
    </row>
    <row r="15" spans="1:18" s="2" customFormat="1" ht="12.75" customHeight="1" x14ac:dyDescent="0.3">
      <c r="A15" s="17" t="s">
        <v>17</v>
      </c>
      <c r="C15" s="3"/>
      <c r="D15" s="3"/>
      <c r="E15" s="3"/>
      <c r="F15" s="4"/>
      <c r="G15" s="4"/>
      <c r="I15" s="49" t="s">
        <v>4</v>
      </c>
      <c r="J15" s="15"/>
      <c r="K15" s="15"/>
      <c r="L15" s="12"/>
    </row>
    <row r="16" spans="1:18" s="2" customFormat="1" ht="12.75" customHeight="1" x14ac:dyDescent="0.3">
      <c r="A16" s="44" t="s">
        <v>18</v>
      </c>
      <c r="C16" s="3"/>
      <c r="D16" s="3"/>
      <c r="E16" s="3"/>
      <c r="F16" s="4"/>
      <c r="G16" s="4"/>
      <c r="I16" s="49" t="s">
        <v>5</v>
      </c>
      <c r="J16" s="15"/>
      <c r="K16" s="15"/>
    </row>
    <row r="17" spans="1:19" s="2" customFormat="1" ht="12.75" customHeight="1" x14ac:dyDescent="0.25">
      <c r="A17" s="2" t="s">
        <v>19</v>
      </c>
      <c r="C17" s="3"/>
      <c r="D17" s="3"/>
      <c r="E17" s="3"/>
      <c r="F17" s="4"/>
      <c r="G17" s="4"/>
      <c r="H17" s="5"/>
      <c r="I17" s="18"/>
      <c r="J17" s="18"/>
      <c r="K17" s="10"/>
    </row>
    <row r="18" spans="1:19" s="2" customFormat="1" ht="12.75" customHeight="1" x14ac:dyDescent="0.3">
      <c r="A18" s="39" t="s">
        <v>20</v>
      </c>
      <c r="C18" s="3"/>
      <c r="D18" s="3"/>
      <c r="E18" s="3"/>
      <c r="F18" s="4"/>
      <c r="G18" s="4"/>
      <c r="H18" s="5"/>
      <c r="I18" s="50">
        <f>SUM(J24:J397)</f>
        <v>0</v>
      </c>
      <c r="J18" s="51" t="s">
        <v>7</v>
      </c>
      <c r="K18" s="10"/>
    </row>
    <row r="19" spans="1:19" s="2" customFormat="1" ht="12.75" customHeight="1" x14ac:dyDescent="0.3">
      <c r="A19" s="44" t="s">
        <v>6</v>
      </c>
      <c r="B19" s="40"/>
      <c r="C19" s="41"/>
      <c r="D19" s="41"/>
      <c r="E19" s="41"/>
      <c r="F19" s="42"/>
      <c r="G19" s="4"/>
      <c r="H19" s="19"/>
      <c r="I19" s="52">
        <f>SUM(K24:K397)</f>
        <v>0</v>
      </c>
      <c r="J19" s="51" t="s">
        <v>8</v>
      </c>
      <c r="K19" s="10"/>
      <c r="L19" s="3"/>
      <c r="M19" s="4"/>
      <c r="O19" s="20"/>
      <c r="S19" s="12"/>
    </row>
    <row r="20" spans="1:19" s="2" customFormat="1" ht="12.75" customHeight="1" x14ac:dyDescent="0.3">
      <c r="A20" s="21" t="s">
        <v>9</v>
      </c>
      <c r="C20" s="22"/>
      <c r="D20" s="22"/>
      <c r="E20" s="22"/>
      <c r="F20" s="4"/>
      <c r="G20" s="4"/>
      <c r="H20" s="5"/>
      <c r="I20" s="53">
        <f>IF(I19&gt;550000,6%,IF(I19&gt;440000,5%,IF(I19&gt;330000,3%,IF(I19&gt;220000,2%,0%))))</f>
        <v>0</v>
      </c>
      <c r="J20" s="51" t="s">
        <v>10</v>
      </c>
    </row>
    <row r="21" spans="1:19" s="2" customFormat="1" ht="12.75" customHeight="1" x14ac:dyDescent="0.3">
      <c r="A21" s="43" t="s">
        <v>11</v>
      </c>
      <c r="C21" s="3"/>
      <c r="D21" s="3"/>
      <c r="E21" s="3"/>
      <c r="F21" s="4"/>
      <c r="G21" s="24"/>
      <c r="H21" s="5"/>
      <c r="I21" s="54">
        <f>I19-I19*I20</f>
        <v>0</v>
      </c>
      <c r="J21" s="51" t="s">
        <v>12</v>
      </c>
      <c r="N21" s="12"/>
    </row>
    <row r="22" spans="1:19" ht="6.6" customHeight="1" x14ac:dyDescent="0.3">
      <c r="A22" s="23"/>
      <c r="B22" s="2"/>
      <c r="C22" s="3"/>
      <c r="D22" s="3"/>
      <c r="E22" s="3"/>
      <c r="I22" s="27"/>
      <c r="J22" s="27"/>
    </row>
    <row r="23" spans="1:19" ht="43.2" customHeight="1" x14ac:dyDescent="0.3">
      <c r="A23" s="55" t="s">
        <v>13</v>
      </c>
      <c r="B23" s="56" t="s">
        <v>24</v>
      </c>
      <c r="C23" s="56" t="s">
        <v>135</v>
      </c>
      <c r="D23" s="56" t="s">
        <v>25</v>
      </c>
      <c r="E23" s="56" t="s">
        <v>26</v>
      </c>
      <c r="F23" s="56" t="s">
        <v>23</v>
      </c>
      <c r="G23" s="57" t="s">
        <v>14</v>
      </c>
      <c r="H23" s="57" t="s">
        <v>336</v>
      </c>
      <c r="I23" s="58" t="s">
        <v>22</v>
      </c>
      <c r="J23" s="59" t="s">
        <v>15</v>
      </c>
      <c r="K23" s="59" t="s">
        <v>16</v>
      </c>
      <c r="M23" s="29"/>
    </row>
    <row r="24" spans="1:19" s="74" customFormat="1" ht="12" customHeight="1" x14ac:dyDescent="0.3">
      <c r="A24" s="69">
        <v>1</v>
      </c>
      <c r="B24" s="60" t="s">
        <v>28</v>
      </c>
      <c r="C24" s="61" t="s">
        <v>42</v>
      </c>
      <c r="D24" s="60" t="s">
        <v>136</v>
      </c>
      <c r="E24" s="61" t="s">
        <v>229</v>
      </c>
      <c r="F24" s="70" t="s">
        <v>27</v>
      </c>
      <c r="G24" s="71">
        <v>10</v>
      </c>
      <c r="H24" s="79">
        <v>19</v>
      </c>
      <c r="I24" s="72">
        <v>170</v>
      </c>
      <c r="J24" s="83"/>
      <c r="K24" s="73">
        <f t="shared" ref="K24:K94" si="0">J24*I24</f>
        <v>0</v>
      </c>
      <c r="M24" s="75"/>
    </row>
    <row r="25" spans="1:19" s="74" customFormat="1" ht="12" hidden="1" customHeight="1" x14ac:dyDescent="0.3">
      <c r="A25" s="119">
        <v>2</v>
      </c>
      <c r="B25" s="120" t="s">
        <v>28</v>
      </c>
      <c r="C25" s="121" t="s">
        <v>42</v>
      </c>
      <c r="D25" s="120" t="s">
        <v>136</v>
      </c>
      <c r="E25" s="121" t="s">
        <v>229</v>
      </c>
      <c r="F25" s="122" t="s">
        <v>339</v>
      </c>
      <c r="G25" s="123">
        <v>8</v>
      </c>
      <c r="H25" s="124">
        <v>0</v>
      </c>
      <c r="I25" s="125">
        <v>80</v>
      </c>
      <c r="J25" s="126"/>
      <c r="K25" s="127">
        <f t="shared" si="0"/>
        <v>0</v>
      </c>
      <c r="M25" s="75"/>
    </row>
    <row r="26" spans="1:19" s="74" customFormat="1" ht="12" customHeight="1" x14ac:dyDescent="0.3">
      <c r="A26" s="69">
        <v>3</v>
      </c>
      <c r="B26" s="60" t="s">
        <v>28</v>
      </c>
      <c r="C26" s="61" t="s">
        <v>43</v>
      </c>
      <c r="D26" s="60" t="s">
        <v>137</v>
      </c>
      <c r="E26" s="61" t="s">
        <v>230</v>
      </c>
      <c r="F26" s="70" t="s">
        <v>27</v>
      </c>
      <c r="G26" s="71">
        <v>8</v>
      </c>
      <c r="H26" s="79">
        <v>8</v>
      </c>
      <c r="I26" s="72">
        <v>170</v>
      </c>
      <c r="J26" s="83"/>
      <c r="K26" s="73">
        <f t="shared" si="0"/>
        <v>0</v>
      </c>
      <c r="M26" s="75"/>
    </row>
    <row r="27" spans="1:19" s="74" customFormat="1" ht="12" customHeight="1" x14ac:dyDescent="0.3">
      <c r="A27" s="84">
        <v>4</v>
      </c>
      <c r="B27" s="85" t="s">
        <v>28</v>
      </c>
      <c r="C27" s="86" t="s">
        <v>43</v>
      </c>
      <c r="D27" s="85" t="s">
        <v>137</v>
      </c>
      <c r="E27" s="86" t="s">
        <v>230</v>
      </c>
      <c r="F27" s="87" t="s">
        <v>339</v>
      </c>
      <c r="G27" s="88">
        <v>3</v>
      </c>
      <c r="H27" s="89">
        <v>3</v>
      </c>
      <c r="I27" s="90">
        <v>80</v>
      </c>
      <c r="J27" s="91"/>
      <c r="K27" s="92">
        <f t="shared" si="0"/>
        <v>0</v>
      </c>
      <c r="M27" s="75"/>
    </row>
    <row r="28" spans="1:19" ht="12" customHeight="1" x14ac:dyDescent="0.3">
      <c r="A28" s="69">
        <v>5</v>
      </c>
      <c r="B28" s="60" t="s">
        <v>28</v>
      </c>
      <c r="C28" s="61" t="s">
        <v>44</v>
      </c>
      <c r="D28" s="60" t="s">
        <v>138</v>
      </c>
      <c r="E28" s="61" t="s">
        <v>232</v>
      </c>
      <c r="F28" s="70" t="s">
        <v>27</v>
      </c>
      <c r="G28" s="71">
        <v>3</v>
      </c>
      <c r="H28" s="79">
        <v>3</v>
      </c>
      <c r="I28" s="72">
        <v>170</v>
      </c>
      <c r="J28" s="83"/>
      <c r="K28" s="73">
        <f t="shared" si="0"/>
        <v>0</v>
      </c>
    </row>
    <row r="29" spans="1:19" ht="12" hidden="1" customHeight="1" x14ac:dyDescent="0.3">
      <c r="A29" s="119">
        <v>6</v>
      </c>
      <c r="B29" s="120" t="s">
        <v>28</v>
      </c>
      <c r="C29" s="121" t="s">
        <v>44</v>
      </c>
      <c r="D29" s="120" t="s">
        <v>138</v>
      </c>
      <c r="E29" s="121" t="s">
        <v>232</v>
      </c>
      <c r="F29" s="122" t="s">
        <v>339</v>
      </c>
      <c r="G29" s="123">
        <v>6</v>
      </c>
      <c r="H29" s="124">
        <v>0</v>
      </c>
      <c r="I29" s="125">
        <v>80</v>
      </c>
      <c r="J29" s="126"/>
      <c r="K29" s="127">
        <f t="shared" si="0"/>
        <v>0</v>
      </c>
    </row>
    <row r="30" spans="1:19" ht="12" customHeight="1" x14ac:dyDescent="0.3">
      <c r="A30" s="100">
        <v>7</v>
      </c>
      <c r="B30" s="101" t="s">
        <v>28</v>
      </c>
      <c r="C30" s="102" t="s">
        <v>44</v>
      </c>
      <c r="D30" s="101" t="s">
        <v>138</v>
      </c>
      <c r="E30" s="102" t="s">
        <v>232</v>
      </c>
      <c r="F30" s="99" t="s">
        <v>340</v>
      </c>
      <c r="G30" s="103">
        <v>4</v>
      </c>
      <c r="H30" s="104">
        <v>4</v>
      </c>
      <c r="I30" s="105">
        <v>50</v>
      </c>
      <c r="J30" s="106"/>
      <c r="K30" s="107">
        <f t="shared" si="0"/>
        <v>0</v>
      </c>
    </row>
    <row r="31" spans="1:19" s="76" customFormat="1" ht="12" customHeight="1" x14ac:dyDescent="0.3">
      <c r="A31" s="69">
        <v>8</v>
      </c>
      <c r="B31" s="60" t="s">
        <v>28</v>
      </c>
      <c r="C31" s="61" t="s">
        <v>45</v>
      </c>
      <c r="D31" s="60" t="s">
        <v>139</v>
      </c>
      <c r="E31" s="61" t="s">
        <v>233</v>
      </c>
      <c r="F31" s="70" t="s">
        <v>27</v>
      </c>
      <c r="G31" s="71">
        <v>10</v>
      </c>
      <c r="H31" s="79">
        <v>9</v>
      </c>
      <c r="I31" s="72">
        <v>170</v>
      </c>
      <c r="J31" s="83"/>
      <c r="K31" s="73">
        <f t="shared" si="0"/>
        <v>0</v>
      </c>
    </row>
    <row r="32" spans="1:19" s="76" customFormat="1" ht="12" hidden="1" customHeight="1" x14ac:dyDescent="0.3">
      <c r="A32" s="119">
        <v>9</v>
      </c>
      <c r="B32" s="120" t="s">
        <v>28</v>
      </c>
      <c r="C32" s="121" t="s">
        <v>45</v>
      </c>
      <c r="D32" s="120" t="s">
        <v>139</v>
      </c>
      <c r="E32" s="121" t="s">
        <v>233</v>
      </c>
      <c r="F32" s="122" t="s">
        <v>339</v>
      </c>
      <c r="G32" s="123">
        <v>6</v>
      </c>
      <c r="H32" s="124">
        <v>0</v>
      </c>
      <c r="I32" s="125">
        <v>80</v>
      </c>
      <c r="J32" s="126"/>
      <c r="K32" s="127">
        <f t="shared" si="0"/>
        <v>0</v>
      </c>
    </row>
    <row r="33" spans="1:13" ht="12" customHeight="1" x14ac:dyDescent="0.3">
      <c r="A33" s="69">
        <v>10</v>
      </c>
      <c r="B33" s="62" t="s">
        <v>28</v>
      </c>
      <c r="C33" s="62" t="s">
        <v>354</v>
      </c>
      <c r="D33" s="62" t="s">
        <v>355</v>
      </c>
      <c r="E33" s="61" t="s">
        <v>356</v>
      </c>
      <c r="F33" s="70" t="s">
        <v>27</v>
      </c>
      <c r="G33" s="71">
        <v>15</v>
      </c>
      <c r="H33" s="79">
        <v>15</v>
      </c>
      <c r="I33" s="72">
        <v>170</v>
      </c>
      <c r="J33" s="83"/>
      <c r="K33" s="73">
        <f t="shared" si="0"/>
        <v>0</v>
      </c>
    </row>
    <row r="34" spans="1:13" ht="12" hidden="1" customHeight="1" x14ac:dyDescent="0.3">
      <c r="A34" s="119">
        <v>11</v>
      </c>
      <c r="B34" s="148" t="s">
        <v>28</v>
      </c>
      <c r="C34" s="148" t="s">
        <v>354</v>
      </c>
      <c r="D34" s="148" t="s">
        <v>355</v>
      </c>
      <c r="E34" s="121" t="s">
        <v>357</v>
      </c>
      <c r="F34" s="122" t="s">
        <v>339</v>
      </c>
      <c r="G34" s="123">
        <v>12</v>
      </c>
      <c r="H34" s="124">
        <v>0</v>
      </c>
      <c r="I34" s="125">
        <v>80</v>
      </c>
      <c r="J34" s="126"/>
      <c r="K34" s="127">
        <f t="shared" si="0"/>
        <v>0</v>
      </c>
    </row>
    <row r="35" spans="1:13" ht="12" customHeight="1" x14ac:dyDescent="0.3">
      <c r="A35" s="100">
        <v>12</v>
      </c>
      <c r="B35" s="108" t="s">
        <v>28</v>
      </c>
      <c r="C35" s="108" t="s">
        <v>354</v>
      </c>
      <c r="D35" s="108" t="s">
        <v>355</v>
      </c>
      <c r="E35" s="102" t="s">
        <v>358</v>
      </c>
      <c r="F35" s="99" t="s">
        <v>340</v>
      </c>
      <c r="G35" s="103">
        <v>18</v>
      </c>
      <c r="H35" s="104">
        <v>18</v>
      </c>
      <c r="I35" s="105">
        <v>50</v>
      </c>
      <c r="J35" s="106"/>
      <c r="K35" s="107">
        <f t="shared" si="0"/>
        <v>0</v>
      </c>
    </row>
    <row r="36" spans="1:13" ht="12" customHeight="1" x14ac:dyDescent="0.3">
      <c r="A36" s="69">
        <v>13</v>
      </c>
      <c r="B36" s="62" t="s">
        <v>28</v>
      </c>
      <c r="C36" s="62" t="s">
        <v>465</v>
      </c>
      <c r="D36" s="62" t="s">
        <v>466</v>
      </c>
      <c r="E36" s="61" t="s">
        <v>467</v>
      </c>
      <c r="F36" s="70" t="s">
        <v>27</v>
      </c>
      <c r="G36" s="71">
        <v>10</v>
      </c>
      <c r="H36" s="79">
        <v>22</v>
      </c>
      <c r="I36" s="72">
        <v>170</v>
      </c>
      <c r="J36" s="83"/>
      <c r="K36" s="73">
        <f t="shared" si="0"/>
        <v>0</v>
      </c>
    </row>
    <row r="37" spans="1:13" ht="12" customHeight="1" x14ac:dyDescent="0.3">
      <c r="A37" s="84">
        <v>14</v>
      </c>
      <c r="B37" s="93" t="s">
        <v>28</v>
      </c>
      <c r="C37" s="93" t="s">
        <v>465</v>
      </c>
      <c r="D37" s="93" t="s">
        <v>466</v>
      </c>
      <c r="E37" s="86" t="s">
        <v>467</v>
      </c>
      <c r="F37" s="87" t="s">
        <v>339</v>
      </c>
      <c r="G37" s="88">
        <v>19</v>
      </c>
      <c r="H37" s="89">
        <v>19</v>
      </c>
      <c r="I37" s="90">
        <v>80</v>
      </c>
      <c r="J37" s="91"/>
      <c r="K37" s="92">
        <f t="shared" si="0"/>
        <v>0</v>
      </c>
    </row>
    <row r="38" spans="1:13" ht="12" customHeight="1" x14ac:dyDescent="0.3">
      <c r="A38" s="100">
        <v>15</v>
      </c>
      <c r="B38" s="108" t="s">
        <v>28</v>
      </c>
      <c r="C38" s="108" t="s">
        <v>465</v>
      </c>
      <c r="D38" s="108" t="s">
        <v>466</v>
      </c>
      <c r="E38" s="102" t="s">
        <v>467</v>
      </c>
      <c r="F38" s="99" t="s">
        <v>340</v>
      </c>
      <c r="G38" s="103">
        <v>15</v>
      </c>
      <c r="H38" s="104">
        <v>15</v>
      </c>
      <c r="I38" s="105">
        <v>50</v>
      </c>
      <c r="J38" s="106"/>
      <c r="K38" s="107">
        <f t="shared" si="0"/>
        <v>0</v>
      </c>
    </row>
    <row r="39" spans="1:13" s="74" customFormat="1" ht="12" hidden="1" customHeight="1" x14ac:dyDescent="0.3">
      <c r="A39" s="128">
        <v>16</v>
      </c>
      <c r="B39" s="129" t="s">
        <v>28</v>
      </c>
      <c r="C39" s="129" t="s">
        <v>46</v>
      </c>
      <c r="D39" s="129" t="s">
        <v>140</v>
      </c>
      <c r="E39" s="130" t="s">
        <v>237</v>
      </c>
      <c r="F39" s="131" t="s">
        <v>27</v>
      </c>
      <c r="G39" s="132">
        <v>8</v>
      </c>
      <c r="H39" s="133">
        <v>0</v>
      </c>
      <c r="I39" s="134">
        <v>170</v>
      </c>
      <c r="J39" s="135"/>
      <c r="K39" s="136">
        <f t="shared" si="0"/>
        <v>0</v>
      </c>
      <c r="M39" s="75"/>
    </row>
    <row r="40" spans="1:13" s="74" customFormat="1" ht="12" customHeight="1" x14ac:dyDescent="0.3">
      <c r="A40" s="84">
        <v>17</v>
      </c>
      <c r="B40" s="93" t="s">
        <v>28</v>
      </c>
      <c r="C40" s="93" t="s">
        <v>46</v>
      </c>
      <c r="D40" s="93" t="s">
        <v>140</v>
      </c>
      <c r="E40" s="86" t="s">
        <v>237</v>
      </c>
      <c r="F40" s="87" t="s">
        <v>339</v>
      </c>
      <c r="G40" s="88">
        <v>10</v>
      </c>
      <c r="H40" s="89">
        <v>10</v>
      </c>
      <c r="I40" s="90">
        <v>80</v>
      </c>
      <c r="J40" s="91"/>
      <c r="K40" s="92">
        <f t="shared" si="0"/>
        <v>0</v>
      </c>
      <c r="M40" s="75"/>
    </row>
    <row r="41" spans="1:13" s="74" customFormat="1" ht="12" hidden="1" customHeight="1" x14ac:dyDescent="0.3">
      <c r="A41" s="128">
        <v>18</v>
      </c>
      <c r="B41" s="129" t="s">
        <v>28</v>
      </c>
      <c r="C41" s="137" t="s">
        <v>519</v>
      </c>
      <c r="D41" s="137" t="s">
        <v>520</v>
      </c>
      <c r="E41" s="137" t="s">
        <v>521</v>
      </c>
      <c r="F41" s="131" t="s">
        <v>27</v>
      </c>
      <c r="G41" s="132">
        <v>7</v>
      </c>
      <c r="H41" s="133">
        <v>0</v>
      </c>
      <c r="I41" s="134">
        <v>170</v>
      </c>
      <c r="J41" s="135"/>
      <c r="K41" s="136">
        <f t="shared" si="0"/>
        <v>0</v>
      </c>
      <c r="M41" s="75"/>
    </row>
    <row r="42" spans="1:13" ht="12" hidden="1" customHeight="1" x14ac:dyDescent="0.3">
      <c r="A42" s="138">
        <v>19</v>
      </c>
      <c r="B42" s="139" t="s">
        <v>28</v>
      </c>
      <c r="C42" s="140" t="s">
        <v>47</v>
      </c>
      <c r="D42" s="139" t="s">
        <v>141</v>
      </c>
      <c r="E42" s="140" t="s">
        <v>238</v>
      </c>
      <c r="F42" s="141" t="s">
        <v>340</v>
      </c>
      <c r="G42" s="142">
        <v>7</v>
      </c>
      <c r="H42" s="143">
        <v>0</v>
      </c>
      <c r="I42" s="144">
        <v>50</v>
      </c>
      <c r="J42" s="145"/>
      <c r="K42" s="146">
        <f t="shared" si="0"/>
        <v>0</v>
      </c>
    </row>
    <row r="43" spans="1:13" s="74" customFormat="1" ht="12" hidden="1" customHeight="1" x14ac:dyDescent="0.3">
      <c r="A43" s="128">
        <v>20</v>
      </c>
      <c r="B43" s="147" t="s">
        <v>28</v>
      </c>
      <c r="C43" s="130" t="s">
        <v>48</v>
      </c>
      <c r="D43" s="147" t="s">
        <v>142</v>
      </c>
      <c r="E43" s="130" t="s">
        <v>239</v>
      </c>
      <c r="F43" s="131" t="s">
        <v>27</v>
      </c>
      <c r="G43" s="132">
        <v>12</v>
      </c>
      <c r="H43" s="133">
        <v>0</v>
      </c>
      <c r="I43" s="134">
        <v>170</v>
      </c>
      <c r="J43" s="135"/>
      <c r="K43" s="136">
        <f t="shared" si="0"/>
        <v>0</v>
      </c>
      <c r="M43" s="75"/>
    </row>
    <row r="44" spans="1:13" s="74" customFormat="1" ht="12" hidden="1" customHeight="1" x14ac:dyDescent="0.3">
      <c r="A44" s="119">
        <v>21</v>
      </c>
      <c r="B44" s="120" t="s">
        <v>28</v>
      </c>
      <c r="C44" s="121" t="s">
        <v>48</v>
      </c>
      <c r="D44" s="120" t="s">
        <v>142</v>
      </c>
      <c r="E44" s="121" t="s">
        <v>239</v>
      </c>
      <c r="F44" s="122" t="s">
        <v>339</v>
      </c>
      <c r="G44" s="123">
        <v>6</v>
      </c>
      <c r="H44" s="124">
        <v>0</v>
      </c>
      <c r="I44" s="125">
        <v>80</v>
      </c>
      <c r="J44" s="126"/>
      <c r="K44" s="127">
        <f t="shared" si="0"/>
        <v>0</v>
      </c>
      <c r="M44" s="75"/>
    </row>
    <row r="45" spans="1:13" s="74" customFormat="1" ht="12" customHeight="1" x14ac:dyDescent="0.3">
      <c r="A45" s="100">
        <v>22</v>
      </c>
      <c r="B45" s="101" t="s">
        <v>28</v>
      </c>
      <c r="C45" s="102" t="s">
        <v>48</v>
      </c>
      <c r="D45" s="101" t="s">
        <v>142</v>
      </c>
      <c r="E45" s="102" t="s">
        <v>239</v>
      </c>
      <c r="F45" s="99" t="s">
        <v>340</v>
      </c>
      <c r="G45" s="103">
        <v>5</v>
      </c>
      <c r="H45" s="104">
        <v>5</v>
      </c>
      <c r="I45" s="105">
        <v>50</v>
      </c>
      <c r="J45" s="106"/>
      <c r="K45" s="107">
        <f t="shared" si="0"/>
        <v>0</v>
      </c>
      <c r="M45" s="75"/>
    </row>
    <row r="46" spans="1:13" s="74" customFormat="1" ht="12" customHeight="1" x14ac:dyDescent="0.3">
      <c r="A46" s="84">
        <v>23</v>
      </c>
      <c r="B46" s="85" t="s">
        <v>28</v>
      </c>
      <c r="C46" s="86" t="s">
        <v>49</v>
      </c>
      <c r="D46" s="85" t="s">
        <v>143</v>
      </c>
      <c r="E46" s="86" t="s">
        <v>235</v>
      </c>
      <c r="F46" s="87" t="s">
        <v>339</v>
      </c>
      <c r="G46" s="88">
        <v>9</v>
      </c>
      <c r="H46" s="89">
        <v>9</v>
      </c>
      <c r="I46" s="90">
        <v>80</v>
      </c>
      <c r="J46" s="91"/>
      <c r="K46" s="92">
        <f t="shared" si="0"/>
        <v>0</v>
      </c>
      <c r="M46" s="75"/>
    </row>
    <row r="47" spans="1:13" s="30" customFormat="1" ht="12" hidden="1" customHeight="1" x14ac:dyDescent="0.3">
      <c r="A47" s="119">
        <v>24</v>
      </c>
      <c r="B47" s="148" t="s">
        <v>28</v>
      </c>
      <c r="C47" s="148" t="s">
        <v>375</v>
      </c>
      <c r="D47" s="149" t="s">
        <v>376</v>
      </c>
      <c r="E47" s="121" t="s">
        <v>236</v>
      </c>
      <c r="F47" s="122" t="s">
        <v>339</v>
      </c>
      <c r="G47" s="123">
        <v>9</v>
      </c>
      <c r="H47" s="124">
        <v>0</v>
      </c>
      <c r="I47" s="125">
        <v>80</v>
      </c>
      <c r="J47" s="126"/>
      <c r="K47" s="127">
        <f t="shared" si="0"/>
        <v>0</v>
      </c>
      <c r="M47" s="31"/>
    </row>
    <row r="48" spans="1:13" ht="12" customHeight="1" x14ac:dyDescent="0.3">
      <c r="A48" s="69">
        <v>25</v>
      </c>
      <c r="B48" s="62" t="s">
        <v>28</v>
      </c>
      <c r="C48" s="62" t="s">
        <v>50</v>
      </c>
      <c r="D48" s="65" t="s">
        <v>144</v>
      </c>
      <c r="E48" s="61" t="s">
        <v>231</v>
      </c>
      <c r="F48" s="70" t="s">
        <v>27</v>
      </c>
      <c r="G48" s="71">
        <v>10</v>
      </c>
      <c r="H48" s="79">
        <v>22</v>
      </c>
      <c r="I48" s="72">
        <v>170</v>
      </c>
      <c r="J48" s="83"/>
      <c r="K48" s="73">
        <f t="shared" si="0"/>
        <v>0</v>
      </c>
    </row>
    <row r="49" spans="1:13" ht="12" hidden="1" customHeight="1" x14ac:dyDescent="0.3">
      <c r="A49" s="119">
        <v>26</v>
      </c>
      <c r="B49" s="148" t="s">
        <v>28</v>
      </c>
      <c r="C49" s="148" t="s">
        <v>50</v>
      </c>
      <c r="D49" s="149" t="s">
        <v>144</v>
      </c>
      <c r="E49" s="121" t="s">
        <v>231</v>
      </c>
      <c r="F49" s="122" t="s">
        <v>339</v>
      </c>
      <c r="G49" s="123">
        <v>6</v>
      </c>
      <c r="H49" s="124">
        <v>0</v>
      </c>
      <c r="I49" s="125">
        <v>80</v>
      </c>
      <c r="J49" s="126"/>
      <c r="K49" s="127">
        <f t="shared" si="0"/>
        <v>0</v>
      </c>
    </row>
    <row r="50" spans="1:13" s="74" customFormat="1" ht="12" customHeight="1" x14ac:dyDescent="0.3">
      <c r="A50" s="69">
        <v>27</v>
      </c>
      <c r="B50" s="62" t="s">
        <v>28</v>
      </c>
      <c r="C50" s="62" t="s">
        <v>320</v>
      </c>
      <c r="D50" s="65" t="s">
        <v>321</v>
      </c>
      <c r="E50" s="61" t="s">
        <v>234</v>
      </c>
      <c r="F50" s="70" t="s">
        <v>27</v>
      </c>
      <c r="G50" s="71">
        <v>12</v>
      </c>
      <c r="H50" s="79">
        <v>12</v>
      </c>
      <c r="I50" s="72">
        <v>170</v>
      </c>
      <c r="J50" s="83"/>
      <c r="K50" s="73">
        <f t="shared" si="0"/>
        <v>0</v>
      </c>
      <c r="M50" s="75"/>
    </row>
    <row r="51" spans="1:13" s="74" customFormat="1" ht="12" customHeight="1" x14ac:dyDescent="0.3">
      <c r="A51" s="84">
        <v>28</v>
      </c>
      <c r="B51" s="93" t="s">
        <v>28</v>
      </c>
      <c r="C51" s="93" t="s">
        <v>320</v>
      </c>
      <c r="D51" s="94" t="s">
        <v>321</v>
      </c>
      <c r="E51" s="86" t="s">
        <v>234</v>
      </c>
      <c r="F51" s="87" t="s">
        <v>339</v>
      </c>
      <c r="G51" s="88">
        <v>13</v>
      </c>
      <c r="H51" s="89">
        <v>13</v>
      </c>
      <c r="I51" s="90">
        <v>80</v>
      </c>
      <c r="J51" s="91"/>
      <c r="K51" s="92">
        <f t="shared" si="0"/>
        <v>0</v>
      </c>
      <c r="M51" s="75"/>
    </row>
    <row r="52" spans="1:13" s="74" customFormat="1" ht="12" customHeight="1" x14ac:dyDescent="0.3">
      <c r="A52" s="100">
        <v>29</v>
      </c>
      <c r="B52" s="108" t="s">
        <v>28</v>
      </c>
      <c r="C52" s="108" t="s">
        <v>320</v>
      </c>
      <c r="D52" s="109" t="s">
        <v>321</v>
      </c>
      <c r="E52" s="102" t="s">
        <v>234</v>
      </c>
      <c r="F52" s="99" t="s">
        <v>340</v>
      </c>
      <c r="G52" s="103">
        <v>18</v>
      </c>
      <c r="H52" s="104">
        <v>18</v>
      </c>
      <c r="I52" s="105">
        <v>50</v>
      </c>
      <c r="J52" s="106"/>
      <c r="K52" s="107">
        <f t="shared" si="0"/>
        <v>0</v>
      </c>
      <c r="M52" s="75"/>
    </row>
    <row r="53" spans="1:13" s="74" customFormat="1" ht="12" customHeight="1" x14ac:dyDescent="0.3">
      <c r="A53" s="69">
        <v>30</v>
      </c>
      <c r="B53" s="62" t="s">
        <v>28</v>
      </c>
      <c r="C53" s="62" t="s">
        <v>480</v>
      </c>
      <c r="D53" s="65" t="s">
        <v>481</v>
      </c>
      <c r="E53" s="61" t="s">
        <v>482</v>
      </c>
      <c r="F53" s="70" t="s">
        <v>27</v>
      </c>
      <c r="G53" s="71">
        <v>14</v>
      </c>
      <c r="H53" s="79">
        <v>14</v>
      </c>
      <c r="I53" s="72">
        <v>170</v>
      </c>
      <c r="J53" s="83"/>
      <c r="K53" s="73">
        <f t="shared" si="0"/>
        <v>0</v>
      </c>
      <c r="M53" s="75"/>
    </row>
    <row r="54" spans="1:13" s="74" customFormat="1" ht="12" customHeight="1" x14ac:dyDescent="0.3">
      <c r="A54" s="84">
        <v>31</v>
      </c>
      <c r="B54" s="93" t="s">
        <v>28</v>
      </c>
      <c r="C54" s="93" t="s">
        <v>480</v>
      </c>
      <c r="D54" s="94" t="s">
        <v>481</v>
      </c>
      <c r="E54" s="86" t="s">
        <v>482</v>
      </c>
      <c r="F54" s="87" t="s">
        <v>339</v>
      </c>
      <c r="G54" s="88">
        <v>17</v>
      </c>
      <c r="H54" s="89">
        <v>17</v>
      </c>
      <c r="I54" s="90">
        <v>80</v>
      </c>
      <c r="J54" s="91"/>
      <c r="K54" s="92">
        <f t="shared" si="0"/>
        <v>0</v>
      </c>
      <c r="M54" s="75"/>
    </row>
    <row r="55" spans="1:13" s="74" customFormat="1" ht="12" customHeight="1" x14ac:dyDescent="0.3">
      <c r="A55" s="100">
        <v>32</v>
      </c>
      <c r="B55" s="108" t="s">
        <v>28</v>
      </c>
      <c r="C55" s="108" t="s">
        <v>480</v>
      </c>
      <c r="D55" s="109" t="s">
        <v>481</v>
      </c>
      <c r="E55" s="102" t="s">
        <v>482</v>
      </c>
      <c r="F55" s="99" t="s">
        <v>340</v>
      </c>
      <c r="G55" s="103">
        <v>18</v>
      </c>
      <c r="H55" s="104">
        <v>18</v>
      </c>
      <c r="I55" s="105">
        <v>50</v>
      </c>
      <c r="J55" s="106"/>
      <c r="K55" s="107">
        <f t="shared" si="0"/>
        <v>0</v>
      </c>
      <c r="M55" s="75"/>
    </row>
    <row r="56" spans="1:13" s="74" customFormat="1" ht="12" customHeight="1" x14ac:dyDescent="0.3">
      <c r="A56" s="69">
        <v>33</v>
      </c>
      <c r="B56" s="63" t="s">
        <v>28</v>
      </c>
      <c r="C56" s="63" t="s">
        <v>51</v>
      </c>
      <c r="D56" s="66" t="s">
        <v>145</v>
      </c>
      <c r="E56" s="63" t="s">
        <v>233</v>
      </c>
      <c r="F56" s="70" t="s">
        <v>27</v>
      </c>
      <c r="G56" s="71">
        <v>10</v>
      </c>
      <c r="H56" s="79">
        <v>23</v>
      </c>
      <c r="I56" s="72">
        <v>170</v>
      </c>
      <c r="J56" s="83"/>
      <c r="K56" s="73">
        <f t="shared" si="0"/>
        <v>0</v>
      </c>
      <c r="M56" s="75"/>
    </row>
    <row r="57" spans="1:13" s="74" customFormat="1" ht="12" hidden="1" customHeight="1" x14ac:dyDescent="0.3">
      <c r="A57" s="119">
        <v>34</v>
      </c>
      <c r="B57" s="150" t="s">
        <v>28</v>
      </c>
      <c r="C57" s="150" t="s">
        <v>51</v>
      </c>
      <c r="D57" s="151" t="s">
        <v>145</v>
      </c>
      <c r="E57" s="150" t="s">
        <v>233</v>
      </c>
      <c r="F57" s="122" t="s">
        <v>339</v>
      </c>
      <c r="G57" s="123">
        <v>10</v>
      </c>
      <c r="H57" s="124">
        <v>0</v>
      </c>
      <c r="I57" s="125">
        <v>80</v>
      </c>
      <c r="J57" s="126"/>
      <c r="K57" s="127">
        <f t="shared" si="0"/>
        <v>0</v>
      </c>
      <c r="M57" s="75"/>
    </row>
    <row r="58" spans="1:13" s="74" customFormat="1" ht="12" customHeight="1" x14ac:dyDescent="0.3">
      <c r="A58" s="100">
        <v>35</v>
      </c>
      <c r="B58" s="110" t="s">
        <v>28</v>
      </c>
      <c r="C58" s="110" t="s">
        <v>51</v>
      </c>
      <c r="D58" s="111" t="s">
        <v>145</v>
      </c>
      <c r="E58" s="110" t="s">
        <v>233</v>
      </c>
      <c r="F58" s="99" t="s">
        <v>340</v>
      </c>
      <c r="G58" s="103">
        <v>15</v>
      </c>
      <c r="H58" s="104">
        <v>15</v>
      </c>
      <c r="I58" s="105">
        <v>50</v>
      </c>
      <c r="J58" s="106"/>
      <c r="K58" s="107">
        <f t="shared" si="0"/>
        <v>0</v>
      </c>
      <c r="M58" s="75"/>
    </row>
    <row r="59" spans="1:13" ht="12" customHeight="1" x14ac:dyDescent="0.3">
      <c r="A59" s="69">
        <v>36</v>
      </c>
      <c r="B59" s="62" t="s">
        <v>28</v>
      </c>
      <c r="C59" s="62" t="s">
        <v>52</v>
      </c>
      <c r="D59" s="65" t="s">
        <v>146</v>
      </c>
      <c r="E59" s="61" t="s">
        <v>237</v>
      </c>
      <c r="F59" s="70" t="s">
        <v>27</v>
      </c>
      <c r="G59" s="71">
        <v>10</v>
      </c>
      <c r="H59" s="79">
        <v>26</v>
      </c>
      <c r="I59" s="72">
        <v>170</v>
      </c>
      <c r="J59" s="83"/>
      <c r="K59" s="73">
        <f t="shared" si="0"/>
        <v>0</v>
      </c>
    </row>
    <row r="60" spans="1:13" ht="12" customHeight="1" x14ac:dyDescent="0.3">
      <c r="A60" s="84">
        <v>37</v>
      </c>
      <c r="B60" s="93" t="s">
        <v>28</v>
      </c>
      <c r="C60" s="93" t="s">
        <v>52</v>
      </c>
      <c r="D60" s="94" t="s">
        <v>146</v>
      </c>
      <c r="E60" s="86" t="s">
        <v>237</v>
      </c>
      <c r="F60" s="87" t="s">
        <v>339</v>
      </c>
      <c r="G60" s="88">
        <v>13</v>
      </c>
      <c r="H60" s="89">
        <v>13</v>
      </c>
      <c r="I60" s="90">
        <v>80</v>
      </c>
      <c r="J60" s="91"/>
      <c r="K60" s="92">
        <f t="shared" si="0"/>
        <v>0</v>
      </c>
    </row>
    <row r="61" spans="1:13" ht="12" customHeight="1" x14ac:dyDescent="0.3">
      <c r="A61" s="100">
        <v>38</v>
      </c>
      <c r="B61" s="108" t="s">
        <v>28</v>
      </c>
      <c r="C61" s="108" t="s">
        <v>52</v>
      </c>
      <c r="D61" s="109" t="s">
        <v>146</v>
      </c>
      <c r="E61" s="102" t="s">
        <v>237</v>
      </c>
      <c r="F61" s="99" t="s">
        <v>340</v>
      </c>
      <c r="G61" s="103">
        <v>6</v>
      </c>
      <c r="H61" s="104">
        <v>6</v>
      </c>
      <c r="I61" s="105">
        <v>50</v>
      </c>
      <c r="J61" s="106"/>
      <c r="K61" s="107">
        <f t="shared" si="0"/>
        <v>0</v>
      </c>
    </row>
    <row r="62" spans="1:13" s="30" customFormat="1" ht="12" customHeight="1" x14ac:dyDescent="0.3">
      <c r="A62" s="69">
        <v>39</v>
      </c>
      <c r="B62" s="63" t="s">
        <v>28</v>
      </c>
      <c r="C62" s="63" t="s">
        <v>53</v>
      </c>
      <c r="D62" s="63" t="s">
        <v>147</v>
      </c>
      <c r="E62" s="63" t="s">
        <v>234</v>
      </c>
      <c r="F62" s="70" t="s">
        <v>27</v>
      </c>
      <c r="G62" s="71">
        <v>10</v>
      </c>
      <c r="H62" s="79">
        <v>23</v>
      </c>
      <c r="I62" s="72">
        <v>195</v>
      </c>
      <c r="J62" s="83"/>
      <c r="K62" s="73">
        <f t="shared" si="0"/>
        <v>0</v>
      </c>
      <c r="M62" s="31"/>
    </row>
    <row r="63" spans="1:13" s="30" customFormat="1" ht="12" customHeight="1" x14ac:dyDescent="0.3">
      <c r="A63" s="84">
        <v>40</v>
      </c>
      <c r="B63" s="95" t="s">
        <v>28</v>
      </c>
      <c r="C63" s="95" t="s">
        <v>53</v>
      </c>
      <c r="D63" s="95" t="s">
        <v>147</v>
      </c>
      <c r="E63" s="95" t="s">
        <v>234</v>
      </c>
      <c r="F63" s="87" t="s">
        <v>339</v>
      </c>
      <c r="G63" s="88">
        <v>20</v>
      </c>
      <c r="H63" s="89">
        <v>10</v>
      </c>
      <c r="I63" s="90">
        <v>80</v>
      </c>
      <c r="J63" s="91"/>
      <c r="K63" s="92">
        <f t="shared" si="0"/>
        <v>0</v>
      </c>
      <c r="M63" s="31"/>
    </row>
    <row r="64" spans="1:13" s="30" customFormat="1" ht="12" customHeight="1" x14ac:dyDescent="0.3">
      <c r="A64" s="100">
        <v>41</v>
      </c>
      <c r="B64" s="110" t="s">
        <v>28</v>
      </c>
      <c r="C64" s="110" t="s">
        <v>53</v>
      </c>
      <c r="D64" s="110" t="s">
        <v>147</v>
      </c>
      <c r="E64" s="110" t="s">
        <v>234</v>
      </c>
      <c r="F64" s="99" t="s">
        <v>340</v>
      </c>
      <c r="G64" s="103">
        <v>7</v>
      </c>
      <c r="H64" s="104">
        <v>7</v>
      </c>
      <c r="I64" s="105">
        <v>50</v>
      </c>
      <c r="J64" s="106"/>
      <c r="K64" s="107">
        <f t="shared" si="0"/>
        <v>0</v>
      </c>
      <c r="M64" s="31"/>
    </row>
    <row r="65" spans="1:13" s="74" customFormat="1" ht="12" hidden="1" customHeight="1" x14ac:dyDescent="0.3">
      <c r="A65" s="128">
        <v>42</v>
      </c>
      <c r="B65" s="129" t="s">
        <v>28</v>
      </c>
      <c r="C65" s="129" t="s">
        <v>54</v>
      </c>
      <c r="D65" s="129" t="s">
        <v>148</v>
      </c>
      <c r="E65" s="130" t="s">
        <v>240</v>
      </c>
      <c r="F65" s="131" t="s">
        <v>27</v>
      </c>
      <c r="G65" s="132">
        <v>10</v>
      </c>
      <c r="H65" s="133">
        <v>0</v>
      </c>
      <c r="I65" s="134">
        <v>170</v>
      </c>
      <c r="J65" s="135"/>
      <c r="K65" s="136">
        <f t="shared" si="0"/>
        <v>0</v>
      </c>
      <c r="M65" s="75"/>
    </row>
    <row r="66" spans="1:13" s="74" customFormat="1" ht="12" customHeight="1" x14ac:dyDescent="0.3">
      <c r="A66" s="84">
        <v>43</v>
      </c>
      <c r="B66" s="93" t="s">
        <v>28</v>
      </c>
      <c r="C66" s="93" t="s">
        <v>54</v>
      </c>
      <c r="D66" s="93" t="s">
        <v>148</v>
      </c>
      <c r="E66" s="86" t="s">
        <v>240</v>
      </c>
      <c r="F66" s="87" t="s">
        <v>339</v>
      </c>
      <c r="G66" s="88">
        <v>17</v>
      </c>
      <c r="H66" s="89">
        <v>17</v>
      </c>
      <c r="I66" s="90">
        <v>80</v>
      </c>
      <c r="J66" s="91"/>
      <c r="K66" s="92">
        <f t="shared" si="0"/>
        <v>0</v>
      </c>
      <c r="M66" s="75"/>
    </row>
    <row r="67" spans="1:13" s="74" customFormat="1" ht="12" customHeight="1" x14ac:dyDescent="0.3">
      <c r="A67" s="84">
        <v>44</v>
      </c>
      <c r="B67" s="85" t="s">
        <v>29</v>
      </c>
      <c r="C67" s="86" t="s">
        <v>55</v>
      </c>
      <c r="D67" s="85" t="s">
        <v>149</v>
      </c>
      <c r="E67" s="86" t="s">
        <v>241</v>
      </c>
      <c r="F67" s="87" t="s">
        <v>339</v>
      </c>
      <c r="G67" s="88">
        <v>13</v>
      </c>
      <c r="H67" s="89">
        <v>13</v>
      </c>
      <c r="I67" s="90">
        <v>80</v>
      </c>
      <c r="J67" s="91"/>
      <c r="K67" s="92">
        <f t="shared" si="0"/>
        <v>0</v>
      </c>
      <c r="M67" s="75"/>
    </row>
    <row r="68" spans="1:13" s="74" customFormat="1" ht="12" customHeight="1" x14ac:dyDescent="0.3">
      <c r="A68" s="100">
        <v>45</v>
      </c>
      <c r="B68" s="101" t="s">
        <v>29</v>
      </c>
      <c r="C68" s="102" t="s">
        <v>55</v>
      </c>
      <c r="D68" s="101" t="s">
        <v>149</v>
      </c>
      <c r="E68" s="102" t="s">
        <v>241</v>
      </c>
      <c r="F68" s="99" t="s">
        <v>340</v>
      </c>
      <c r="G68" s="103">
        <v>10</v>
      </c>
      <c r="H68" s="104">
        <v>10</v>
      </c>
      <c r="I68" s="105">
        <v>50</v>
      </c>
      <c r="J68" s="106"/>
      <c r="K68" s="107">
        <f t="shared" si="0"/>
        <v>0</v>
      </c>
      <c r="M68" s="75"/>
    </row>
    <row r="69" spans="1:13" s="30" customFormat="1" ht="12" hidden="1" customHeight="1" x14ac:dyDescent="0.3">
      <c r="A69" s="128">
        <v>46</v>
      </c>
      <c r="B69" s="147" t="s">
        <v>316</v>
      </c>
      <c r="C69" s="137" t="s">
        <v>317</v>
      </c>
      <c r="D69" s="152" t="s">
        <v>318</v>
      </c>
      <c r="E69" s="129" t="s">
        <v>319</v>
      </c>
      <c r="F69" s="131" t="s">
        <v>27</v>
      </c>
      <c r="G69" s="132">
        <v>5</v>
      </c>
      <c r="H69" s="133">
        <v>0</v>
      </c>
      <c r="I69" s="134">
        <v>170</v>
      </c>
      <c r="J69" s="135"/>
      <c r="K69" s="136">
        <f t="shared" si="0"/>
        <v>0</v>
      </c>
      <c r="M69" s="31"/>
    </row>
    <row r="70" spans="1:13" s="30" customFormat="1" ht="12" hidden="1" customHeight="1" x14ac:dyDescent="0.3">
      <c r="A70" s="119">
        <v>47</v>
      </c>
      <c r="B70" s="120" t="s">
        <v>316</v>
      </c>
      <c r="C70" s="150" t="s">
        <v>317</v>
      </c>
      <c r="D70" s="149" t="s">
        <v>318</v>
      </c>
      <c r="E70" s="148" t="s">
        <v>319</v>
      </c>
      <c r="F70" s="122" t="s">
        <v>339</v>
      </c>
      <c r="G70" s="123">
        <v>7</v>
      </c>
      <c r="H70" s="124">
        <v>0</v>
      </c>
      <c r="I70" s="125">
        <v>80</v>
      </c>
      <c r="J70" s="126"/>
      <c r="K70" s="127">
        <f t="shared" si="0"/>
        <v>0</v>
      </c>
      <c r="M70" s="31"/>
    </row>
    <row r="71" spans="1:13" s="74" customFormat="1" ht="12" hidden="1" customHeight="1" x14ac:dyDescent="0.3">
      <c r="A71" s="138">
        <v>48</v>
      </c>
      <c r="B71" s="139" t="s">
        <v>316</v>
      </c>
      <c r="C71" s="153" t="s">
        <v>317</v>
      </c>
      <c r="D71" s="154" t="s">
        <v>318</v>
      </c>
      <c r="E71" s="155" t="s">
        <v>319</v>
      </c>
      <c r="F71" s="141" t="s">
        <v>340</v>
      </c>
      <c r="G71" s="142">
        <v>19</v>
      </c>
      <c r="H71" s="143">
        <v>0</v>
      </c>
      <c r="I71" s="144">
        <v>50</v>
      </c>
      <c r="J71" s="145"/>
      <c r="K71" s="146">
        <f t="shared" si="0"/>
        <v>0</v>
      </c>
      <c r="M71" s="75"/>
    </row>
    <row r="72" spans="1:13" s="74" customFormat="1" ht="12" hidden="1" customHeight="1" x14ac:dyDescent="0.3">
      <c r="A72" s="119">
        <v>49</v>
      </c>
      <c r="B72" s="120" t="s">
        <v>410</v>
      </c>
      <c r="C72" s="150" t="s">
        <v>411</v>
      </c>
      <c r="D72" s="149" t="s">
        <v>412</v>
      </c>
      <c r="E72" s="148" t="s">
        <v>413</v>
      </c>
      <c r="F72" s="122" t="s">
        <v>339</v>
      </c>
      <c r="G72" s="123">
        <v>11</v>
      </c>
      <c r="H72" s="124">
        <v>0</v>
      </c>
      <c r="I72" s="125">
        <v>80</v>
      </c>
      <c r="J72" s="126"/>
      <c r="K72" s="127">
        <f t="shared" si="0"/>
        <v>0</v>
      </c>
      <c r="M72" s="75"/>
    </row>
    <row r="73" spans="1:13" s="30" customFormat="1" ht="12" hidden="1" customHeight="1" x14ac:dyDescent="0.3">
      <c r="A73" s="138">
        <v>50</v>
      </c>
      <c r="B73" s="139" t="s">
        <v>30</v>
      </c>
      <c r="C73" s="140" t="s">
        <v>56</v>
      </c>
      <c r="D73" s="139" t="s">
        <v>150</v>
      </c>
      <c r="E73" s="140" t="s">
        <v>242</v>
      </c>
      <c r="F73" s="141" t="s">
        <v>340</v>
      </c>
      <c r="G73" s="142">
        <v>7</v>
      </c>
      <c r="H73" s="143">
        <v>0</v>
      </c>
      <c r="I73" s="144">
        <v>50</v>
      </c>
      <c r="J73" s="145"/>
      <c r="K73" s="146">
        <f t="shared" si="0"/>
        <v>0</v>
      </c>
      <c r="M73" s="31"/>
    </row>
    <row r="74" spans="1:13" s="74" customFormat="1" ht="12" hidden="1" customHeight="1" x14ac:dyDescent="0.3">
      <c r="A74" s="128">
        <v>51</v>
      </c>
      <c r="B74" s="137" t="s">
        <v>30</v>
      </c>
      <c r="C74" s="137" t="s">
        <v>57</v>
      </c>
      <c r="D74" s="137" t="s">
        <v>151</v>
      </c>
      <c r="E74" s="137" t="s">
        <v>243</v>
      </c>
      <c r="F74" s="131" t="s">
        <v>27</v>
      </c>
      <c r="G74" s="132">
        <v>5</v>
      </c>
      <c r="H74" s="133">
        <v>0</v>
      </c>
      <c r="I74" s="134">
        <v>170</v>
      </c>
      <c r="J74" s="135"/>
      <c r="K74" s="136">
        <f t="shared" si="0"/>
        <v>0</v>
      </c>
      <c r="M74" s="75"/>
    </row>
    <row r="75" spans="1:13" s="74" customFormat="1" ht="12" hidden="1" customHeight="1" x14ac:dyDescent="0.3">
      <c r="A75" s="119">
        <v>52</v>
      </c>
      <c r="B75" s="150" t="s">
        <v>30</v>
      </c>
      <c r="C75" s="150" t="s">
        <v>57</v>
      </c>
      <c r="D75" s="150" t="s">
        <v>151</v>
      </c>
      <c r="E75" s="150" t="s">
        <v>243</v>
      </c>
      <c r="F75" s="122" t="s">
        <v>339</v>
      </c>
      <c r="G75" s="123">
        <v>10</v>
      </c>
      <c r="H75" s="124">
        <v>0</v>
      </c>
      <c r="I75" s="125">
        <v>80</v>
      </c>
      <c r="J75" s="126"/>
      <c r="K75" s="127">
        <f t="shared" si="0"/>
        <v>0</v>
      </c>
      <c r="M75" s="75"/>
    </row>
    <row r="76" spans="1:13" s="74" customFormat="1" ht="12" customHeight="1" x14ac:dyDescent="0.3">
      <c r="A76" s="69">
        <v>53</v>
      </c>
      <c r="B76" s="62" t="s">
        <v>31</v>
      </c>
      <c r="C76" s="61" t="s">
        <v>399</v>
      </c>
      <c r="D76" s="60" t="s">
        <v>395</v>
      </c>
      <c r="E76" s="61" t="s">
        <v>396</v>
      </c>
      <c r="F76" s="70" t="s">
        <v>27</v>
      </c>
      <c r="G76" s="71">
        <v>10</v>
      </c>
      <c r="H76" s="79">
        <v>74</v>
      </c>
      <c r="I76" s="72">
        <v>170</v>
      </c>
      <c r="J76" s="83"/>
      <c r="K76" s="73">
        <f t="shared" si="0"/>
        <v>0</v>
      </c>
      <c r="M76" s="75"/>
    </row>
    <row r="77" spans="1:13" s="74" customFormat="1" ht="12" customHeight="1" x14ac:dyDescent="0.3">
      <c r="A77" s="84">
        <v>54</v>
      </c>
      <c r="B77" s="93" t="s">
        <v>31</v>
      </c>
      <c r="C77" s="86" t="s">
        <v>399</v>
      </c>
      <c r="D77" s="85" t="s">
        <v>395</v>
      </c>
      <c r="E77" s="86" t="s">
        <v>397</v>
      </c>
      <c r="F77" s="87" t="s">
        <v>339</v>
      </c>
      <c r="G77" s="88">
        <v>20</v>
      </c>
      <c r="H77" s="89">
        <v>53</v>
      </c>
      <c r="I77" s="90">
        <v>80</v>
      </c>
      <c r="J77" s="91"/>
      <c r="K77" s="92">
        <f t="shared" si="0"/>
        <v>0</v>
      </c>
      <c r="M77" s="75"/>
    </row>
    <row r="78" spans="1:13" s="74" customFormat="1" ht="12" hidden="1" customHeight="1" x14ac:dyDescent="0.3">
      <c r="A78" s="138">
        <v>55</v>
      </c>
      <c r="B78" s="155" t="s">
        <v>31</v>
      </c>
      <c r="C78" s="140" t="s">
        <v>399</v>
      </c>
      <c r="D78" s="139" t="s">
        <v>395</v>
      </c>
      <c r="E78" s="140" t="s">
        <v>398</v>
      </c>
      <c r="F78" s="141" t="s">
        <v>340</v>
      </c>
      <c r="G78" s="142">
        <v>11</v>
      </c>
      <c r="H78" s="143">
        <v>0</v>
      </c>
      <c r="I78" s="144">
        <v>50</v>
      </c>
      <c r="J78" s="145"/>
      <c r="K78" s="146">
        <f t="shared" si="0"/>
        <v>0</v>
      </c>
      <c r="M78" s="75"/>
    </row>
    <row r="79" spans="1:13" ht="12" hidden="1" customHeight="1" x14ac:dyDescent="0.3">
      <c r="A79" s="128">
        <v>56</v>
      </c>
      <c r="B79" s="129" t="s">
        <v>32</v>
      </c>
      <c r="C79" s="137" t="s">
        <v>364</v>
      </c>
      <c r="D79" s="152" t="s">
        <v>365</v>
      </c>
      <c r="E79" s="137" t="s">
        <v>366</v>
      </c>
      <c r="F79" s="131" t="s">
        <v>27</v>
      </c>
      <c r="G79" s="132">
        <v>10</v>
      </c>
      <c r="H79" s="133">
        <v>0</v>
      </c>
      <c r="I79" s="134">
        <v>170</v>
      </c>
      <c r="J79" s="135"/>
      <c r="K79" s="136">
        <f t="shared" si="0"/>
        <v>0</v>
      </c>
    </row>
    <row r="80" spans="1:13" ht="12" hidden="1" customHeight="1" x14ac:dyDescent="0.3">
      <c r="A80" s="119">
        <v>57</v>
      </c>
      <c r="B80" s="148" t="s">
        <v>32</v>
      </c>
      <c r="C80" s="150" t="s">
        <v>364</v>
      </c>
      <c r="D80" s="149" t="s">
        <v>365</v>
      </c>
      <c r="E80" s="150" t="s">
        <v>367</v>
      </c>
      <c r="F80" s="122" t="s">
        <v>339</v>
      </c>
      <c r="G80" s="123">
        <v>24</v>
      </c>
      <c r="H80" s="124">
        <v>0</v>
      </c>
      <c r="I80" s="125">
        <v>80</v>
      </c>
      <c r="J80" s="126"/>
      <c r="K80" s="127">
        <f t="shared" si="0"/>
        <v>0</v>
      </c>
    </row>
    <row r="81" spans="1:13" ht="12" hidden="1" customHeight="1" x14ac:dyDescent="0.3">
      <c r="A81" s="138">
        <v>58</v>
      </c>
      <c r="B81" s="155" t="s">
        <v>32</v>
      </c>
      <c r="C81" s="153" t="s">
        <v>364</v>
      </c>
      <c r="D81" s="154" t="s">
        <v>365</v>
      </c>
      <c r="E81" s="153" t="s">
        <v>368</v>
      </c>
      <c r="F81" s="141" t="s">
        <v>340</v>
      </c>
      <c r="G81" s="142">
        <v>23</v>
      </c>
      <c r="H81" s="143">
        <v>0</v>
      </c>
      <c r="I81" s="144">
        <v>50</v>
      </c>
      <c r="J81" s="145"/>
      <c r="K81" s="146">
        <f t="shared" si="0"/>
        <v>0</v>
      </c>
    </row>
    <row r="82" spans="1:13" ht="12" customHeight="1" x14ac:dyDescent="0.3">
      <c r="A82" s="69">
        <v>59</v>
      </c>
      <c r="B82" s="60" t="s">
        <v>33</v>
      </c>
      <c r="C82" s="62" t="s">
        <v>58</v>
      </c>
      <c r="D82" s="65" t="s">
        <v>152</v>
      </c>
      <c r="E82" s="62" t="s">
        <v>245</v>
      </c>
      <c r="F82" s="70" t="s">
        <v>27</v>
      </c>
      <c r="G82" s="71">
        <v>10</v>
      </c>
      <c r="H82" s="79">
        <v>9</v>
      </c>
      <c r="I82" s="72">
        <v>170</v>
      </c>
      <c r="J82" s="83"/>
      <c r="K82" s="73">
        <f t="shared" si="0"/>
        <v>0</v>
      </c>
    </row>
    <row r="83" spans="1:13" ht="12" customHeight="1" x14ac:dyDescent="0.3">
      <c r="A83" s="84">
        <v>60</v>
      </c>
      <c r="B83" s="85" t="s">
        <v>33</v>
      </c>
      <c r="C83" s="93" t="s">
        <v>58</v>
      </c>
      <c r="D83" s="94" t="s">
        <v>152</v>
      </c>
      <c r="E83" s="93" t="s">
        <v>245</v>
      </c>
      <c r="F83" s="87" t="s">
        <v>339</v>
      </c>
      <c r="G83" s="88">
        <v>18</v>
      </c>
      <c r="H83" s="89">
        <v>18</v>
      </c>
      <c r="I83" s="90">
        <v>80</v>
      </c>
      <c r="J83" s="91"/>
      <c r="K83" s="92">
        <f t="shared" si="0"/>
        <v>0</v>
      </c>
    </row>
    <row r="84" spans="1:13" s="30" customFormat="1" ht="12" customHeight="1" x14ac:dyDescent="0.3">
      <c r="A84" s="69">
        <v>61</v>
      </c>
      <c r="B84" s="60" t="s">
        <v>34</v>
      </c>
      <c r="C84" s="62" t="s">
        <v>59</v>
      </c>
      <c r="D84" s="65" t="s">
        <v>153</v>
      </c>
      <c r="E84" s="62" t="s">
        <v>246</v>
      </c>
      <c r="F84" s="70" t="s">
        <v>27</v>
      </c>
      <c r="G84" s="71">
        <v>10</v>
      </c>
      <c r="H84" s="79">
        <v>26</v>
      </c>
      <c r="I84" s="72">
        <v>170</v>
      </c>
      <c r="J84" s="83"/>
      <c r="K84" s="73">
        <f t="shared" si="0"/>
        <v>0</v>
      </c>
      <c r="M84" s="31"/>
    </row>
    <row r="85" spans="1:13" s="30" customFormat="1" ht="12" customHeight="1" x14ac:dyDescent="0.3">
      <c r="A85" s="84">
        <v>62</v>
      </c>
      <c r="B85" s="85" t="s">
        <v>34</v>
      </c>
      <c r="C85" s="93" t="s">
        <v>59</v>
      </c>
      <c r="D85" s="94" t="s">
        <v>153</v>
      </c>
      <c r="E85" s="93" t="s">
        <v>246</v>
      </c>
      <c r="F85" s="87" t="s">
        <v>339</v>
      </c>
      <c r="G85" s="88">
        <v>21</v>
      </c>
      <c r="H85" s="89">
        <v>21</v>
      </c>
      <c r="I85" s="90">
        <v>80</v>
      </c>
      <c r="J85" s="91"/>
      <c r="K85" s="92">
        <f t="shared" si="0"/>
        <v>0</v>
      </c>
      <c r="M85" s="31"/>
    </row>
    <row r="86" spans="1:13" s="30" customFormat="1" ht="12" customHeight="1" x14ac:dyDescent="0.3">
      <c r="A86" s="100">
        <v>63</v>
      </c>
      <c r="B86" s="101" t="s">
        <v>34</v>
      </c>
      <c r="C86" s="108" t="s">
        <v>59</v>
      </c>
      <c r="D86" s="109" t="s">
        <v>153</v>
      </c>
      <c r="E86" s="108" t="s">
        <v>246</v>
      </c>
      <c r="F86" s="99" t="s">
        <v>340</v>
      </c>
      <c r="G86" s="103">
        <v>23</v>
      </c>
      <c r="H86" s="104">
        <v>23</v>
      </c>
      <c r="I86" s="105">
        <v>50</v>
      </c>
      <c r="J86" s="106"/>
      <c r="K86" s="107">
        <f t="shared" si="0"/>
        <v>0</v>
      </c>
      <c r="M86" s="31"/>
    </row>
    <row r="87" spans="1:13" s="74" customFormat="1" ht="12" hidden="1" customHeight="1" x14ac:dyDescent="0.3">
      <c r="A87" s="128">
        <v>64</v>
      </c>
      <c r="B87" s="137" t="s">
        <v>35</v>
      </c>
      <c r="C87" s="137" t="s">
        <v>60</v>
      </c>
      <c r="D87" s="137" t="s">
        <v>154</v>
      </c>
      <c r="E87" s="137" t="s">
        <v>248</v>
      </c>
      <c r="F87" s="131" t="s">
        <v>27</v>
      </c>
      <c r="G87" s="132">
        <v>16</v>
      </c>
      <c r="H87" s="133">
        <v>0</v>
      </c>
      <c r="I87" s="134">
        <v>170</v>
      </c>
      <c r="J87" s="135"/>
      <c r="K87" s="136">
        <f t="shared" si="0"/>
        <v>0</v>
      </c>
      <c r="M87" s="75"/>
    </row>
    <row r="88" spans="1:13" s="74" customFormat="1" ht="12" customHeight="1" x14ac:dyDescent="0.3">
      <c r="A88" s="84">
        <v>65</v>
      </c>
      <c r="B88" s="95" t="s">
        <v>35</v>
      </c>
      <c r="C88" s="95" t="s">
        <v>60</v>
      </c>
      <c r="D88" s="95" t="s">
        <v>154</v>
      </c>
      <c r="E88" s="95" t="s">
        <v>248</v>
      </c>
      <c r="F88" s="87" t="s">
        <v>339</v>
      </c>
      <c r="G88" s="88">
        <v>22</v>
      </c>
      <c r="H88" s="89">
        <v>22</v>
      </c>
      <c r="I88" s="90">
        <v>80</v>
      </c>
      <c r="J88" s="91"/>
      <c r="K88" s="92">
        <f t="shared" si="0"/>
        <v>0</v>
      </c>
      <c r="M88" s="75"/>
    </row>
    <row r="89" spans="1:13" s="74" customFormat="1" ht="12" customHeight="1" x14ac:dyDescent="0.3">
      <c r="A89" s="100">
        <v>66</v>
      </c>
      <c r="B89" s="110" t="s">
        <v>35</v>
      </c>
      <c r="C89" s="110" t="s">
        <v>60</v>
      </c>
      <c r="D89" s="110" t="s">
        <v>154</v>
      </c>
      <c r="E89" s="110" t="s">
        <v>248</v>
      </c>
      <c r="F89" s="99" t="s">
        <v>340</v>
      </c>
      <c r="G89" s="103">
        <v>18</v>
      </c>
      <c r="H89" s="104">
        <v>18</v>
      </c>
      <c r="I89" s="105">
        <v>50</v>
      </c>
      <c r="J89" s="106"/>
      <c r="K89" s="107">
        <f t="shared" si="0"/>
        <v>0</v>
      </c>
      <c r="M89" s="75"/>
    </row>
    <row r="90" spans="1:13" s="74" customFormat="1" ht="12" customHeight="1" x14ac:dyDescent="0.3">
      <c r="A90" s="100">
        <v>67</v>
      </c>
      <c r="B90" s="101" t="s">
        <v>36</v>
      </c>
      <c r="C90" s="110" t="s">
        <v>536</v>
      </c>
      <c r="D90" s="110" t="s">
        <v>537</v>
      </c>
      <c r="E90" s="110" t="s">
        <v>254</v>
      </c>
      <c r="F90" s="99" t="s">
        <v>340</v>
      </c>
      <c r="G90" s="103">
        <v>12</v>
      </c>
      <c r="H90" s="104">
        <v>12</v>
      </c>
      <c r="I90" s="105">
        <v>50</v>
      </c>
      <c r="J90" s="106"/>
      <c r="K90" s="107">
        <f t="shared" si="0"/>
        <v>0</v>
      </c>
      <c r="M90" s="75"/>
    </row>
    <row r="91" spans="1:13" s="30" customFormat="1" ht="12" customHeight="1" x14ac:dyDescent="0.3">
      <c r="A91" s="69">
        <v>68</v>
      </c>
      <c r="B91" s="60" t="s">
        <v>36</v>
      </c>
      <c r="C91" s="62" t="s">
        <v>61</v>
      </c>
      <c r="D91" s="62" t="s">
        <v>155</v>
      </c>
      <c r="E91" s="62" t="s">
        <v>249</v>
      </c>
      <c r="F91" s="70" t="s">
        <v>27</v>
      </c>
      <c r="G91" s="71">
        <v>10</v>
      </c>
      <c r="H91" s="79">
        <v>15</v>
      </c>
      <c r="I91" s="72">
        <v>170</v>
      </c>
      <c r="J91" s="83"/>
      <c r="K91" s="73">
        <f t="shared" si="0"/>
        <v>0</v>
      </c>
      <c r="M91" s="31"/>
    </row>
    <row r="92" spans="1:13" s="30" customFormat="1" ht="12" customHeight="1" x14ac:dyDescent="0.3">
      <c r="A92" s="84">
        <v>69</v>
      </c>
      <c r="B92" s="85" t="s">
        <v>36</v>
      </c>
      <c r="C92" s="93" t="s">
        <v>61</v>
      </c>
      <c r="D92" s="93" t="s">
        <v>155</v>
      </c>
      <c r="E92" s="93" t="s">
        <v>249</v>
      </c>
      <c r="F92" s="87" t="s">
        <v>339</v>
      </c>
      <c r="G92" s="88">
        <v>20</v>
      </c>
      <c r="H92" s="89">
        <v>27</v>
      </c>
      <c r="I92" s="90">
        <v>80</v>
      </c>
      <c r="J92" s="91"/>
      <c r="K92" s="92">
        <f t="shared" si="0"/>
        <v>0</v>
      </c>
      <c r="M92" s="31"/>
    </row>
    <row r="93" spans="1:13" s="30" customFormat="1" ht="12" customHeight="1" x14ac:dyDescent="0.3">
      <c r="A93" s="100">
        <v>70</v>
      </c>
      <c r="B93" s="101" t="s">
        <v>36</v>
      </c>
      <c r="C93" s="108" t="s">
        <v>61</v>
      </c>
      <c r="D93" s="108" t="s">
        <v>155</v>
      </c>
      <c r="E93" s="108" t="s">
        <v>249</v>
      </c>
      <c r="F93" s="99" t="s">
        <v>340</v>
      </c>
      <c r="G93" s="103">
        <v>20</v>
      </c>
      <c r="H93" s="104">
        <v>20</v>
      </c>
      <c r="I93" s="105">
        <v>50</v>
      </c>
      <c r="J93" s="106"/>
      <c r="K93" s="107">
        <f t="shared" si="0"/>
        <v>0</v>
      </c>
      <c r="M93" s="31"/>
    </row>
    <row r="94" spans="1:13" s="74" customFormat="1" ht="12" customHeight="1" x14ac:dyDescent="0.3">
      <c r="A94" s="84">
        <v>71</v>
      </c>
      <c r="B94" s="85" t="s">
        <v>36</v>
      </c>
      <c r="C94" s="86" t="s">
        <v>62</v>
      </c>
      <c r="D94" s="85" t="s">
        <v>156</v>
      </c>
      <c r="E94" s="86" t="s">
        <v>250</v>
      </c>
      <c r="F94" s="87" t="s">
        <v>339</v>
      </c>
      <c r="G94" s="88">
        <v>20</v>
      </c>
      <c r="H94" s="89">
        <v>20</v>
      </c>
      <c r="I94" s="90">
        <v>80</v>
      </c>
      <c r="J94" s="91"/>
      <c r="K94" s="92">
        <f t="shared" si="0"/>
        <v>0</v>
      </c>
      <c r="M94" s="75"/>
    </row>
    <row r="95" spans="1:13" s="74" customFormat="1" ht="12" customHeight="1" x14ac:dyDescent="0.3">
      <c r="A95" s="100">
        <v>72</v>
      </c>
      <c r="B95" s="101" t="s">
        <v>36</v>
      </c>
      <c r="C95" s="102" t="s">
        <v>62</v>
      </c>
      <c r="D95" s="101" t="s">
        <v>156</v>
      </c>
      <c r="E95" s="102" t="s">
        <v>250</v>
      </c>
      <c r="F95" s="99" t="s">
        <v>340</v>
      </c>
      <c r="G95" s="103">
        <v>30</v>
      </c>
      <c r="H95" s="104">
        <v>30</v>
      </c>
      <c r="I95" s="105">
        <v>50</v>
      </c>
      <c r="J95" s="106"/>
      <c r="K95" s="107">
        <f t="shared" ref="K95:K158" si="1">J95*I95</f>
        <v>0</v>
      </c>
      <c r="M95" s="75"/>
    </row>
    <row r="96" spans="1:13" s="74" customFormat="1" ht="12" customHeight="1" x14ac:dyDescent="0.3">
      <c r="A96" s="84">
        <v>73</v>
      </c>
      <c r="B96" s="85" t="s">
        <v>36</v>
      </c>
      <c r="C96" s="93" t="s">
        <v>390</v>
      </c>
      <c r="D96" s="93" t="s">
        <v>391</v>
      </c>
      <c r="E96" s="93" t="s">
        <v>392</v>
      </c>
      <c r="F96" s="87" t="s">
        <v>339</v>
      </c>
      <c r="G96" s="88">
        <v>3</v>
      </c>
      <c r="H96" s="89">
        <v>3</v>
      </c>
      <c r="I96" s="90">
        <v>80</v>
      </c>
      <c r="J96" s="91"/>
      <c r="K96" s="92">
        <f t="shared" si="1"/>
        <v>0</v>
      </c>
      <c r="M96" s="75"/>
    </row>
    <row r="97" spans="1:13" s="74" customFormat="1" ht="12" customHeight="1" x14ac:dyDescent="0.3">
      <c r="A97" s="69">
        <v>74</v>
      </c>
      <c r="B97" s="60" t="s">
        <v>36</v>
      </c>
      <c r="C97" s="61" t="s">
        <v>63</v>
      </c>
      <c r="D97" s="60" t="s">
        <v>157</v>
      </c>
      <c r="E97" s="61" t="s">
        <v>251</v>
      </c>
      <c r="F97" s="70" t="s">
        <v>27</v>
      </c>
      <c r="G97" s="71">
        <v>10</v>
      </c>
      <c r="H97" s="79">
        <v>35</v>
      </c>
      <c r="I97" s="72">
        <v>170</v>
      </c>
      <c r="J97" s="83"/>
      <c r="K97" s="73">
        <f t="shared" si="1"/>
        <v>0</v>
      </c>
      <c r="M97" s="75"/>
    </row>
    <row r="98" spans="1:13" s="74" customFormat="1" ht="12" customHeight="1" x14ac:dyDescent="0.3">
      <c r="A98" s="84">
        <v>75</v>
      </c>
      <c r="B98" s="85" t="s">
        <v>36</v>
      </c>
      <c r="C98" s="86" t="s">
        <v>63</v>
      </c>
      <c r="D98" s="85" t="s">
        <v>157</v>
      </c>
      <c r="E98" s="86" t="s">
        <v>251</v>
      </c>
      <c r="F98" s="87" t="s">
        <v>339</v>
      </c>
      <c r="G98" s="88">
        <v>29</v>
      </c>
      <c r="H98" s="89">
        <v>29</v>
      </c>
      <c r="I98" s="90">
        <v>80</v>
      </c>
      <c r="J98" s="91"/>
      <c r="K98" s="92">
        <f t="shared" si="1"/>
        <v>0</v>
      </c>
      <c r="M98" s="75"/>
    </row>
    <row r="99" spans="1:13" s="74" customFormat="1" ht="12" customHeight="1" x14ac:dyDescent="0.3">
      <c r="A99" s="100">
        <v>76</v>
      </c>
      <c r="B99" s="101" t="s">
        <v>36</v>
      </c>
      <c r="C99" s="102" t="s">
        <v>63</v>
      </c>
      <c r="D99" s="101" t="s">
        <v>157</v>
      </c>
      <c r="E99" s="102" t="s">
        <v>251</v>
      </c>
      <c r="F99" s="99" t="s">
        <v>340</v>
      </c>
      <c r="G99" s="103">
        <v>16</v>
      </c>
      <c r="H99" s="104">
        <v>16</v>
      </c>
      <c r="I99" s="105">
        <v>50</v>
      </c>
      <c r="J99" s="106"/>
      <c r="K99" s="107">
        <f t="shared" si="1"/>
        <v>0</v>
      </c>
      <c r="M99" s="75"/>
    </row>
    <row r="100" spans="1:13" s="30" customFormat="1" ht="12" customHeight="1" x14ac:dyDescent="0.3">
      <c r="A100" s="84">
        <v>77</v>
      </c>
      <c r="B100" s="85" t="s">
        <v>36</v>
      </c>
      <c r="C100" s="86" t="s">
        <v>64</v>
      </c>
      <c r="D100" s="85" t="s">
        <v>158</v>
      </c>
      <c r="E100" s="86" t="s">
        <v>252</v>
      </c>
      <c r="F100" s="87" t="s">
        <v>339</v>
      </c>
      <c r="G100" s="88">
        <v>14</v>
      </c>
      <c r="H100" s="89">
        <v>14</v>
      </c>
      <c r="I100" s="90">
        <v>80</v>
      </c>
      <c r="J100" s="91"/>
      <c r="K100" s="92">
        <f t="shared" si="1"/>
        <v>0</v>
      </c>
      <c r="M100" s="31"/>
    </row>
    <row r="101" spans="1:13" s="30" customFormat="1" ht="12" customHeight="1" x14ac:dyDescent="0.3">
      <c r="A101" s="100">
        <v>78</v>
      </c>
      <c r="B101" s="101" t="s">
        <v>36</v>
      </c>
      <c r="C101" s="102" t="s">
        <v>64</v>
      </c>
      <c r="D101" s="101" t="s">
        <v>158</v>
      </c>
      <c r="E101" s="102" t="s">
        <v>252</v>
      </c>
      <c r="F101" s="99" t="s">
        <v>340</v>
      </c>
      <c r="G101" s="103">
        <v>8</v>
      </c>
      <c r="H101" s="104">
        <v>8</v>
      </c>
      <c r="I101" s="105">
        <v>50</v>
      </c>
      <c r="J101" s="106"/>
      <c r="K101" s="107">
        <f t="shared" si="1"/>
        <v>0</v>
      </c>
      <c r="M101" s="31"/>
    </row>
    <row r="102" spans="1:13" s="74" customFormat="1" ht="12" customHeight="1" x14ac:dyDescent="0.3">
      <c r="A102" s="69">
        <v>79</v>
      </c>
      <c r="B102" s="60" t="s">
        <v>36</v>
      </c>
      <c r="C102" s="62" t="s">
        <v>65</v>
      </c>
      <c r="D102" s="62" t="s">
        <v>159</v>
      </c>
      <c r="E102" s="62" t="s">
        <v>253</v>
      </c>
      <c r="F102" s="70" t="s">
        <v>27</v>
      </c>
      <c r="G102" s="71">
        <v>7</v>
      </c>
      <c r="H102" s="79">
        <v>7</v>
      </c>
      <c r="I102" s="72">
        <v>170</v>
      </c>
      <c r="J102" s="83"/>
      <c r="K102" s="73">
        <f t="shared" si="1"/>
        <v>0</v>
      </c>
      <c r="M102" s="75"/>
    </row>
    <row r="103" spans="1:13" s="74" customFormat="1" ht="12" hidden="1" customHeight="1" x14ac:dyDescent="0.3">
      <c r="A103" s="119">
        <v>80</v>
      </c>
      <c r="B103" s="120" t="s">
        <v>36</v>
      </c>
      <c r="C103" s="148" t="s">
        <v>65</v>
      </c>
      <c r="D103" s="148" t="s">
        <v>159</v>
      </c>
      <c r="E103" s="148" t="s">
        <v>253</v>
      </c>
      <c r="F103" s="122" t="s">
        <v>339</v>
      </c>
      <c r="G103" s="123">
        <v>7</v>
      </c>
      <c r="H103" s="124">
        <v>0</v>
      </c>
      <c r="I103" s="125">
        <v>80</v>
      </c>
      <c r="J103" s="126"/>
      <c r="K103" s="127">
        <f t="shared" si="1"/>
        <v>0</v>
      </c>
      <c r="M103" s="75"/>
    </row>
    <row r="104" spans="1:13" s="74" customFormat="1" ht="12" hidden="1" customHeight="1" x14ac:dyDescent="0.3">
      <c r="A104" s="128">
        <v>81</v>
      </c>
      <c r="B104" s="147" t="s">
        <v>36</v>
      </c>
      <c r="C104" s="129" t="s">
        <v>426</v>
      </c>
      <c r="D104" s="129" t="s">
        <v>427</v>
      </c>
      <c r="E104" s="129" t="s">
        <v>428</v>
      </c>
      <c r="F104" s="131" t="s">
        <v>27</v>
      </c>
      <c r="G104" s="132">
        <v>12</v>
      </c>
      <c r="H104" s="133">
        <v>0</v>
      </c>
      <c r="I104" s="134">
        <v>170</v>
      </c>
      <c r="J104" s="135"/>
      <c r="K104" s="136">
        <f t="shared" si="1"/>
        <v>0</v>
      </c>
      <c r="M104" s="75"/>
    </row>
    <row r="105" spans="1:13" s="74" customFormat="1" ht="12" customHeight="1" x14ac:dyDescent="0.3">
      <c r="A105" s="84">
        <v>82</v>
      </c>
      <c r="B105" s="85" t="s">
        <v>36</v>
      </c>
      <c r="C105" s="93" t="s">
        <v>426</v>
      </c>
      <c r="D105" s="93" t="s">
        <v>427</v>
      </c>
      <c r="E105" s="93" t="s">
        <v>428</v>
      </c>
      <c r="F105" s="87" t="s">
        <v>339</v>
      </c>
      <c r="G105" s="88">
        <v>20</v>
      </c>
      <c r="H105" s="89">
        <v>35</v>
      </c>
      <c r="I105" s="90">
        <v>80</v>
      </c>
      <c r="J105" s="91"/>
      <c r="K105" s="92">
        <f t="shared" si="1"/>
        <v>0</v>
      </c>
      <c r="M105" s="75"/>
    </row>
    <row r="106" spans="1:13" s="74" customFormat="1" ht="12" customHeight="1" x14ac:dyDescent="0.3">
      <c r="A106" s="100">
        <v>83</v>
      </c>
      <c r="B106" s="101" t="s">
        <v>36</v>
      </c>
      <c r="C106" s="108" t="s">
        <v>426</v>
      </c>
      <c r="D106" s="108" t="s">
        <v>427</v>
      </c>
      <c r="E106" s="108" t="s">
        <v>428</v>
      </c>
      <c r="F106" s="99" t="s">
        <v>340</v>
      </c>
      <c r="G106" s="103">
        <v>16</v>
      </c>
      <c r="H106" s="104">
        <v>16</v>
      </c>
      <c r="I106" s="105">
        <v>50</v>
      </c>
      <c r="J106" s="106"/>
      <c r="K106" s="107">
        <f t="shared" si="1"/>
        <v>0</v>
      </c>
      <c r="M106" s="75"/>
    </row>
    <row r="107" spans="1:13" s="74" customFormat="1" ht="12" customHeight="1" x14ac:dyDescent="0.3">
      <c r="A107" s="69">
        <v>84</v>
      </c>
      <c r="B107" s="60" t="s">
        <v>36</v>
      </c>
      <c r="C107" s="62" t="s">
        <v>460</v>
      </c>
      <c r="D107" s="62" t="s">
        <v>461</v>
      </c>
      <c r="E107" s="62" t="s">
        <v>462</v>
      </c>
      <c r="F107" s="70" t="s">
        <v>27</v>
      </c>
      <c r="G107" s="71">
        <v>7</v>
      </c>
      <c r="H107" s="79">
        <v>7</v>
      </c>
      <c r="I107" s="72">
        <v>170</v>
      </c>
      <c r="J107" s="83"/>
      <c r="K107" s="73">
        <f t="shared" si="1"/>
        <v>0</v>
      </c>
      <c r="M107" s="75"/>
    </row>
    <row r="108" spans="1:13" s="74" customFormat="1" ht="12" customHeight="1" x14ac:dyDescent="0.3">
      <c r="A108" s="84">
        <v>85</v>
      </c>
      <c r="B108" s="85" t="s">
        <v>36</v>
      </c>
      <c r="C108" s="93" t="s">
        <v>460</v>
      </c>
      <c r="D108" s="93" t="s">
        <v>461</v>
      </c>
      <c r="E108" s="93" t="s">
        <v>463</v>
      </c>
      <c r="F108" s="87" t="s">
        <v>339</v>
      </c>
      <c r="G108" s="88">
        <v>16</v>
      </c>
      <c r="H108" s="89">
        <v>16</v>
      </c>
      <c r="I108" s="90">
        <v>80</v>
      </c>
      <c r="J108" s="91"/>
      <c r="K108" s="92">
        <f t="shared" si="1"/>
        <v>0</v>
      </c>
      <c r="M108" s="75"/>
    </row>
    <row r="109" spans="1:13" s="74" customFormat="1" ht="12" customHeight="1" x14ac:dyDescent="0.3">
      <c r="A109" s="100">
        <v>86</v>
      </c>
      <c r="B109" s="101" t="s">
        <v>36</v>
      </c>
      <c r="C109" s="108" t="s">
        <v>460</v>
      </c>
      <c r="D109" s="108" t="s">
        <v>461</v>
      </c>
      <c r="E109" s="108" t="s">
        <v>464</v>
      </c>
      <c r="F109" s="99" t="s">
        <v>340</v>
      </c>
      <c r="G109" s="103">
        <v>20</v>
      </c>
      <c r="H109" s="104">
        <v>33</v>
      </c>
      <c r="I109" s="105">
        <v>50</v>
      </c>
      <c r="J109" s="106"/>
      <c r="K109" s="107">
        <f t="shared" si="1"/>
        <v>0</v>
      </c>
      <c r="M109" s="75"/>
    </row>
    <row r="110" spans="1:13" s="74" customFormat="1" ht="12" customHeight="1" x14ac:dyDescent="0.3">
      <c r="A110" s="69">
        <v>87</v>
      </c>
      <c r="B110" s="63" t="s">
        <v>36</v>
      </c>
      <c r="C110" s="63" t="s">
        <v>66</v>
      </c>
      <c r="D110" s="63" t="s">
        <v>160</v>
      </c>
      <c r="E110" s="63" t="s">
        <v>255</v>
      </c>
      <c r="F110" s="70" t="s">
        <v>27</v>
      </c>
      <c r="G110" s="71">
        <v>10</v>
      </c>
      <c r="H110" s="79">
        <v>19</v>
      </c>
      <c r="I110" s="72">
        <v>170</v>
      </c>
      <c r="J110" s="83"/>
      <c r="K110" s="73">
        <f t="shared" si="1"/>
        <v>0</v>
      </c>
      <c r="M110" s="75"/>
    </row>
    <row r="111" spans="1:13" s="74" customFormat="1" ht="12" customHeight="1" x14ac:dyDescent="0.3">
      <c r="A111" s="84">
        <v>88</v>
      </c>
      <c r="B111" s="95" t="s">
        <v>36</v>
      </c>
      <c r="C111" s="95" t="s">
        <v>66</v>
      </c>
      <c r="D111" s="95" t="s">
        <v>160</v>
      </c>
      <c r="E111" s="95" t="s">
        <v>255</v>
      </c>
      <c r="F111" s="87" t="s">
        <v>339</v>
      </c>
      <c r="G111" s="88">
        <v>13</v>
      </c>
      <c r="H111" s="89">
        <v>13</v>
      </c>
      <c r="I111" s="90">
        <v>80</v>
      </c>
      <c r="J111" s="91"/>
      <c r="K111" s="92">
        <f t="shared" si="1"/>
        <v>0</v>
      </c>
      <c r="M111" s="75"/>
    </row>
    <row r="112" spans="1:13" s="74" customFormat="1" ht="12" hidden="1" customHeight="1" x14ac:dyDescent="0.3">
      <c r="A112" s="138">
        <v>89</v>
      </c>
      <c r="B112" s="153" t="s">
        <v>36</v>
      </c>
      <c r="C112" s="153" t="s">
        <v>66</v>
      </c>
      <c r="D112" s="153" t="s">
        <v>160</v>
      </c>
      <c r="E112" s="153" t="s">
        <v>255</v>
      </c>
      <c r="F112" s="141" t="s">
        <v>340</v>
      </c>
      <c r="G112" s="142">
        <v>5</v>
      </c>
      <c r="H112" s="143">
        <v>0</v>
      </c>
      <c r="I112" s="144">
        <v>50</v>
      </c>
      <c r="J112" s="145"/>
      <c r="K112" s="146">
        <f t="shared" si="1"/>
        <v>0</v>
      </c>
      <c r="M112" s="75"/>
    </row>
    <row r="113" spans="1:13" ht="12" customHeight="1" x14ac:dyDescent="0.3">
      <c r="A113" s="69">
        <v>90</v>
      </c>
      <c r="B113" s="63" t="s">
        <v>36</v>
      </c>
      <c r="C113" s="63" t="s">
        <v>380</v>
      </c>
      <c r="D113" s="63" t="s">
        <v>381</v>
      </c>
      <c r="E113" s="63" t="s">
        <v>382</v>
      </c>
      <c r="F113" s="70" t="s">
        <v>27</v>
      </c>
      <c r="G113" s="71">
        <v>13</v>
      </c>
      <c r="H113" s="79">
        <v>13</v>
      </c>
      <c r="I113" s="72">
        <v>170</v>
      </c>
      <c r="J113" s="83"/>
      <c r="K113" s="73">
        <f t="shared" si="1"/>
        <v>0</v>
      </c>
    </row>
    <row r="114" spans="1:13" ht="12" customHeight="1" x14ac:dyDescent="0.3">
      <c r="A114" s="84">
        <v>91</v>
      </c>
      <c r="B114" s="95" t="s">
        <v>36</v>
      </c>
      <c r="C114" s="95" t="s">
        <v>380</v>
      </c>
      <c r="D114" s="95" t="s">
        <v>381</v>
      </c>
      <c r="E114" s="95" t="s">
        <v>383</v>
      </c>
      <c r="F114" s="87" t="s">
        <v>339</v>
      </c>
      <c r="G114" s="88">
        <v>24</v>
      </c>
      <c r="H114" s="89">
        <v>24</v>
      </c>
      <c r="I114" s="90">
        <v>80</v>
      </c>
      <c r="J114" s="91"/>
      <c r="K114" s="92">
        <f t="shared" si="1"/>
        <v>0</v>
      </c>
    </row>
    <row r="115" spans="1:13" ht="12" customHeight="1" x14ac:dyDescent="0.3">
      <c r="A115" s="100">
        <v>92</v>
      </c>
      <c r="B115" s="110" t="s">
        <v>36</v>
      </c>
      <c r="C115" s="110" t="s">
        <v>380</v>
      </c>
      <c r="D115" s="110" t="s">
        <v>381</v>
      </c>
      <c r="E115" s="110" t="s">
        <v>266</v>
      </c>
      <c r="F115" s="99" t="s">
        <v>340</v>
      </c>
      <c r="G115" s="103">
        <v>20</v>
      </c>
      <c r="H115" s="104">
        <v>39</v>
      </c>
      <c r="I115" s="105">
        <v>50</v>
      </c>
      <c r="J115" s="106"/>
      <c r="K115" s="107">
        <f t="shared" si="1"/>
        <v>0</v>
      </c>
    </row>
    <row r="116" spans="1:13" s="30" customFormat="1" ht="12" customHeight="1" x14ac:dyDescent="0.3">
      <c r="A116" s="69">
        <v>93</v>
      </c>
      <c r="B116" s="63" t="s">
        <v>36</v>
      </c>
      <c r="C116" s="63" t="s">
        <v>67</v>
      </c>
      <c r="D116" s="63" t="s">
        <v>161</v>
      </c>
      <c r="E116" s="63" t="s">
        <v>256</v>
      </c>
      <c r="F116" s="70" t="s">
        <v>27</v>
      </c>
      <c r="G116" s="71">
        <v>10</v>
      </c>
      <c r="H116" s="79">
        <v>49</v>
      </c>
      <c r="I116" s="72">
        <v>170</v>
      </c>
      <c r="J116" s="83"/>
      <c r="K116" s="73">
        <f t="shared" si="1"/>
        <v>0</v>
      </c>
      <c r="M116" s="31"/>
    </row>
    <row r="117" spans="1:13" s="30" customFormat="1" ht="12" customHeight="1" x14ac:dyDescent="0.3">
      <c r="A117" s="84">
        <v>94</v>
      </c>
      <c r="B117" s="95" t="s">
        <v>36</v>
      </c>
      <c r="C117" s="95" t="s">
        <v>67</v>
      </c>
      <c r="D117" s="95" t="s">
        <v>161</v>
      </c>
      <c r="E117" s="95" t="s">
        <v>256</v>
      </c>
      <c r="F117" s="87" t="s">
        <v>339</v>
      </c>
      <c r="G117" s="88">
        <v>20</v>
      </c>
      <c r="H117" s="89">
        <v>45</v>
      </c>
      <c r="I117" s="90">
        <v>80</v>
      </c>
      <c r="J117" s="91"/>
      <c r="K117" s="92">
        <f t="shared" si="1"/>
        <v>0</v>
      </c>
      <c r="M117" s="31"/>
    </row>
    <row r="118" spans="1:13" s="30" customFormat="1" ht="12" customHeight="1" x14ac:dyDescent="0.3">
      <c r="A118" s="100">
        <v>95</v>
      </c>
      <c r="B118" s="110" t="s">
        <v>36</v>
      </c>
      <c r="C118" s="110" t="s">
        <v>67</v>
      </c>
      <c r="D118" s="110" t="s">
        <v>161</v>
      </c>
      <c r="E118" s="110" t="s">
        <v>256</v>
      </c>
      <c r="F118" s="99" t="s">
        <v>340</v>
      </c>
      <c r="G118" s="103">
        <v>14</v>
      </c>
      <c r="H118" s="104">
        <v>14</v>
      </c>
      <c r="I118" s="105">
        <v>50</v>
      </c>
      <c r="J118" s="106"/>
      <c r="K118" s="107">
        <f t="shared" si="1"/>
        <v>0</v>
      </c>
      <c r="M118" s="31"/>
    </row>
    <row r="119" spans="1:13" s="30" customFormat="1" ht="12" customHeight="1" x14ac:dyDescent="0.3">
      <c r="A119" s="69">
        <v>96</v>
      </c>
      <c r="B119" s="63" t="s">
        <v>36</v>
      </c>
      <c r="C119" s="63" t="s">
        <v>68</v>
      </c>
      <c r="D119" s="63" t="s">
        <v>162</v>
      </c>
      <c r="E119" s="63" t="s">
        <v>257</v>
      </c>
      <c r="F119" s="70" t="s">
        <v>27</v>
      </c>
      <c r="G119" s="71">
        <v>10</v>
      </c>
      <c r="H119" s="79">
        <v>66</v>
      </c>
      <c r="I119" s="72">
        <v>170</v>
      </c>
      <c r="J119" s="83"/>
      <c r="K119" s="73">
        <f t="shared" si="1"/>
        <v>0</v>
      </c>
      <c r="M119" s="31"/>
    </row>
    <row r="120" spans="1:13" s="30" customFormat="1" ht="12" customHeight="1" x14ac:dyDescent="0.3">
      <c r="A120" s="84">
        <v>97</v>
      </c>
      <c r="B120" s="95" t="s">
        <v>36</v>
      </c>
      <c r="C120" s="95" t="s">
        <v>68</v>
      </c>
      <c r="D120" s="95" t="s">
        <v>162</v>
      </c>
      <c r="E120" s="95" t="s">
        <v>257</v>
      </c>
      <c r="F120" s="87" t="s">
        <v>339</v>
      </c>
      <c r="G120" s="88">
        <v>20</v>
      </c>
      <c r="H120" s="89">
        <v>39</v>
      </c>
      <c r="I120" s="90">
        <v>80</v>
      </c>
      <c r="J120" s="91"/>
      <c r="K120" s="92">
        <f t="shared" si="1"/>
        <v>0</v>
      </c>
      <c r="M120" s="31"/>
    </row>
    <row r="121" spans="1:13" s="30" customFormat="1" ht="12" customHeight="1" x14ac:dyDescent="0.3">
      <c r="A121" s="100">
        <v>98</v>
      </c>
      <c r="B121" s="110" t="s">
        <v>36</v>
      </c>
      <c r="C121" s="110" t="s">
        <v>68</v>
      </c>
      <c r="D121" s="110" t="s">
        <v>162</v>
      </c>
      <c r="E121" s="110" t="s">
        <v>257</v>
      </c>
      <c r="F121" s="99" t="s">
        <v>340</v>
      </c>
      <c r="G121" s="103">
        <v>9</v>
      </c>
      <c r="H121" s="104">
        <v>9</v>
      </c>
      <c r="I121" s="105">
        <v>50</v>
      </c>
      <c r="J121" s="106"/>
      <c r="K121" s="107">
        <f t="shared" si="1"/>
        <v>0</v>
      </c>
      <c r="M121" s="31"/>
    </row>
    <row r="122" spans="1:13" s="74" customFormat="1" ht="12" customHeight="1" x14ac:dyDescent="0.3">
      <c r="A122" s="69">
        <v>99</v>
      </c>
      <c r="B122" s="60" t="s">
        <v>36</v>
      </c>
      <c r="C122" s="62" t="s">
        <v>69</v>
      </c>
      <c r="D122" s="62" t="s">
        <v>163</v>
      </c>
      <c r="E122" s="62" t="s">
        <v>248</v>
      </c>
      <c r="F122" s="70" t="s">
        <v>27</v>
      </c>
      <c r="G122" s="71">
        <v>10</v>
      </c>
      <c r="H122" s="79">
        <v>10</v>
      </c>
      <c r="I122" s="72">
        <v>170</v>
      </c>
      <c r="J122" s="83"/>
      <c r="K122" s="73">
        <f t="shared" si="1"/>
        <v>0</v>
      </c>
      <c r="M122" s="75"/>
    </row>
    <row r="123" spans="1:13" s="74" customFormat="1" ht="12" customHeight="1" x14ac:dyDescent="0.3">
      <c r="A123" s="84">
        <v>100</v>
      </c>
      <c r="B123" s="85" t="s">
        <v>36</v>
      </c>
      <c r="C123" s="93" t="s">
        <v>69</v>
      </c>
      <c r="D123" s="93" t="s">
        <v>163</v>
      </c>
      <c r="E123" s="93" t="s">
        <v>248</v>
      </c>
      <c r="F123" s="87" t="s">
        <v>339</v>
      </c>
      <c r="G123" s="88">
        <v>19</v>
      </c>
      <c r="H123" s="89">
        <v>19</v>
      </c>
      <c r="I123" s="90">
        <v>80</v>
      </c>
      <c r="J123" s="91"/>
      <c r="K123" s="92">
        <f t="shared" si="1"/>
        <v>0</v>
      </c>
      <c r="M123" s="75"/>
    </row>
    <row r="124" spans="1:13" s="74" customFormat="1" ht="12" customHeight="1" x14ac:dyDescent="0.3">
      <c r="A124" s="100">
        <v>101</v>
      </c>
      <c r="B124" s="101" t="s">
        <v>36</v>
      </c>
      <c r="C124" s="108" t="s">
        <v>69</v>
      </c>
      <c r="D124" s="108" t="s">
        <v>163</v>
      </c>
      <c r="E124" s="108" t="s">
        <v>248</v>
      </c>
      <c r="F124" s="99" t="s">
        <v>340</v>
      </c>
      <c r="G124" s="103">
        <v>19</v>
      </c>
      <c r="H124" s="104">
        <v>19</v>
      </c>
      <c r="I124" s="105">
        <v>50</v>
      </c>
      <c r="J124" s="106"/>
      <c r="K124" s="107">
        <f t="shared" si="1"/>
        <v>0</v>
      </c>
      <c r="M124" s="75"/>
    </row>
    <row r="125" spans="1:13" s="74" customFormat="1" ht="12" customHeight="1" x14ac:dyDescent="0.3">
      <c r="A125" s="69">
        <v>102</v>
      </c>
      <c r="B125" s="60" t="s">
        <v>36</v>
      </c>
      <c r="C125" s="62" t="s">
        <v>70</v>
      </c>
      <c r="D125" s="62" t="s">
        <v>164</v>
      </c>
      <c r="E125" s="62" t="s">
        <v>258</v>
      </c>
      <c r="F125" s="70" t="s">
        <v>27</v>
      </c>
      <c r="G125" s="71">
        <v>11</v>
      </c>
      <c r="H125" s="79">
        <v>11</v>
      </c>
      <c r="I125" s="72">
        <v>170</v>
      </c>
      <c r="J125" s="83"/>
      <c r="K125" s="73">
        <f t="shared" si="1"/>
        <v>0</v>
      </c>
      <c r="M125" s="75"/>
    </row>
    <row r="126" spans="1:13" s="74" customFormat="1" ht="12" customHeight="1" x14ac:dyDescent="0.3">
      <c r="A126" s="84">
        <v>103</v>
      </c>
      <c r="B126" s="85" t="s">
        <v>36</v>
      </c>
      <c r="C126" s="93" t="s">
        <v>70</v>
      </c>
      <c r="D126" s="93" t="s">
        <v>164</v>
      </c>
      <c r="E126" s="93" t="s">
        <v>258</v>
      </c>
      <c r="F126" s="87" t="s">
        <v>339</v>
      </c>
      <c r="G126" s="88">
        <v>13</v>
      </c>
      <c r="H126" s="89">
        <v>13</v>
      </c>
      <c r="I126" s="90">
        <v>80</v>
      </c>
      <c r="J126" s="91"/>
      <c r="K126" s="92">
        <f t="shared" si="1"/>
        <v>0</v>
      </c>
      <c r="M126" s="75"/>
    </row>
    <row r="127" spans="1:13" s="74" customFormat="1" ht="12" customHeight="1" x14ac:dyDescent="0.3">
      <c r="A127" s="100">
        <v>104</v>
      </c>
      <c r="B127" s="101" t="s">
        <v>36</v>
      </c>
      <c r="C127" s="108" t="s">
        <v>70</v>
      </c>
      <c r="D127" s="108" t="s">
        <v>164</v>
      </c>
      <c r="E127" s="108" t="s">
        <v>258</v>
      </c>
      <c r="F127" s="99" t="s">
        <v>340</v>
      </c>
      <c r="G127" s="103">
        <v>10</v>
      </c>
      <c r="H127" s="104">
        <v>10</v>
      </c>
      <c r="I127" s="105">
        <v>50</v>
      </c>
      <c r="J127" s="106"/>
      <c r="K127" s="107">
        <f t="shared" si="1"/>
        <v>0</v>
      </c>
      <c r="M127" s="75"/>
    </row>
    <row r="128" spans="1:13" s="74" customFormat="1" ht="12" hidden="1" customHeight="1" x14ac:dyDescent="0.3">
      <c r="A128" s="128">
        <v>105</v>
      </c>
      <c r="B128" s="147" t="s">
        <v>36</v>
      </c>
      <c r="C128" s="137" t="s">
        <v>491</v>
      </c>
      <c r="D128" s="156" t="s">
        <v>492</v>
      </c>
      <c r="E128" s="137" t="s">
        <v>493</v>
      </c>
      <c r="F128" s="131" t="s">
        <v>27</v>
      </c>
      <c r="G128" s="132">
        <v>5</v>
      </c>
      <c r="H128" s="133">
        <v>0</v>
      </c>
      <c r="I128" s="134">
        <v>170</v>
      </c>
      <c r="J128" s="135"/>
      <c r="K128" s="136">
        <f t="shared" si="1"/>
        <v>0</v>
      </c>
      <c r="M128" s="75"/>
    </row>
    <row r="129" spans="1:13" s="74" customFormat="1" ht="12" hidden="1" customHeight="1" x14ac:dyDescent="0.3">
      <c r="A129" s="119">
        <v>106</v>
      </c>
      <c r="B129" s="120" t="s">
        <v>36</v>
      </c>
      <c r="C129" s="150" t="s">
        <v>491</v>
      </c>
      <c r="D129" s="151" t="s">
        <v>492</v>
      </c>
      <c r="E129" s="150" t="s">
        <v>493</v>
      </c>
      <c r="F129" s="122" t="s">
        <v>339</v>
      </c>
      <c r="G129" s="123">
        <v>5</v>
      </c>
      <c r="H129" s="124">
        <v>0</v>
      </c>
      <c r="I129" s="125">
        <v>80</v>
      </c>
      <c r="J129" s="126"/>
      <c r="K129" s="127">
        <f t="shared" si="1"/>
        <v>0</v>
      </c>
      <c r="M129" s="75"/>
    </row>
    <row r="130" spans="1:13" s="74" customFormat="1" ht="12" customHeight="1" x14ac:dyDescent="0.3">
      <c r="A130" s="100">
        <v>107</v>
      </c>
      <c r="B130" s="101" t="s">
        <v>36</v>
      </c>
      <c r="C130" s="110" t="s">
        <v>491</v>
      </c>
      <c r="D130" s="111" t="s">
        <v>492</v>
      </c>
      <c r="E130" s="110" t="s">
        <v>493</v>
      </c>
      <c r="F130" s="99" t="s">
        <v>340</v>
      </c>
      <c r="G130" s="103">
        <v>6</v>
      </c>
      <c r="H130" s="104">
        <v>6</v>
      </c>
      <c r="I130" s="105">
        <v>50</v>
      </c>
      <c r="J130" s="106"/>
      <c r="K130" s="107">
        <f t="shared" si="1"/>
        <v>0</v>
      </c>
      <c r="M130" s="75"/>
    </row>
    <row r="131" spans="1:13" ht="12" hidden="1" customHeight="1" x14ac:dyDescent="0.3">
      <c r="A131" s="128">
        <v>108</v>
      </c>
      <c r="B131" s="147" t="s">
        <v>36</v>
      </c>
      <c r="C131" s="129" t="s">
        <v>71</v>
      </c>
      <c r="D131" s="129" t="s">
        <v>165</v>
      </c>
      <c r="E131" s="129" t="s">
        <v>351</v>
      </c>
      <c r="F131" s="131" t="s">
        <v>27</v>
      </c>
      <c r="G131" s="132">
        <v>10</v>
      </c>
      <c r="H131" s="133">
        <v>0</v>
      </c>
      <c r="I131" s="134">
        <v>170</v>
      </c>
      <c r="J131" s="135"/>
      <c r="K131" s="136">
        <f t="shared" si="1"/>
        <v>0</v>
      </c>
    </row>
    <row r="132" spans="1:13" ht="12" hidden="1" customHeight="1" x14ac:dyDescent="0.3">
      <c r="A132" s="119">
        <v>109</v>
      </c>
      <c r="B132" s="120" t="s">
        <v>36</v>
      </c>
      <c r="C132" s="148" t="s">
        <v>71</v>
      </c>
      <c r="D132" s="148" t="s">
        <v>165</v>
      </c>
      <c r="E132" s="148" t="s">
        <v>352</v>
      </c>
      <c r="F132" s="122" t="s">
        <v>339</v>
      </c>
      <c r="G132" s="123">
        <v>15</v>
      </c>
      <c r="H132" s="124">
        <v>0</v>
      </c>
      <c r="I132" s="125">
        <v>80</v>
      </c>
      <c r="J132" s="126"/>
      <c r="K132" s="127">
        <f t="shared" si="1"/>
        <v>0</v>
      </c>
    </row>
    <row r="133" spans="1:13" ht="12" customHeight="1" x14ac:dyDescent="0.3">
      <c r="A133" s="100">
        <v>110</v>
      </c>
      <c r="B133" s="101" t="s">
        <v>36</v>
      </c>
      <c r="C133" s="108" t="s">
        <v>71</v>
      </c>
      <c r="D133" s="108" t="s">
        <v>165</v>
      </c>
      <c r="E133" s="108" t="s">
        <v>353</v>
      </c>
      <c r="F133" s="99" t="s">
        <v>340</v>
      </c>
      <c r="G133" s="103">
        <v>20</v>
      </c>
      <c r="H133" s="104">
        <v>20</v>
      </c>
      <c r="I133" s="105">
        <v>50</v>
      </c>
      <c r="J133" s="106"/>
      <c r="K133" s="107">
        <f t="shared" si="1"/>
        <v>0</v>
      </c>
    </row>
    <row r="134" spans="1:13" s="74" customFormat="1" ht="12" customHeight="1" x14ac:dyDescent="0.3">
      <c r="A134" s="69">
        <v>111</v>
      </c>
      <c r="B134" s="60" t="s">
        <v>36</v>
      </c>
      <c r="C134" s="62" t="s">
        <v>72</v>
      </c>
      <c r="D134" s="62" t="s">
        <v>166</v>
      </c>
      <c r="E134" s="62" t="s">
        <v>259</v>
      </c>
      <c r="F134" s="70" t="s">
        <v>27</v>
      </c>
      <c r="G134" s="71">
        <v>10</v>
      </c>
      <c r="H134" s="79">
        <v>20</v>
      </c>
      <c r="I134" s="72">
        <v>170</v>
      </c>
      <c r="J134" s="83"/>
      <c r="K134" s="73">
        <f t="shared" si="1"/>
        <v>0</v>
      </c>
      <c r="M134" s="75"/>
    </row>
    <row r="135" spans="1:13" s="74" customFormat="1" ht="12" customHeight="1" x14ac:dyDescent="0.3">
      <c r="A135" s="100">
        <v>112</v>
      </c>
      <c r="B135" s="101" t="s">
        <v>36</v>
      </c>
      <c r="C135" s="108" t="s">
        <v>72</v>
      </c>
      <c r="D135" s="108" t="s">
        <v>166</v>
      </c>
      <c r="E135" s="108" t="s">
        <v>259</v>
      </c>
      <c r="F135" s="99" t="s">
        <v>340</v>
      </c>
      <c r="G135" s="103">
        <v>15</v>
      </c>
      <c r="H135" s="104">
        <v>15</v>
      </c>
      <c r="I135" s="105">
        <v>50</v>
      </c>
      <c r="J135" s="106"/>
      <c r="K135" s="107">
        <f t="shared" si="1"/>
        <v>0</v>
      </c>
      <c r="M135" s="75"/>
    </row>
    <row r="136" spans="1:13" s="74" customFormat="1" ht="12" customHeight="1" x14ac:dyDescent="0.3">
      <c r="A136" s="69">
        <v>113</v>
      </c>
      <c r="B136" s="60" t="s">
        <v>36</v>
      </c>
      <c r="C136" s="61" t="s">
        <v>73</v>
      </c>
      <c r="D136" s="64" t="s">
        <v>167</v>
      </c>
      <c r="E136" s="61" t="s">
        <v>260</v>
      </c>
      <c r="F136" s="70" t="s">
        <v>27</v>
      </c>
      <c r="G136" s="71">
        <v>10</v>
      </c>
      <c r="H136" s="79">
        <v>8</v>
      </c>
      <c r="I136" s="72">
        <v>170</v>
      </c>
      <c r="J136" s="83"/>
      <c r="K136" s="73">
        <f t="shared" si="1"/>
        <v>0</v>
      </c>
      <c r="M136" s="75"/>
    </row>
    <row r="137" spans="1:13" s="74" customFormat="1" ht="12" customHeight="1" x14ac:dyDescent="0.3">
      <c r="A137" s="84">
        <v>114</v>
      </c>
      <c r="B137" s="85" t="s">
        <v>36</v>
      </c>
      <c r="C137" s="86" t="s">
        <v>73</v>
      </c>
      <c r="D137" s="96" t="s">
        <v>167</v>
      </c>
      <c r="E137" s="86" t="s">
        <v>260</v>
      </c>
      <c r="F137" s="87" t="s">
        <v>339</v>
      </c>
      <c r="G137" s="88">
        <v>20</v>
      </c>
      <c r="H137" s="89">
        <v>22</v>
      </c>
      <c r="I137" s="90">
        <v>80</v>
      </c>
      <c r="J137" s="91"/>
      <c r="K137" s="92">
        <f t="shared" si="1"/>
        <v>0</v>
      </c>
      <c r="M137" s="75"/>
    </row>
    <row r="138" spans="1:13" s="74" customFormat="1" ht="12" customHeight="1" x14ac:dyDescent="0.3">
      <c r="A138" s="100">
        <v>115</v>
      </c>
      <c r="B138" s="101" t="s">
        <v>36</v>
      </c>
      <c r="C138" s="102" t="s">
        <v>73</v>
      </c>
      <c r="D138" s="112" t="s">
        <v>167</v>
      </c>
      <c r="E138" s="102" t="s">
        <v>260</v>
      </c>
      <c r="F138" s="99" t="s">
        <v>340</v>
      </c>
      <c r="G138" s="103">
        <v>22</v>
      </c>
      <c r="H138" s="104">
        <v>22</v>
      </c>
      <c r="I138" s="105">
        <v>50</v>
      </c>
      <c r="J138" s="106"/>
      <c r="K138" s="107">
        <f t="shared" si="1"/>
        <v>0</v>
      </c>
      <c r="M138" s="75"/>
    </row>
    <row r="139" spans="1:13" s="74" customFormat="1" ht="12" customHeight="1" x14ac:dyDescent="0.3">
      <c r="A139" s="69">
        <v>116</v>
      </c>
      <c r="B139" s="60" t="s">
        <v>36</v>
      </c>
      <c r="C139" s="61" t="s">
        <v>74</v>
      </c>
      <c r="D139" s="60" t="s">
        <v>168</v>
      </c>
      <c r="E139" s="61" t="s">
        <v>261</v>
      </c>
      <c r="F139" s="70" t="s">
        <v>27</v>
      </c>
      <c r="G139" s="71">
        <v>10</v>
      </c>
      <c r="H139" s="79">
        <v>40</v>
      </c>
      <c r="I139" s="72">
        <v>170</v>
      </c>
      <c r="J139" s="83"/>
      <c r="K139" s="73">
        <f t="shared" si="1"/>
        <v>0</v>
      </c>
      <c r="M139" s="75"/>
    </row>
    <row r="140" spans="1:13" s="74" customFormat="1" ht="12" customHeight="1" x14ac:dyDescent="0.3">
      <c r="A140" s="84">
        <v>117</v>
      </c>
      <c r="B140" s="85" t="s">
        <v>36</v>
      </c>
      <c r="C140" s="86" t="s">
        <v>74</v>
      </c>
      <c r="D140" s="85" t="s">
        <v>168</v>
      </c>
      <c r="E140" s="86" t="s">
        <v>261</v>
      </c>
      <c r="F140" s="87" t="s">
        <v>339</v>
      </c>
      <c r="G140" s="88">
        <v>20</v>
      </c>
      <c r="H140" s="89">
        <v>32</v>
      </c>
      <c r="I140" s="90">
        <v>80</v>
      </c>
      <c r="J140" s="91"/>
      <c r="K140" s="92">
        <f t="shared" si="1"/>
        <v>0</v>
      </c>
      <c r="M140" s="75"/>
    </row>
    <row r="141" spans="1:13" s="74" customFormat="1" ht="12" customHeight="1" x14ac:dyDescent="0.3">
      <c r="A141" s="100">
        <v>118</v>
      </c>
      <c r="B141" s="101" t="s">
        <v>36</v>
      </c>
      <c r="C141" s="102" t="s">
        <v>74</v>
      </c>
      <c r="D141" s="101" t="s">
        <v>168</v>
      </c>
      <c r="E141" s="102" t="s">
        <v>261</v>
      </c>
      <c r="F141" s="99" t="s">
        <v>340</v>
      </c>
      <c r="G141" s="103">
        <v>12</v>
      </c>
      <c r="H141" s="104">
        <v>12</v>
      </c>
      <c r="I141" s="105">
        <v>50</v>
      </c>
      <c r="J141" s="106"/>
      <c r="K141" s="107">
        <f t="shared" si="1"/>
        <v>0</v>
      </c>
      <c r="M141" s="75"/>
    </row>
    <row r="142" spans="1:13" ht="12" customHeight="1" x14ac:dyDescent="0.3">
      <c r="A142" s="69">
        <v>119</v>
      </c>
      <c r="B142" s="60" t="s">
        <v>36</v>
      </c>
      <c r="C142" s="61" t="s">
        <v>75</v>
      </c>
      <c r="D142" s="60" t="s">
        <v>169</v>
      </c>
      <c r="E142" s="61" t="s">
        <v>262</v>
      </c>
      <c r="F142" s="70" t="s">
        <v>27</v>
      </c>
      <c r="G142" s="71">
        <v>9</v>
      </c>
      <c r="H142" s="79">
        <v>9</v>
      </c>
      <c r="I142" s="72">
        <v>170</v>
      </c>
      <c r="J142" s="83"/>
      <c r="K142" s="73">
        <f t="shared" si="1"/>
        <v>0</v>
      </c>
    </row>
    <row r="143" spans="1:13" ht="12" hidden="1" customHeight="1" x14ac:dyDescent="0.3">
      <c r="A143" s="119">
        <v>120</v>
      </c>
      <c r="B143" s="120" t="s">
        <v>36</v>
      </c>
      <c r="C143" s="121" t="s">
        <v>75</v>
      </c>
      <c r="D143" s="120" t="s">
        <v>169</v>
      </c>
      <c r="E143" s="121" t="s">
        <v>262</v>
      </c>
      <c r="F143" s="122" t="s">
        <v>339</v>
      </c>
      <c r="G143" s="123">
        <v>7</v>
      </c>
      <c r="H143" s="124">
        <v>0</v>
      </c>
      <c r="I143" s="125">
        <v>80</v>
      </c>
      <c r="J143" s="126"/>
      <c r="K143" s="127">
        <f t="shared" si="1"/>
        <v>0</v>
      </c>
    </row>
    <row r="144" spans="1:13" ht="12" customHeight="1" x14ac:dyDescent="0.3">
      <c r="A144" s="100">
        <v>121</v>
      </c>
      <c r="B144" s="101" t="s">
        <v>36</v>
      </c>
      <c r="C144" s="102" t="s">
        <v>75</v>
      </c>
      <c r="D144" s="101" t="s">
        <v>169</v>
      </c>
      <c r="E144" s="102" t="s">
        <v>262</v>
      </c>
      <c r="F144" s="99" t="s">
        <v>340</v>
      </c>
      <c r="G144" s="103">
        <v>21</v>
      </c>
      <c r="H144" s="104">
        <v>21</v>
      </c>
      <c r="I144" s="105">
        <v>50</v>
      </c>
      <c r="J144" s="106"/>
      <c r="K144" s="107">
        <f t="shared" si="1"/>
        <v>0</v>
      </c>
    </row>
    <row r="145" spans="1:13" ht="12" customHeight="1" x14ac:dyDescent="0.3">
      <c r="A145" s="69">
        <v>122</v>
      </c>
      <c r="B145" s="60" t="s">
        <v>36</v>
      </c>
      <c r="C145" s="61" t="s">
        <v>453</v>
      </c>
      <c r="D145" s="60" t="s">
        <v>454</v>
      </c>
      <c r="E145" s="61" t="s">
        <v>455</v>
      </c>
      <c r="F145" s="70" t="s">
        <v>27</v>
      </c>
      <c r="G145" s="71">
        <v>4</v>
      </c>
      <c r="H145" s="79">
        <v>4</v>
      </c>
      <c r="I145" s="72">
        <v>170</v>
      </c>
      <c r="J145" s="83"/>
      <c r="K145" s="73">
        <f t="shared" si="1"/>
        <v>0</v>
      </c>
    </row>
    <row r="146" spans="1:13" ht="12" customHeight="1" x14ac:dyDescent="0.3">
      <c r="A146" s="84">
        <v>123</v>
      </c>
      <c r="B146" s="85" t="s">
        <v>36</v>
      </c>
      <c r="C146" s="86" t="s">
        <v>453</v>
      </c>
      <c r="D146" s="85" t="s">
        <v>454</v>
      </c>
      <c r="E146" s="86" t="s">
        <v>456</v>
      </c>
      <c r="F146" s="87" t="s">
        <v>339</v>
      </c>
      <c r="G146" s="88">
        <v>13</v>
      </c>
      <c r="H146" s="89">
        <v>13</v>
      </c>
      <c r="I146" s="90">
        <v>80</v>
      </c>
      <c r="J146" s="91"/>
      <c r="K146" s="92">
        <f t="shared" si="1"/>
        <v>0</v>
      </c>
    </row>
    <row r="147" spans="1:13" ht="12" customHeight="1" x14ac:dyDescent="0.3">
      <c r="A147" s="100">
        <v>124</v>
      </c>
      <c r="B147" s="101" t="s">
        <v>36</v>
      </c>
      <c r="C147" s="102" t="s">
        <v>453</v>
      </c>
      <c r="D147" s="101" t="s">
        <v>454</v>
      </c>
      <c r="E147" s="102" t="s">
        <v>244</v>
      </c>
      <c r="F147" s="99" t="s">
        <v>340</v>
      </c>
      <c r="G147" s="103">
        <v>6</v>
      </c>
      <c r="H147" s="104">
        <v>6</v>
      </c>
      <c r="I147" s="105">
        <v>50</v>
      </c>
      <c r="J147" s="106"/>
      <c r="K147" s="107">
        <f t="shared" si="1"/>
        <v>0</v>
      </c>
    </row>
    <row r="148" spans="1:13" s="74" customFormat="1" ht="12" customHeight="1" x14ac:dyDescent="0.3">
      <c r="A148" s="69">
        <v>125</v>
      </c>
      <c r="B148" s="60" t="s">
        <v>36</v>
      </c>
      <c r="C148" s="62" t="s">
        <v>506</v>
      </c>
      <c r="D148" s="65" t="s">
        <v>507</v>
      </c>
      <c r="E148" s="61" t="s">
        <v>508</v>
      </c>
      <c r="F148" s="70" t="s">
        <v>27</v>
      </c>
      <c r="G148" s="71">
        <v>7</v>
      </c>
      <c r="H148" s="79">
        <v>7</v>
      </c>
      <c r="I148" s="72">
        <v>170</v>
      </c>
      <c r="J148" s="83"/>
      <c r="K148" s="73">
        <f t="shared" si="1"/>
        <v>0</v>
      </c>
      <c r="M148" s="75"/>
    </row>
    <row r="149" spans="1:13" s="74" customFormat="1" ht="12" customHeight="1" x14ac:dyDescent="0.3">
      <c r="A149" s="100">
        <v>126</v>
      </c>
      <c r="B149" s="101" t="s">
        <v>36</v>
      </c>
      <c r="C149" s="108" t="s">
        <v>506</v>
      </c>
      <c r="D149" s="109" t="s">
        <v>507</v>
      </c>
      <c r="E149" s="102" t="s">
        <v>508</v>
      </c>
      <c r="F149" s="99" t="s">
        <v>340</v>
      </c>
      <c r="G149" s="103">
        <v>18</v>
      </c>
      <c r="H149" s="104">
        <v>18</v>
      </c>
      <c r="I149" s="105">
        <v>50</v>
      </c>
      <c r="J149" s="106"/>
      <c r="K149" s="107">
        <f t="shared" si="1"/>
        <v>0</v>
      </c>
      <c r="M149" s="75"/>
    </row>
    <row r="150" spans="1:13" s="74" customFormat="1" ht="12" customHeight="1" x14ac:dyDescent="0.3">
      <c r="A150" s="84">
        <v>127</v>
      </c>
      <c r="B150" s="85" t="s">
        <v>36</v>
      </c>
      <c r="C150" s="86" t="s">
        <v>76</v>
      </c>
      <c r="D150" s="85" t="s">
        <v>170</v>
      </c>
      <c r="E150" s="86" t="s">
        <v>263</v>
      </c>
      <c r="F150" s="87" t="s">
        <v>339</v>
      </c>
      <c r="G150" s="88">
        <v>6</v>
      </c>
      <c r="H150" s="89">
        <v>6</v>
      </c>
      <c r="I150" s="90">
        <v>80</v>
      </c>
      <c r="J150" s="91"/>
      <c r="K150" s="92">
        <f t="shared" si="1"/>
        <v>0</v>
      </c>
      <c r="M150" s="75"/>
    </row>
    <row r="151" spans="1:13" s="74" customFormat="1" ht="12" customHeight="1" x14ac:dyDescent="0.3">
      <c r="A151" s="100">
        <v>128</v>
      </c>
      <c r="B151" s="101" t="s">
        <v>36</v>
      </c>
      <c r="C151" s="102" t="s">
        <v>76</v>
      </c>
      <c r="D151" s="101" t="s">
        <v>170</v>
      </c>
      <c r="E151" s="102" t="s">
        <v>263</v>
      </c>
      <c r="F151" s="99" t="s">
        <v>340</v>
      </c>
      <c r="G151" s="103">
        <v>18</v>
      </c>
      <c r="H151" s="104">
        <v>18</v>
      </c>
      <c r="I151" s="105">
        <v>50</v>
      </c>
      <c r="J151" s="106"/>
      <c r="K151" s="107">
        <f t="shared" si="1"/>
        <v>0</v>
      </c>
      <c r="M151" s="75"/>
    </row>
    <row r="152" spans="1:13" s="30" customFormat="1" ht="12" customHeight="1" x14ac:dyDescent="0.3">
      <c r="A152" s="69">
        <v>129</v>
      </c>
      <c r="B152" s="60" t="s">
        <v>36</v>
      </c>
      <c r="C152" s="61" t="s">
        <v>359</v>
      </c>
      <c r="D152" s="60" t="s">
        <v>360</v>
      </c>
      <c r="E152" s="61" t="s">
        <v>361</v>
      </c>
      <c r="F152" s="70" t="s">
        <v>27</v>
      </c>
      <c r="G152" s="71">
        <v>6</v>
      </c>
      <c r="H152" s="79">
        <v>6</v>
      </c>
      <c r="I152" s="72">
        <v>170</v>
      </c>
      <c r="J152" s="83"/>
      <c r="K152" s="73">
        <f t="shared" si="1"/>
        <v>0</v>
      </c>
      <c r="M152" s="31"/>
    </row>
    <row r="153" spans="1:13" s="30" customFormat="1" ht="12" customHeight="1" x14ac:dyDescent="0.3">
      <c r="A153" s="84">
        <v>130</v>
      </c>
      <c r="B153" s="85" t="s">
        <v>36</v>
      </c>
      <c r="C153" s="86" t="s">
        <v>359</v>
      </c>
      <c r="D153" s="85" t="s">
        <v>360</v>
      </c>
      <c r="E153" s="86" t="s">
        <v>362</v>
      </c>
      <c r="F153" s="87" t="s">
        <v>339</v>
      </c>
      <c r="G153" s="88">
        <v>23</v>
      </c>
      <c r="H153" s="89">
        <v>23</v>
      </c>
      <c r="I153" s="90">
        <v>80</v>
      </c>
      <c r="J153" s="91"/>
      <c r="K153" s="92">
        <f t="shared" si="1"/>
        <v>0</v>
      </c>
      <c r="M153" s="31"/>
    </row>
    <row r="154" spans="1:13" s="30" customFormat="1" ht="12" customHeight="1" x14ac:dyDescent="0.3">
      <c r="A154" s="100">
        <v>131</v>
      </c>
      <c r="B154" s="101" t="s">
        <v>36</v>
      </c>
      <c r="C154" s="102" t="s">
        <v>359</v>
      </c>
      <c r="D154" s="101" t="s">
        <v>360</v>
      </c>
      <c r="E154" s="102" t="s">
        <v>363</v>
      </c>
      <c r="F154" s="99" t="s">
        <v>340</v>
      </c>
      <c r="G154" s="103">
        <v>20</v>
      </c>
      <c r="H154" s="104">
        <v>29</v>
      </c>
      <c r="I154" s="105">
        <v>50</v>
      </c>
      <c r="J154" s="106"/>
      <c r="K154" s="107">
        <f t="shared" si="1"/>
        <v>0</v>
      </c>
      <c r="M154" s="31"/>
    </row>
    <row r="155" spans="1:13" s="30" customFormat="1" ht="12" hidden="1" customHeight="1" x14ac:dyDescent="0.3">
      <c r="A155" s="128">
        <v>132</v>
      </c>
      <c r="B155" s="147" t="s">
        <v>36</v>
      </c>
      <c r="C155" s="130" t="s">
        <v>346</v>
      </c>
      <c r="D155" s="147" t="s">
        <v>347</v>
      </c>
      <c r="E155" s="130" t="s">
        <v>348</v>
      </c>
      <c r="F155" s="131" t="s">
        <v>27</v>
      </c>
      <c r="G155" s="132">
        <v>7</v>
      </c>
      <c r="H155" s="133">
        <v>0</v>
      </c>
      <c r="I155" s="134">
        <v>170</v>
      </c>
      <c r="J155" s="135"/>
      <c r="K155" s="136">
        <f t="shared" si="1"/>
        <v>0</v>
      </c>
      <c r="M155" s="31"/>
    </row>
    <row r="156" spans="1:13" s="30" customFormat="1" ht="12" customHeight="1" x14ac:dyDescent="0.3">
      <c r="A156" s="84">
        <v>133</v>
      </c>
      <c r="B156" s="85" t="s">
        <v>36</v>
      </c>
      <c r="C156" s="86" t="s">
        <v>346</v>
      </c>
      <c r="D156" s="85" t="s">
        <v>347</v>
      </c>
      <c r="E156" s="86" t="s">
        <v>349</v>
      </c>
      <c r="F156" s="87" t="s">
        <v>339</v>
      </c>
      <c r="G156" s="88">
        <v>15</v>
      </c>
      <c r="H156" s="89">
        <v>25</v>
      </c>
      <c r="I156" s="90">
        <v>80</v>
      </c>
      <c r="J156" s="91"/>
      <c r="K156" s="92">
        <f t="shared" si="1"/>
        <v>0</v>
      </c>
      <c r="M156" s="31"/>
    </row>
    <row r="157" spans="1:13" s="30" customFormat="1" ht="12" customHeight="1" x14ac:dyDescent="0.3">
      <c r="A157" s="100">
        <v>134</v>
      </c>
      <c r="B157" s="101" t="s">
        <v>36</v>
      </c>
      <c r="C157" s="102" t="s">
        <v>346</v>
      </c>
      <c r="D157" s="101" t="s">
        <v>347</v>
      </c>
      <c r="E157" s="102" t="s">
        <v>350</v>
      </c>
      <c r="F157" s="99" t="s">
        <v>340</v>
      </c>
      <c r="G157" s="103">
        <v>20</v>
      </c>
      <c r="H157" s="104">
        <v>37</v>
      </c>
      <c r="I157" s="105">
        <v>50</v>
      </c>
      <c r="J157" s="106"/>
      <c r="K157" s="107">
        <f t="shared" si="1"/>
        <v>0</v>
      </c>
      <c r="M157" s="31"/>
    </row>
    <row r="158" spans="1:13" s="30" customFormat="1" ht="12" customHeight="1" x14ac:dyDescent="0.3">
      <c r="A158" s="100">
        <v>135</v>
      </c>
      <c r="B158" s="101" t="s">
        <v>36</v>
      </c>
      <c r="C158" s="102" t="s">
        <v>501</v>
      </c>
      <c r="D158" s="101" t="s">
        <v>502</v>
      </c>
      <c r="E158" s="102" t="s">
        <v>490</v>
      </c>
      <c r="F158" s="99" t="s">
        <v>340</v>
      </c>
      <c r="G158" s="103">
        <v>10</v>
      </c>
      <c r="H158" s="104">
        <v>10</v>
      </c>
      <c r="I158" s="105">
        <v>50</v>
      </c>
      <c r="J158" s="106"/>
      <c r="K158" s="107">
        <f t="shared" si="1"/>
        <v>0</v>
      </c>
      <c r="M158" s="31"/>
    </row>
    <row r="159" spans="1:13" s="74" customFormat="1" ht="12" customHeight="1" x14ac:dyDescent="0.3">
      <c r="A159" s="69">
        <v>136</v>
      </c>
      <c r="B159" s="60" t="s">
        <v>36</v>
      </c>
      <c r="C159" s="62" t="s">
        <v>439</v>
      </c>
      <c r="D159" s="62" t="s">
        <v>440</v>
      </c>
      <c r="E159" s="62" t="s">
        <v>441</v>
      </c>
      <c r="F159" s="70" t="s">
        <v>27</v>
      </c>
      <c r="G159" s="71">
        <v>10</v>
      </c>
      <c r="H159" s="79">
        <v>10</v>
      </c>
      <c r="I159" s="72">
        <v>170</v>
      </c>
      <c r="J159" s="83"/>
      <c r="K159" s="73">
        <f t="shared" ref="K159:K222" si="2">J159*I159</f>
        <v>0</v>
      </c>
      <c r="M159" s="75"/>
    </row>
    <row r="160" spans="1:13" s="74" customFormat="1" ht="12" customHeight="1" x14ac:dyDescent="0.3">
      <c r="A160" s="84">
        <v>137</v>
      </c>
      <c r="B160" s="85" t="s">
        <v>36</v>
      </c>
      <c r="C160" s="93" t="s">
        <v>439</v>
      </c>
      <c r="D160" s="93" t="s">
        <v>440</v>
      </c>
      <c r="E160" s="93" t="s">
        <v>441</v>
      </c>
      <c r="F160" s="87" t="s">
        <v>339</v>
      </c>
      <c r="G160" s="88">
        <v>18</v>
      </c>
      <c r="H160" s="89">
        <v>18</v>
      </c>
      <c r="I160" s="90">
        <v>80</v>
      </c>
      <c r="J160" s="91"/>
      <c r="K160" s="92">
        <f t="shared" si="2"/>
        <v>0</v>
      </c>
      <c r="M160" s="75"/>
    </row>
    <row r="161" spans="1:13" s="74" customFormat="1" ht="12" customHeight="1" x14ac:dyDescent="0.3">
      <c r="A161" s="100">
        <v>138</v>
      </c>
      <c r="B161" s="101" t="s">
        <v>36</v>
      </c>
      <c r="C161" s="108" t="s">
        <v>439</v>
      </c>
      <c r="D161" s="108" t="s">
        <v>440</v>
      </c>
      <c r="E161" s="108" t="s">
        <v>441</v>
      </c>
      <c r="F161" s="99" t="s">
        <v>340</v>
      </c>
      <c r="G161" s="103">
        <v>20</v>
      </c>
      <c r="H161" s="104">
        <v>35</v>
      </c>
      <c r="I161" s="105">
        <v>50</v>
      </c>
      <c r="J161" s="106"/>
      <c r="K161" s="107">
        <f t="shared" si="2"/>
        <v>0</v>
      </c>
      <c r="M161" s="75"/>
    </row>
    <row r="162" spans="1:13" s="74" customFormat="1" ht="12" customHeight="1" x14ac:dyDescent="0.3">
      <c r="A162" s="69">
        <v>139</v>
      </c>
      <c r="B162" s="60" t="s">
        <v>36</v>
      </c>
      <c r="C162" s="62" t="s">
        <v>528</v>
      </c>
      <c r="D162" s="62" t="s">
        <v>529</v>
      </c>
      <c r="E162" s="62" t="s">
        <v>530</v>
      </c>
      <c r="F162" s="70" t="s">
        <v>27</v>
      </c>
      <c r="G162" s="71">
        <v>10</v>
      </c>
      <c r="H162" s="79">
        <v>39</v>
      </c>
      <c r="I162" s="72">
        <v>170</v>
      </c>
      <c r="J162" s="83"/>
      <c r="K162" s="73">
        <f t="shared" si="2"/>
        <v>0</v>
      </c>
      <c r="M162" s="75"/>
    </row>
    <row r="163" spans="1:13" s="74" customFormat="1" ht="12" customHeight="1" x14ac:dyDescent="0.3">
      <c r="A163" s="84">
        <v>140</v>
      </c>
      <c r="B163" s="85" t="s">
        <v>36</v>
      </c>
      <c r="C163" s="93" t="s">
        <v>528</v>
      </c>
      <c r="D163" s="93" t="s">
        <v>529</v>
      </c>
      <c r="E163" s="93" t="s">
        <v>530</v>
      </c>
      <c r="F163" s="87" t="s">
        <v>339</v>
      </c>
      <c r="G163" s="88">
        <v>20</v>
      </c>
      <c r="H163" s="89">
        <v>46</v>
      </c>
      <c r="I163" s="90">
        <v>80</v>
      </c>
      <c r="J163" s="91"/>
      <c r="K163" s="92">
        <f t="shared" si="2"/>
        <v>0</v>
      </c>
      <c r="M163" s="75"/>
    </row>
    <row r="164" spans="1:13" s="74" customFormat="1" ht="12" customHeight="1" x14ac:dyDescent="0.3">
      <c r="A164" s="100">
        <v>141</v>
      </c>
      <c r="B164" s="101" t="s">
        <v>36</v>
      </c>
      <c r="C164" s="108" t="s">
        <v>528</v>
      </c>
      <c r="D164" s="108" t="s">
        <v>529</v>
      </c>
      <c r="E164" s="108" t="s">
        <v>530</v>
      </c>
      <c r="F164" s="99" t="s">
        <v>340</v>
      </c>
      <c r="G164" s="103">
        <v>18</v>
      </c>
      <c r="H164" s="104">
        <v>18</v>
      </c>
      <c r="I164" s="105">
        <v>50</v>
      </c>
      <c r="J164" s="106"/>
      <c r="K164" s="107">
        <f t="shared" si="2"/>
        <v>0</v>
      </c>
      <c r="M164" s="75"/>
    </row>
    <row r="165" spans="1:13" s="74" customFormat="1" ht="12" hidden="1" customHeight="1" x14ac:dyDescent="0.3">
      <c r="A165" s="128">
        <v>142</v>
      </c>
      <c r="B165" s="147" t="s">
        <v>36</v>
      </c>
      <c r="C165" s="129" t="s">
        <v>77</v>
      </c>
      <c r="D165" s="129" t="s">
        <v>171</v>
      </c>
      <c r="E165" s="129" t="s">
        <v>264</v>
      </c>
      <c r="F165" s="131" t="s">
        <v>27</v>
      </c>
      <c r="G165" s="132">
        <v>8</v>
      </c>
      <c r="H165" s="133">
        <v>0</v>
      </c>
      <c r="I165" s="134">
        <v>170</v>
      </c>
      <c r="J165" s="135"/>
      <c r="K165" s="136">
        <f t="shared" si="2"/>
        <v>0</v>
      </c>
      <c r="M165" s="75"/>
    </row>
    <row r="166" spans="1:13" s="74" customFormat="1" ht="12" customHeight="1" x14ac:dyDescent="0.3">
      <c r="A166" s="84">
        <v>143</v>
      </c>
      <c r="B166" s="85" t="s">
        <v>36</v>
      </c>
      <c r="C166" s="93" t="s">
        <v>77</v>
      </c>
      <c r="D166" s="93" t="s">
        <v>171</v>
      </c>
      <c r="E166" s="93" t="s">
        <v>264</v>
      </c>
      <c r="F166" s="87" t="s">
        <v>339</v>
      </c>
      <c r="G166" s="88">
        <v>21</v>
      </c>
      <c r="H166" s="89">
        <v>21</v>
      </c>
      <c r="I166" s="90">
        <v>80</v>
      </c>
      <c r="J166" s="91"/>
      <c r="K166" s="92">
        <f t="shared" si="2"/>
        <v>0</v>
      </c>
      <c r="M166" s="75"/>
    </row>
    <row r="167" spans="1:13" s="74" customFormat="1" ht="12" customHeight="1" x14ac:dyDescent="0.3">
      <c r="A167" s="100">
        <v>144</v>
      </c>
      <c r="B167" s="101" t="s">
        <v>36</v>
      </c>
      <c r="C167" s="108" t="s">
        <v>77</v>
      </c>
      <c r="D167" s="108" t="s">
        <v>171</v>
      </c>
      <c r="E167" s="108" t="s">
        <v>264</v>
      </c>
      <c r="F167" s="99" t="s">
        <v>340</v>
      </c>
      <c r="G167" s="103">
        <v>10</v>
      </c>
      <c r="H167" s="104">
        <v>10</v>
      </c>
      <c r="I167" s="105">
        <v>50</v>
      </c>
      <c r="J167" s="106"/>
      <c r="K167" s="107">
        <f t="shared" si="2"/>
        <v>0</v>
      </c>
      <c r="M167" s="75"/>
    </row>
    <row r="168" spans="1:13" s="74" customFormat="1" ht="12" customHeight="1" x14ac:dyDescent="0.3">
      <c r="A168" s="69">
        <v>145</v>
      </c>
      <c r="B168" s="60" t="s">
        <v>36</v>
      </c>
      <c r="C168" s="62" t="s">
        <v>78</v>
      </c>
      <c r="D168" s="62" t="s">
        <v>172</v>
      </c>
      <c r="E168" s="62" t="s">
        <v>265</v>
      </c>
      <c r="F168" s="70" t="s">
        <v>27</v>
      </c>
      <c r="G168" s="71">
        <v>19</v>
      </c>
      <c r="H168" s="79">
        <v>19</v>
      </c>
      <c r="I168" s="72">
        <v>170</v>
      </c>
      <c r="J168" s="83"/>
      <c r="K168" s="73">
        <f t="shared" si="2"/>
        <v>0</v>
      </c>
      <c r="M168" s="75"/>
    </row>
    <row r="169" spans="1:13" s="74" customFormat="1" ht="12" customHeight="1" x14ac:dyDescent="0.3">
      <c r="A169" s="84">
        <v>146</v>
      </c>
      <c r="B169" s="85" t="s">
        <v>36</v>
      </c>
      <c r="C169" s="93" t="s">
        <v>78</v>
      </c>
      <c r="D169" s="93" t="s">
        <v>172</v>
      </c>
      <c r="E169" s="93" t="s">
        <v>265</v>
      </c>
      <c r="F169" s="87" t="s">
        <v>339</v>
      </c>
      <c r="G169" s="88">
        <v>27</v>
      </c>
      <c r="H169" s="89">
        <v>27</v>
      </c>
      <c r="I169" s="90">
        <v>80</v>
      </c>
      <c r="J169" s="91"/>
      <c r="K169" s="92">
        <f t="shared" si="2"/>
        <v>0</v>
      </c>
      <c r="M169" s="75"/>
    </row>
    <row r="170" spans="1:13" s="74" customFormat="1" ht="12" customHeight="1" x14ac:dyDescent="0.3">
      <c r="A170" s="100">
        <v>147</v>
      </c>
      <c r="B170" s="101" t="s">
        <v>36</v>
      </c>
      <c r="C170" s="108" t="s">
        <v>78</v>
      </c>
      <c r="D170" s="108" t="s">
        <v>172</v>
      </c>
      <c r="E170" s="108" t="s">
        <v>265</v>
      </c>
      <c r="F170" s="99" t="s">
        <v>340</v>
      </c>
      <c r="G170" s="103">
        <v>15</v>
      </c>
      <c r="H170" s="104">
        <v>15</v>
      </c>
      <c r="I170" s="105">
        <v>50</v>
      </c>
      <c r="J170" s="106"/>
      <c r="K170" s="107">
        <f t="shared" si="2"/>
        <v>0</v>
      </c>
      <c r="M170" s="75"/>
    </row>
    <row r="171" spans="1:13" s="74" customFormat="1" ht="12" hidden="1" customHeight="1" x14ac:dyDescent="0.3">
      <c r="A171" s="128">
        <v>148</v>
      </c>
      <c r="B171" s="147" t="s">
        <v>36</v>
      </c>
      <c r="C171" s="129" t="s">
        <v>434</v>
      </c>
      <c r="D171" s="129" t="s">
        <v>435</v>
      </c>
      <c r="E171" s="129" t="s">
        <v>436</v>
      </c>
      <c r="F171" s="131" t="s">
        <v>27</v>
      </c>
      <c r="G171" s="132">
        <v>15</v>
      </c>
      <c r="H171" s="133">
        <v>0</v>
      </c>
      <c r="I171" s="134">
        <v>170</v>
      </c>
      <c r="J171" s="135"/>
      <c r="K171" s="136">
        <f t="shared" si="2"/>
        <v>0</v>
      </c>
      <c r="M171" s="75"/>
    </row>
    <row r="172" spans="1:13" s="74" customFormat="1" ht="12" customHeight="1" x14ac:dyDescent="0.3">
      <c r="A172" s="84">
        <v>149</v>
      </c>
      <c r="B172" s="85" t="s">
        <v>36</v>
      </c>
      <c r="C172" s="93" t="s">
        <v>434</v>
      </c>
      <c r="D172" s="93" t="s">
        <v>435</v>
      </c>
      <c r="E172" s="93" t="s">
        <v>436</v>
      </c>
      <c r="F172" s="87" t="s">
        <v>339</v>
      </c>
      <c r="G172" s="88">
        <v>9</v>
      </c>
      <c r="H172" s="89">
        <v>9</v>
      </c>
      <c r="I172" s="90">
        <v>80</v>
      </c>
      <c r="J172" s="91"/>
      <c r="K172" s="92">
        <f t="shared" si="2"/>
        <v>0</v>
      </c>
      <c r="M172" s="75"/>
    </row>
    <row r="173" spans="1:13" s="74" customFormat="1" ht="12" customHeight="1" x14ac:dyDescent="0.3">
      <c r="A173" s="100">
        <v>150</v>
      </c>
      <c r="B173" s="101" t="s">
        <v>36</v>
      </c>
      <c r="C173" s="108" t="s">
        <v>434</v>
      </c>
      <c r="D173" s="108" t="s">
        <v>435</v>
      </c>
      <c r="E173" s="108" t="s">
        <v>436</v>
      </c>
      <c r="F173" s="99" t="s">
        <v>340</v>
      </c>
      <c r="G173" s="103">
        <v>20</v>
      </c>
      <c r="H173" s="104">
        <v>30</v>
      </c>
      <c r="I173" s="105">
        <v>50</v>
      </c>
      <c r="J173" s="106"/>
      <c r="K173" s="107">
        <f t="shared" si="2"/>
        <v>0</v>
      </c>
      <c r="M173" s="75"/>
    </row>
    <row r="174" spans="1:13" s="74" customFormat="1" ht="12" hidden="1" customHeight="1" x14ac:dyDescent="0.3">
      <c r="A174" s="119">
        <v>151</v>
      </c>
      <c r="B174" s="120" t="s">
        <v>36</v>
      </c>
      <c r="C174" s="148" t="s">
        <v>468</v>
      </c>
      <c r="D174" s="148" t="s">
        <v>469</v>
      </c>
      <c r="E174" s="148" t="s">
        <v>470</v>
      </c>
      <c r="F174" s="122" t="s">
        <v>339</v>
      </c>
      <c r="G174" s="123">
        <v>6</v>
      </c>
      <c r="H174" s="124">
        <v>0</v>
      </c>
      <c r="I174" s="125">
        <v>80</v>
      </c>
      <c r="J174" s="126"/>
      <c r="K174" s="127">
        <f t="shared" si="2"/>
        <v>0</v>
      </c>
      <c r="M174" s="75"/>
    </row>
    <row r="175" spans="1:13" s="74" customFormat="1" ht="12" customHeight="1" x14ac:dyDescent="0.3">
      <c r="A175" s="100">
        <v>152</v>
      </c>
      <c r="B175" s="101" t="s">
        <v>36</v>
      </c>
      <c r="C175" s="108" t="s">
        <v>468</v>
      </c>
      <c r="D175" s="108" t="s">
        <v>469</v>
      </c>
      <c r="E175" s="108" t="s">
        <v>471</v>
      </c>
      <c r="F175" s="99" t="s">
        <v>340</v>
      </c>
      <c r="G175" s="103">
        <v>15</v>
      </c>
      <c r="H175" s="104">
        <v>15</v>
      </c>
      <c r="I175" s="105">
        <v>50</v>
      </c>
      <c r="J175" s="106"/>
      <c r="K175" s="107">
        <f t="shared" si="2"/>
        <v>0</v>
      </c>
      <c r="M175" s="75"/>
    </row>
    <row r="176" spans="1:13" s="74" customFormat="1" ht="12" hidden="1" customHeight="1" x14ac:dyDescent="0.3">
      <c r="A176" s="119">
        <v>153</v>
      </c>
      <c r="B176" s="150" t="s">
        <v>37</v>
      </c>
      <c r="C176" s="150" t="s">
        <v>79</v>
      </c>
      <c r="D176" s="150" t="s">
        <v>173</v>
      </c>
      <c r="E176" s="150" t="s">
        <v>267</v>
      </c>
      <c r="F176" s="122" t="s">
        <v>339</v>
      </c>
      <c r="G176" s="123">
        <v>9</v>
      </c>
      <c r="H176" s="124">
        <v>0</v>
      </c>
      <c r="I176" s="125">
        <v>80</v>
      </c>
      <c r="J176" s="126"/>
      <c r="K176" s="127">
        <f t="shared" si="2"/>
        <v>0</v>
      </c>
      <c r="M176" s="75"/>
    </row>
    <row r="177" spans="1:13" s="74" customFormat="1" ht="12" customHeight="1" x14ac:dyDescent="0.3">
      <c r="A177" s="100">
        <v>154</v>
      </c>
      <c r="B177" s="110" t="s">
        <v>37</v>
      </c>
      <c r="C177" s="110" t="s">
        <v>79</v>
      </c>
      <c r="D177" s="110" t="s">
        <v>173</v>
      </c>
      <c r="E177" s="110" t="s">
        <v>267</v>
      </c>
      <c r="F177" s="99" t="s">
        <v>340</v>
      </c>
      <c r="G177" s="103">
        <v>29</v>
      </c>
      <c r="H177" s="104">
        <v>29</v>
      </c>
      <c r="I177" s="105">
        <v>50</v>
      </c>
      <c r="J177" s="106"/>
      <c r="K177" s="107">
        <f t="shared" si="2"/>
        <v>0</v>
      </c>
      <c r="M177" s="75"/>
    </row>
    <row r="178" spans="1:13" s="74" customFormat="1" ht="12" customHeight="1" x14ac:dyDescent="0.3">
      <c r="A178" s="69">
        <v>155</v>
      </c>
      <c r="B178" s="60" t="s">
        <v>37</v>
      </c>
      <c r="C178" s="61" t="s">
        <v>80</v>
      </c>
      <c r="D178" s="64" t="s">
        <v>174</v>
      </c>
      <c r="E178" s="61" t="s">
        <v>269</v>
      </c>
      <c r="F178" s="70" t="s">
        <v>27</v>
      </c>
      <c r="G178" s="71">
        <v>10</v>
      </c>
      <c r="H178" s="79">
        <v>17</v>
      </c>
      <c r="I178" s="72">
        <v>170</v>
      </c>
      <c r="J178" s="83"/>
      <c r="K178" s="73">
        <f t="shared" si="2"/>
        <v>0</v>
      </c>
      <c r="M178" s="75"/>
    </row>
    <row r="179" spans="1:13" s="74" customFormat="1" ht="12" hidden="1" customHeight="1" x14ac:dyDescent="0.3">
      <c r="A179" s="119">
        <v>156</v>
      </c>
      <c r="B179" s="120" t="s">
        <v>37</v>
      </c>
      <c r="C179" s="121" t="s">
        <v>80</v>
      </c>
      <c r="D179" s="157" t="s">
        <v>174</v>
      </c>
      <c r="E179" s="121" t="s">
        <v>269</v>
      </c>
      <c r="F179" s="122" t="s">
        <v>339</v>
      </c>
      <c r="G179" s="123">
        <v>20</v>
      </c>
      <c r="H179" s="124">
        <v>0</v>
      </c>
      <c r="I179" s="125">
        <v>80</v>
      </c>
      <c r="J179" s="126"/>
      <c r="K179" s="127">
        <f t="shared" si="2"/>
        <v>0</v>
      </c>
      <c r="M179" s="75"/>
    </row>
    <row r="180" spans="1:13" s="74" customFormat="1" ht="12" customHeight="1" x14ac:dyDescent="0.3">
      <c r="A180" s="100">
        <v>157</v>
      </c>
      <c r="B180" s="101" t="s">
        <v>37</v>
      </c>
      <c r="C180" s="102" t="s">
        <v>80</v>
      </c>
      <c r="D180" s="112" t="s">
        <v>174</v>
      </c>
      <c r="E180" s="102" t="s">
        <v>269</v>
      </c>
      <c r="F180" s="99" t="s">
        <v>340</v>
      </c>
      <c r="G180" s="103">
        <v>6</v>
      </c>
      <c r="H180" s="104">
        <v>6</v>
      </c>
      <c r="I180" s="105">
        <v>50</v>
      </c>
      <c r="J180" s="106"/>
      <c r="K180" s="107">
        <f t="shared" si="2"/>
        <v>0</v>
      </c>
      <c r="M180" s="75"/>
    </row>
    <row r="181" spans="1:13" s="74" customFormat="1" ht="12" hidden="1" customHeight="1" x14ac:dyDescent="0.3">
      <c r="A181" s="128">
        <v>158</v>
      </c>
      <c r="B181" s="147" t="s">
        <v>37</v>
      </c>
      <c r="C181" s="130" t="s">
        <v>472</v>
      </c>
      <c r="D181" s="158" t="s">
        <v>473</v>
      </c>
      <c r="E181" s="130" t="s">
        <v>474</v>
      </c>
      <c r="F181" s="131" t="s">
        <v>27</v>
      </c>
      <c r="G181" s="132">
        <v>5</v>
      </c>
      <c r="H181" s="133">
        <v>0</v>
      </c>
      <c r="I181" s="134">
        <v>170</v>
      </c>
      <c r="J181" s="135"/>
      <c r="K181" s="136">
        <f t="shared" si="2"/>
        <v>0</v>
      </c>
      <c r="M181" s="75"/>
    </row>
    <row r="182" spans="1:13" s="74" customFormat="1" ht="12" hidden="1" customHeight="1" x14ac:dyDescent="0.3">
      <c r="A182" s="119">
        <v>159</v>
      </c>
      <c r="B182" s="120" t="s">
        <v>37</v>
      </c>
      <c r="C182" s="121" t="s">
        <v>472</v>
      </c>
      <c r="D182" s="157" t="s">
        <v>473</v>
      </c>
      <c r="E182" s="121" t="s">
        <v>475</v>
      </c>
      <c r="F182" s="122" t="s">
        <v>339</v>
      </c>
      <c r="G182" s="123">
        <v>6</v>
      </c>
      <c r="H182" s="124">
        <v>0</v>
      </c>
      <c r="I182" s="125">
        <v>80</v>
      </c>
      <c r="J182" s="126"/>
      <c r="K182" s="127">
        <f t="shared" si="2"/>
        <v>0</v>
      </c>
      <c r="M182" s="75"/>
    </row>
    <row r="183" spans="1:13" s="74" customFormat="1" ht="12" customHeight="1" x14ac:dyDescent="0.3">
      <c r="A183" s="100">
        <v>160</v>
      </c>
      <c r="B183" s="101" t="s">
        <v>37</v>
      </c>
      <c r="C183" s="102" t="s">
        <v>472</v>
      </c>
      <c r="D183" s="112" t="s">
        <v>473</v>
      </c>
      <c r="E183" s="102" t="s">
        <v>476</v>
      </c>
      <c r="F183" s="99" t="s">
        <v>340</v>
      </c>
      <c r="G183" s="103">
        <v>13</v>
      </c>
      <c r="H183" s="104">
        <v>13</v>
      </c>
      <c r="I183" s="105">
        <v>50</v>
      </c>
      <c r="J183" s="106"/>
      <c r="K183" s="107">
        <f t="shared" si="2"/>
        <v>0</v>
      </c>
      <c r="M183" s="75"/>
    </row>
    <row r="184" spans="1:13" s="74" customFormat="1" ht="12" hidden="1" customHeight="1" x14ac:dyDescent="0.3">
      <c r="A184" s="138">
        <v>161</v>
      </c>
      <c r="B184" s="139" t="s">
        <v>37</v>
      </c>
      <c r="C184" s="140" t="s">
        <v>81</v>
      </c>
      <c r="D184" s="159" t="s">
        <v>175</v>
      </c>
      <c r="E184" s="140" t="s">
        <v>271</v>
      </c>
      <c r="F184" s="141" t="s">
        <v>340</v>
      </c>
      <c r="G184" s="142">
        <v>7</v>
      </c>
      <c r="H184" s="143">
        <v>0</v>
      </c>
      <c r="I184" s="144">
        <v>50</v>
      </c>
      <c r="J184" s="145"/>
      <c r="K184" s="146">
        <f t="shared" si="2"/>
        <v>0</v>
      </c>
      <c r="M184" s="75"/>
    </row>
    <row r="185" spans="1:13" s="74" customFormat="1" ht="12" customHeight="1" x14ac:dyDescent="0.3">
      <c r="A185" s="69">
        <v>162</v>
      </c>
      <c r="B185" s="60" t="s">
        <v>37</v>
      </c>
      <c r="C185" s="61" t="s">
        <v>82</v>
      </c>
      <c r="D185" s="60" t="s">
        <v>176</v>
      </c>
      <c r="E185" s="61" t="s">
        <v>248</v>
      </c>
      <c r="F185" s="70" t="s">
        <v>27</v>
      </c>
      <c r="G185" s="71">
        <v>8</v>
      </c>
      <c r="H185" s="79">
        <v>8</v>
      </c>
      <c r="I185" s="72">
        <v>170</v>
      </c>
      <c r="J185" s="83"/>
      <c r="K185" s="73">
        <f t="shared" si="2"/>
        <v>0</v>
      </c>
      <c r="M185" s="75"/>
    </row>
    <row r="186" spans="1:13" s="74" customFormat="1" ht="12" customHeight="1" x14ac:dyDescent="0.3">
      <c r="A186" s="84">
        <v>163</v>
      </c>
      <c r="B186" s="85" t="s">
        <v>37</v>
      </c>
      <c r="C186" s="86" t="s">
        <v>82</v>
      </c>
      <c r="D186" s="85" t="s">
        <v>176</v>
      </c>
      <c r="E186" s="86" t="s">
        <v>248</v>
      </c>
      <c r="F186" s="87" t="s">
        <v>339</v>
      </c>
      <c r="G186" s="88">
        <v>15</v>
      </c>
      <c r="H186" s="89">
        <v>15</v>
      </c>
      <c r="I186" s="90">
        <v>80</v>
      </c>
      <c r="J186" s="91"/>
      <c r="K186" s="92">
        <f t="shared" si="2"/>
        <v>0</v>
      </c>
      <c r="M186" s="75"/>
    </row>
    <row r="187" spans="1:13" s="74" customFormat="1" ht="12" customHeight="1" x14ac:dyDescent="0.3">
      <c r="A187" s="100">
        <v>164</v>
      </c>
      <c r="B187" s="101" t="s">
        <v>37</v>
      </c>
      <c r="C187" s="102" t="s">
        <v>82</v>
      </c>
      <c r="D187" s="101" t="s">
        <v>176</v>
      </c>
      <c r="E187" s="102" t="s">
        <v>248</v>
      </c>
      <c r="F187" s="99" t="s">
        <v>340</v>
      </c>
      <c r="G187" s="103">
        <v>7</v>
      </c>
      <c r="H187" s="104">
        <v>7</v>
      </c>
      <c r="I187" s="105">
        <v>50</v>
      </c>
      <c r="J187" s="106"/>
      <c r="K187" s="107">
        <f t="shared" si="2"/>
        <v>0</v>
      </c>
      <c r="M187" s="75"/>
    </row>
    <row r="188" spans="1:13" s="74" customFormat="1" ht="12" customHeight="1" x14ac:dyDescent="0.3">
      <c r="A188" s="69">
        <v>165</v>
      </c>
      <c r="B188" s="60" t="s">
        <v>37</v>
      </c>
      <c r="C188" s="61" t="s">
        <v>134</v>
      </c>
      <c r="D188" s="60" t="s">
        <v>483</v>
      </c>
      <c r="E188" s="61" t="s">
        <v>484</v>
      </c>
      <c r="F188" s="70" t="s">
        <v>27</v>
      </c>
      <c r="G188" s="71">
        <v>10</v>
      </c>
      <c r="H188" s="79">
        <v>52</v>
      </c>
      <c r="I188" s="72">
        <v>170</v>
      </c>
      <c r="J188" s="83"/>
      <c r="K188" s="73">
        <f t="shared" si="2"/>
        <v>0</v>
      </c>
      <c r="M188" s="75"/>
    </row>
    <row r="189" spans="1:13" s="74" customFormat="1" ht="12" customHeight="1" x14ac:dyDescent="0.3">
      <c r="A189" s="84">
        <v>166</v>
      </c>
      <c r="B189" s="85" t="s">
        <v>37</v>
      </c>
      <c r="C189" s="86" t="s">
        <v>134</v>
      </c>
      <c r="D189" s="85" t="s">
        <v>483</v>
      </c>
      <c r="E189" s="86" t="s">
        <v>485</v>
      </c>
      <c r="F189" s="87" t="s">
        <v>339</v>
      </c>
      <c r="G189" s="88">
        <v>26</v>
      </c>
      <c r="H189" s="89">
        <v>26</v>
      </c>
      <c r="I189" s="90">
        <v>80</v>
      </c>
      <c r="J189" s="91"/>
      <c r="K189" s="92">
        <f t="shared" si="2"/>
        <v>0</v>
      </c>
      <c r="M189" s="75"/>
    </row>
    <row r="190" spans="1:13" s="74" customFormat="1" ht="12" customHeight="1" x14ac:dyDescent="0.3">
      <c r="A190" s="100">
        <v>167</v>
      </c>
      <c r="B190" s="101" t="s">
        <v>37</v>
      </c>
      <c r="C190" s="102" t="s">
        <v>134</v>
      </c>
      <c r="D190" s="101" t="s">
        <v>483</v>
      </c>
      <c r="E190" s="102" t="s">
        <v>486</v>
      </c>
      <c r="F190" s="99" t="s">
        <v>340</v>
      </c>
      <c r="G190" s="103">
        <v>25</v>
      </c>
      <c r="H190" s="104">
        <v>25</v>
      </c>
      <c r="I190" s="105">
        <v>50</v>
      </c>
      <c r="J190" s="106"/>
      <c r="K190" s="107">
        <f t="shared" si="2"/>
        <v>0</v>
      </c>
      <c r="M190" s="75"/>
    </row>
    <row r="191" spans="1:13" s="74" customFormat="1" ht="12" customHeight="1" x14ac:dyDescent="0.3">
      <c r="A191" s="69">
        <v>168</v>
      </c>
      <c r="B191" s="62" t="s">
        <v>38</v>
      </c>
      <c r="C191" s="62" t="s">
        <v>83</v>
      </c>
      <c r="D191" s="62" t="s">
        <v>177</v>
      </c>
      <c r="E191" s="62" t="s">
        <v>272</v>
      </c>
      <c r="F191" s="70" t="s">
        <v>27</v>
      </c>
      <c r="G191" s="71">
        <v>7</v>
      </c>
      <c r="H191" s="79">
        <v>7</v>
      </c>
      <c r="I191" s="72">
        <v>170</v>
      </c>
      <c r="J191" s="83"/>
      <c r="K191" s="73">
        <f t="shared" si="2"/>
        <v>0</v>
      </c>
      <c r="M191" s="75"/>
    </row>
    <row r="192" spans="1:13" s="74" customFormat="1" ht="12" hidden="1" customHeight="1" x14ac:dyDescent="0.3">
      <c r="A192" s="119">
        <v>169</v>
      </c>
      <c r="B192" s="148" t="s">
        <v>38</v>
      </c>
      <c r="C192" s="148" t="s">
        <v>83</v>
      </c>
      <c r="D192" s="148" t="s">
        <v>177</v>
      </c>
      <c r="E192" s="148" t="s">
        <v>272</v>
      </c>
      <c r="F192" s="122" t="s">
        <v>339</v>
      </c>
      <c r="G192" s="123">
        <v>6</v>
      </c>
      <c r="H192" s="124">
        <v>0</v>
      </c>
      <c r="I192" s="125">
        <v>80</v>
      </c>
      <c r="J192" s="126"/>
      <c r="K192" s="127">
        <f t="shared" si="2"/>
        <v>0</v>
      </c>
      <c r="M192" s="75"/>
    </row>
    <row r="193" spans="1:13" s="74" customFormat="1" ht="12" hidden="1" customHeight="1" x14ac:dyDescent="0.3">
      <c r="A193" s="119">
        <v>170</v>
      </c>
      <c r="B193" s="148" t="s">
        <v>38</v>
      </c>
      <c r="C193" s="148" t="s">
        <v>499</v>
      </c>
      <c r="D193" s="148" t="s">
        <v>500</v>
      </c>
      <c r="E193" s="148" t="s">
        <v>295</v>
      </c>
      <c r="F193" s="122" t="s">
        <v>339</v>
      </c>
      <c r="G193" s="123">
        <v>10</v>
      </c>
      <c r="H193" s="124">
        <v>0</v>
      </c>
      <c r="I193" s="125">
        <v>80</v>
      </c>
      <c r="J193" s="126"/>
      <c r="K193" s="127">
        <f t="shared" si="2"/>
        <v>0</v>
      </c>
      <c r="M193" s="75"/>
    </row>
    <row r="194" spans="1:13" s="74" customFormat="1" ht="12" customHeight="1" x14ac:dyDescent="0.3">
      <c r="A194" s="100">
        <v>171</v>
      </c>
      <c r="B194" s="108" t="s">
        <v>38</v>
      </c>
      <c r="C194" s="108" t="s">
        <v>499</v>
      </c>
      <c r="D194" s="108" t="s">
        <v>500</v>
      </c>
      <c r="E194" s="108" t="s">
        <v>295</v>
      </c>
      <c r="F194" s="99" t="s">
        <v>340</v>
      </c>
      <c r="G194" s="103">
        <v>8</v>
      </c>
      <c r="H194" s="104">
        <v>8</v>
      </c>
      <c r="I194" s="105">
        <v>50</v>
      </c>
      <c r="J194" s="106"/>
      <c r="K194" s="107">
        <f t="shared" si="2"/>
        <v>0</v>
      </c>
      <c r="M194" s="75"/>
    </row>
    <row r="195" spans="1:13" s="74" customFormat="1" ht="12" customHeight="1" x14ac:dyDescent="0.3">
      <c r="A195" s="69">
        <v>172</v>
      </c>
      <c r="B195" s="62" t="s">
        <v>38</v>
      </c>
      <c r="C195" s="62" t="s">
        <v>84</v>
      </c>
      <c r="D195" s="62" t="s">
        <v>178</v>
      </c>
      <c r="E195" s="63" t="s">
        <v>273</v>
      </c>
      <c r="F195" s="70" t="s">
        <v>27</v>
      </c>
      <c r="G195" s="71">
        <v>10</v>
      </c>
      <c r="H195" s="79">
        <v>29</v>
      </c>
      <c r="I195" s="72">
        <v>170</v>
      </c>
      <c r="J195" s="83"/>
      <c r="K195" s="73">
        <f t="shared" si="2"/>
        <v>0</v>
      </c>
      <c r="M195" s="75"/>
    </row>
    <row r="196" spans="1:13" s="74" customFormat="1" ht="12" customHeight="1" x14ac:dyDescent="0.3">
      <c r="A196" s="84">
        <v>173</v>
      </c>
      <c r="B196" s="93" t="s">
        <v>38</v>
      </c>
      <c r="C196" s="93" t="s">
        <v>84</v>
      </c>
      <c r="D196" s="93" t="s">
        <v>178</v>
      </c>
      <c r="E196" s="95" t="s">
        <v>273</v>
      </c>
      <c r="F196" s="87" t="s">
        <v>339</v>
      </c>
      <c r="G196" s="88">
        <v>10</v>
      </c>
      <c r="H196" s="89">
        <v>10</v>
      </c>
      <c r="I196" s="90">
        <v>80</v>
      </c>
      <c r="J196" s="91"/>
      <c r="K196" s="92">
        <f t="shared" si="2"/>
        <v>0</v>
      </c>
      <c r="M196" s="75"/>
    </row>
    <row r="197" spans="1:13" s="74" customFormat="1" ht="12" hidden="1" customHeight="1" x14ac:dyDescent="0.3">
      <c r="A197" s="138">
        <v>174</v>
      </c>
      <c r="B197" s="155" t="s">
        <v>38</v>
      </c>
      <c r="C197" s="155" t="s">
        <v>84</v>
      </c>
      <c r="D197" s="155" t="s">
        <v>178</v>
      </c>
      <c r="E197" s="153" t="s">
        <v>273</v>
      </c>
      <c r="F197" s="141" t="s">
        <v>340</v>
      </c>
      <c r="G197" s="142">
        <v>15</v>
      </c>
      <c r="H197" s="143">
        <v>0</v>
      </c>
      <c r="I197" s="144">
        <v>50</v>
      </c>
      <c r="J197" s="145"/>
      <c r="K197" s="146">
        <f t="shared" si="2"/>
        <v>0</v>
      </c>
      <c r="M197" s="75"/>
    </row>
    <row r="198" spans="1:13" s="74" customFormat="1" ht="12" hidden="1" customHeight="1" x14ac:dyDescent="0.3">
      <c r="A198" s="138">
        <v>175</v>
      </c>
      <c r="B198" s="155" t="s">
        <v>38</v>
      </c>
      <c r="C198" s="155" t="s">
        <v>509</v>
      </c>
      <c r="D198" s="154" t="s">
        <v>510</v>
      </c>
      <c r="E198" s="155" t="s">
        <v>511</v>
      </c>
      <c r="F198" s="141" t="s">
        <v>340</v>
      </c>
      <c r="G198" s="142">
        <v>14</v>
      </c>
      <c r="H198" s="143">
        <v>0</v>
      </c>
      <c r="I198" s="144">
        <v>50</v>
      </c>
      <c r="J198" s="145"/>
      <c r="K198" s="146">
        <f t="shared" si="2"/>
        <v>0</v>
      </c>
      <c r="M198" s="75"/>
    </row>
    <row r="199" spans="1:13" s="74" customFormat="1" ht="12" customHeight="1" x14ac:dyDescent="0.3">
      <c r="A199" s="69">
        <v>176</v>
      </c>
      <c r="B199" s="62" t="s">
        <v>38</v>
      </c>
      <c r="C199" s="62" t="s">
        <v>85</v>
      </c>
      <c r="D199" s="62" t="s">
        <v>179</v>
      </c>
      <c r="E199" s="62" t="s">
        <v>247</v>
      </c>
      <c r="F199" s="70" t="s">
        <v>27</v>
      </c>
      <c r="G199" s="71">
        <v>10</v>
      </c>
      <c r="H199" s="79">
        <v>48</v>
      </c>
      <c r="I199" s="72">
        <v>170</v>
      </c>
      <c r="J199" s="83"/>
      <c r="K199" s="73">
        <f t="shared" si="2"/>
        <v>0</v>
      </c>
      <c r="M199" s="75"/>
    </row>
    <row r="200" spans="1:13" s="74" customFormat="1" ht="12" customHeight="1" x14ac:dyDescent="0.3">
      <c r="A200" s="84">
        <v>177</v>
      </c>
      <c r="B200" s="93" t="s">
        <v>38</v>
      </c>
      <c r="C200" s="93" t="s">
        <v>85</v>
      </c>
      <c r="D200" s="93" t="s">
        <v>179</v>
      </c>
      <c r="E200" s="93" t="s">
        <v>247</v>
      </c>
      <c r="F200" s="87" t="s">
        <v>339</v>
      </c>
      <c r="G200" s="88">
        <v>19</v>
      </c>
      <c r="H200" s="89">
        <v>19</v>
      </c>
      <c r="I200" s="90">
        <v>80</v>
      </c>
      <c r="J200" s="91"/>
      <c r="K200" s="92">
        <f t="shared" si="2"/>
        <v>0</v>
      </c>
      <c r="M200" s="75"/>
    </row>
    <row r="201" spans="1:13" s="74" customFormat="1" ht="12" customHeight="1" x14ac:dyDescent="0.3">
      <c r="A201" s="69">
        <v>178</v>
      </c>
      <c r="B201" s="62" t="s">
        <v>38</v>
      </c>
      <c r="C201" s="62" t="s">
        <v>449</v>
      </c>
      <c r="D201" s="62" t="s">
        <v>450</v>
      </c>
      <c r="E201" s="62" t="s">
        <v>247</v>
      </c>
      <c r="F201" s="70" t="s">
        <v>27</v>
      </c>
      <c r="G201" s="71">
        <v>10</v>
      </c>
      <c r="H201" s="79">
        <v>42</v>
      </c>
      <c r="I201" s="72">
        <v>170</v>
      </c>
      <c r="J201" s="83"/>
      <c r="K201" s="73">
        <f t="shared" si="2"/>
        <v>0</v>
      </c>
      <c r="M201" s="75"/>
    </row>
    <row r="202" spans="1:13" s="74" customFormat="1" ht="12" customHeight="1" x14ac:dyDescent="0.3">
      <c r="A202" s="84">
        <v>179</v>
      </c>
      <c r="B202" s="93" t="s">
        <v>38</v>
      </c>
      <c r="C202" s="93" t="s">
        <v>449</v>
      </c>
      <c r="D202" s="93" t="s">
        <v>450</v>
      </c>
      <c r="E202" s="93" t="s">
        <v>247</v>
      </c>
      <c r="F202" s="87" t="s">
        <v>339</v>
      </c>
      <c r="G202" s="88">
        <v>20</v>
      </c>
      <c r="H202" s="89">
        <v>32</v>
      </c>
      <c r="I202" s="90">
        <v>80</v>
      </c>
      <c r="J202" s="91"/>
      <c r="K202" s="92">
        <f t="shared" si="2"/>
        <v>0</v>
      </c>
      <c r="M202" s="75"/>
    </row>
    <row r="203" spans="1:13" s="74" customFormat="1" ht="12" hidden="1" customHeight="1" x14ac:dyDescent="0.3">
      <c r="A203" s="138">
        <v>180</v>
      </c>
      <c r="B203" s="155" t="s">
        <v>38</v>
      </c>
      <c r="C203" s="155" t="s">
        <v>449</v>
      </c>
      <c r="D203" s="155" t="s">
        <v>450</v>
      </c>
      <c r="E203" s="155" t="s">
        <v>247</v>
      </c>
      <c r="F203" s="141" t="s">
        <v>340</v>
      </c>
      <c r="G203" s="142">
        <v>13</v>
      </c>
      <c r="H203" s="143">
        <v>0</v>
      </c>
      <c r="I203" s="144">
        <v>50</v>
      </c>
      <c r="J203" s="145"/>
      <c r="K203" s="146">
        <f t="shared" si="2"/>
        <v>0</v>
      </c>
      <c r="M203" s="75"/>
    </row>
    <row r="204" spans="1:13" s="32" customFormat="1" ht="12" customHeight="1" x14ac:dyDescent="0.3">
      <c r="A204" s="69">
        <v>181</v>
      </c>
      <c r="B204" s="62" t="s">
        <v>38</v>
      </c>
      <c r="C204" s="62" t="s">
        <v>393</v>
      </c>
      <c r="D204" s="62" t="s">
        <v>394</v>
      </c>
      <c r="E204" s="62" t="s">
        <v>247</v>
      </c>
      <c r="F204" s="70" t="s">
        <v>27</v>
      </c>
      <c r="G204" s="71">
        <v>10</v>
      </c>
      <c r="H204" s="79">
        <v>40</v>
      </c>
      <c r="I204" s="72">
        <v>170</v>
      </c>
      <c r="J204" s="83"/>
      <c r="K204" s="73">
        <f t="shared" si="2"/>
        <v>0</v>
      </c>
      <c r="M204" s="33"/>
    </row>
    <row r="205" spans="1:13" s="32" customFormat="1" ht="12" customHeight="1" x14ac:dyDescent="0.3">
      <c r="A205" s="84">
        <v>182</v>
      </c>
      <c r="B205" s="93" t="s">
        <v>38</v>
      </c>
      <c r="C205" s="93" t="s">
        <v>393</v>
      </c>
      <c r="D205" s="93" t="s">
        <v>394</v>
      </c>
      <c r="E205" s="93" t="s">
        <v>247</v>
      </c>
      <c r="F205" s="87" t="s">
        <v>339</v>
      </c>
      <c r="G205" s="88">
        <v>20</v>
      </c>
      <c r="H205" s="89">
        <v>35</v>
      </c>
      <c r="I205" s="90">
        <v>80</v>
      </c>
      <c r="J205" s="91"/>
      <c r="K205" s="92">
        <f t="shared" si="2"/>
        <v>0</v>
      </c>
      <c r="M205" s="33"/>
    </row>
    <row r="206" spans="1:13" s="32" customFormat="1" ht="12" hidden="1" customHeight="1" x14ac:dyDescent="0.3">
      <c r="A206" s="138">
        <v>183</v>
      </c>
      <c r="B206" s="155" t="s">
        <v>38</v>
      </c>
      <c r="C206" s="155" t="s">
        <v>393</v>
      </c>
      <c r="D206" s="155" t="s">
        <v>394</v>
      </c>
      <c r="E206" s="155" t="s">
        <v>247</v>
      </c>
      <c r="F206" s="141" t="s">
        <v>340</v>
      </c>
      <c r="G206" s="142">
        <v>16</v>
      </c>
      <c r="H206" s="143">
        <v>0</v>
      </c>
      <c r="I206" s="144">
        <v>50</v>
      </c>
      <c r="J206" s="145"/>
      <c r="K206" s="146">
        <f t="shared" si="2"/>
        <v>0</v>
      </c>
      <c r="M206" s="33"/>
    </row>
    <row r="207" spans="1:13" s="32" customFormat="1" ht="12" hidden="1" customHeight="1" x14ac:dyDescent="0.3">
      <c r="A207" s="138">
        <v>184</v>
      </c>
      <c r="B207" s="155" t="s">
        <v>38</v>
      </c>
      <c r="C207" s="155" t="s">
        <v>541</v>
      </c>
      <c r="D207" s="155" t="s">
        <v>542</v>
      </c>
      <c r="E207" s="155" t="s">
        <v>543</v>
      </c>
      <c r="F207" s="141" t="s">
        <v>340</v>
      </c>
      <c r="G207" s="142">
        <v>6</v>
      </c>
      <c r="H207" s="143">
        <v>0</v>
      </c>
      <c r="I207" s="144">
        <v>50</v>
      </c>
      <c r="J207" s="145"/>
      <c r="K207" s="146">
        <f t="shared" si="2"/>
        <v>0</v>
      </c>
      <c r="M207" s="33"/>
    </row>
    <row r="208" spans="1:13" s="32" customFormat="1" ht="12" customHeight="1" x14ac:dyDescent="0.3">
      <c r="A208" s="69">
        <v>185</v>
      </c>
      <c r="B208" s="62" t="s">
        <v>38</v>
      </c>
      <c r="C208" s="62" t="s">
        <v>337</v>
      </c>
      <c r="D208" s="62" t="s">
        <v>338</v>
      </c>
      <c r="E208" s="62" t="s">
        <v>341</v>
      </c>
      <c r="F208" s="70" t="s">
        <v>27</v>
      </c>
      <c r="G208" s="71">
        <v>10</v>
      </c>
      <c r="H208" s="79">
        <v>80</v>
      </c>
      <c r="I208" s="72">
        <v>170</v>
      </c>
      <c r="J208" s="83"/>
      <c r="K208" s="73">
        <f t="shared" si="2"/>
        <v>0</v>
      </c>
      <c r="M208" s="33"/>
    </row>
    <row r="209" spans="1:13" s="32" customFormat="1" ht="12" customHeight="1" x14ac:dyDescent="0.3">
      <c r="A209" s="100">
        <v>186</v>
      </c>
      <c r="B209" s="108" t="s">
        <v>38</v>
      </c>
      <c r="C209" s="108" t="s">
        <v>337</v>
      </c>
      <c r="D209" s="108" t="s">
        <v>338</v>
      </c>
      <c r="E209" s="108" t="s">
        <v>341</v>
      </c>
      <c r="F209" s="99" t="s">
        <v>340</v>
      </c>
      <c r="G209" s="103">
        <v>20</v>
      </c>
      <c r="H209" s="104">
        <v>15</v>
      </c>
      <c r="I209" s="105">
        <v>50</v>
      </c>
      <c r="J209" s="106"/>
      <c r="K209" s="107">
        <f t="shared" si="2"/>
        <v>0</v>
      </c>
      <c r="M209" s="33"/>
    </row>
    <row r="210" spans="1:13" s="32" customFormat="1" ht="12" customHeight="1" x14ac:dyDescent="0.3">
      <c r="A210" s="69">
        <v>187</v>
      </c>
      <c r="B210" s="62" t="s">
        <v>38</v>
      </c>
      <c r="C210" s="62" t="s">
        <v>514</v>
      </c>
      <c r="D210" s="62" t="s">
        <v>515</v>
      </c>
      <c r="E210" s="62" t="s">
        <v>516</v>
      </c>
      <c r="F210" s="70" t="s">
        <v>27</v>
      </c>
      <c r="G210" s="71">
        <v>10</v>
      </c>
      <c r="H210" s="79">
        <v>26</v>
      </c>
      <c r="I210" s="72">
        <v>170</v>
      </c>
      <c r="J210" s="83"/>
      <c r="K210" s="73">
        <f t="shared" si="2"/>
        <v>0</v>
      </c>
      <c r="M210" s="33"/>
    </row>
    <row r="211" spans="1:13" s="32" customFormat="1" ht="12" customHeight="1" x14ac:dyDescent="0.3">
      <c r="A211" s="84">
        <v>188</v>
      </c>
      <c r="B211" s="93" t="s">
        <v>38</v>
      </c>
      <c r="C211" s="93" t="s">
        <v>514</v>
      </c>
      <c r="D211" s="93" t="s">
        <v>515</v>
      </c>
      <c r="E211" s="93" t="s">
        <v>517</v>
      </c>
      <c r="F211" s="87" t="s">
        <v>339</v>
      </c>
      <c r="G211" s="88">
        <v>26</v>
      </c>
      <c r="H211" s="89">
        <v>26</v>
      </c>
      <c r="I211" s="90">
        <v>80</v>
      </c>
      <c r="J211" s="91"/>
      <c r="K211" s="92">
        <f t="shared" si="2"/>
        <v>0</v>
      </c>
      <c r="M211" s="33"/>
    </row>
    <row r="212" spans="1:13" s="32" customFormat="1" ht="12" hidden="1" customHeight="1" x14ac:dyDescent="0.3">
      <c r="A212" s="138">
        <v>189</v>
      </c>
      <c r="B212" s="155" t="s">
        <v>38</v>
      </c>
      <c r="C212" s="155" t="s">
        <v>514</v>
      </c>
      <c r="D212" s="155" t="s">
        <v>515</v>
      </c>
      <c r="E212" s="155" t="s">
        <v>518</v>
      </c>
      <c r="F212" s="141" t="s">
        <v>340</v>
      </c>
      <c r="G212" s="142">
        <v>22</v>
      </c>
      <c r="H212" s="143">
        <v>0</v>
      </c>
      <c r="I212" s="144">
        <v>50</v>
      </c>
      <c r="J212" s="145"/>
      <c r="K212" s="146">
        <f t="shared" si="2"/>
        <v>0</v>
      </c>
      <c r="M212" s="33"/>
    </row>
    <row r="213" spans="1:13" s="74" customFormat="1" ht="12" customHeight="1" x14ac:dyDescent="0.3">
      <c r="A213" s="69">
        <v>190</v>
      </c>
      <c r="B213" s="63" t="s">
        <v>39</v>
      </c>
      <c r="C213" s="63" t="s">
        <v>86</v>
      </c>
      <c r="D213" s="63" t="s">
        <v>180</v>
      </c>
      <c r="E213" s="63" t="s">
        <v>267</v>
      </c>
      <c r="F213" s="70" t="s">
        <v>27</v>
      </c>
      <c r="G213" s="71">
        <v>11</v>
      </c>
      <c r="H213" s="79">
        <v>11</v>
      </c>
      <c r="I213" s="72">
        <v>170</v>
      </c>
      <c r="J213" s="83"/>
      <c r="K213" s="73">
        <f t="shared" si="2"/>
        <v>0</v>
      </c>
      <c r="M213" s="75"/>
    </row>
    <row r="214" spans="1:13" s="74" customFormat="1" ht="12" customHeight="1" x14ac:dyDescent="0.3">
      <c r="A214" s="84">
        <v>191</v>
      </c>
      <c r="B214" s="95" t="s">
        <v>39</v>
      </c>
      <c r="C214" s="95" t="s">
        <v>86</v>
      </c>
      <c r="D214" s="95" t="s">
        <v>180</v>
      </c>
      <c r="E214" s="95" t="s">
        <v>267</v>
      </c>
      <c r="F214" s="87" t="s">
        <v>339</v>
      </c>
      <c r="G214" s="88">
        <v>20</v>
      </c>
      <c r="H214" s="89">
        <v>40</v>
      </c>
      <c r="I214" s="90">
        <v>80</v>
      </c>
      <c r="J214" s="91"/>
      <c r="K214" s="92">
        <f t="shared" si="2"/>
        <v>0</v>
      </c>
      <c r="M214" s="75"/>
    </row>
    <row r="215" spans="1:13" s="74" customFormat="1" ht="12" customHeight="1" x14ac:dyDescent="0.3">
      <c r="A215" s="100">
        <v>192</v>
      </c>
      <c r="B215" s="110" t="s">
        <v>39</v>
      </c>
      <c r="C215" s="110" t="s">
        <v>86</v>
      </c>
      <c r="D215" s="110" t="s">
        <v>180</v>
      </c>
      <c r="E215" s="110" t="s">
        <v>267</v>
      </c>
      <c r="F215" s="99" t="s">
        <v>340</v>
      </c>
      <c r="G215" s="103">
        <v>12</v>
      </c>
      <c r="H215" s="104">
        <v>12</v>
      </c>
      <c r="I215" s="105">
        <v>50</v>
      </c>
      <c r="J215" s="106"/>
      <c r="K215" s="107">
        <f t="shared" si="2"/>
        <v>0</v>
      </c>
      <c r="M215" s="75"/>
    </row>
    <row r="216" spans="1:13" ht="12" hidden="1" customHeight="1" x14ac:dyDescent="0.3">
      <c r="A216" s="119">
        <v>193</v>
      </c>
      <c r="B216" s="120" t="s">
        <v>39</v>
      </c>
      <c r="C216" s="148" t="s">
        <v>87</v>
      </c>
      <c r="D216" s="148" t="s">
        <v>181</v>
      </c>
      <c r="E216" s="148" t="s">
        <v>274</v>
      </c>
      <c r="F216" s="122" t="s">
        <v>339</v>
      </c>
      <c r="G216" s="123">
        <v>8</v>
      </c>
      <c r="H216" s="124">
        <v>0</v>
      </c>
      <c r="I216" s="125">
        <v>80</v>
      </c>
      <c r="J216" s="126"/>
      <c r="K216" s="127">
        <f t="shared" si="2"/>
        <v>0</v>
      </c>
    </row>
    <row r="217" spans="1:13" s="74" customFormat="1" ht="12" customHeight="1" x14ac:dyDescent="0.3">
      <c r="A217" s="69">
        <v>194</v>
      </c>
      <c r="B217" s="60" t="s">
        <v>39</v>
      </c>
      <c r="C217" s="62" t="s">
        <v>451</v>
      </c>
      <c r="D217" s="62" t="s">
        <v>452</v>
      </c>
      <c r="E217" s="62" t="s">
        <v>247</v>
      </c>
      <c r="F217" s="70" t="s">
        <v>27</v>
      </c>
      <c r="G217" s="71">
        <v>10</v>
      </c>
      <c r="H217" s="79">
        <v>45</v>
      </c>
      <c r="I217" s="72">
        <v>170</v>
      </c>
      <c r="J217" s="83"/>
      <c r="K217" s="73">
        <f t="shared" si="2"/>
        <v>0</v>
      </c>
      <c r="M217" s="75"/>
    </row>
    <row r="218" spans="1:13" s="74" customFormat="1" ht="12" customHeight="1" x14ac:dyDescent="0.3">
      <c r="A218" s="84">
        <v>195</v>
      </c>
      <c r="B218" s="85" t="s">
        <v>39</v>
      </c>
      <c r="C218" s="93" t="s">
        <v>451</v>
      </c>
      <c r="D218" s="93" t="s">
        <v>452</v>
      </c>
      <c r="E218" s="93" t="s">
        <v>247</v>
      </c>
      <c r="F218" s="87" t="s">
        <v>339</v>
      </c>
      <c r="G218" s="88">
        <v>19</v>
      </c>
      <c r="H218" s="89">
        <v>19</v>
      </c>
      <c r="I218" s="90">
        <v>80</v>
      </c>
      <c r="J218" s="91"/>
      <c r="K218" s="92">
        <f t="shared" si="2"/>
        <v>0</v>
      </c>
      <c r="M218" s="75"/>
    </row>
    <row r="219" spans="1:13" s="74" customFormat="1" ht="12" hidden="1" customHeight="1" x14ac:dyDescent="0.3">
      <c r="A219" s="138">
        <v>196</v>
      </c>
      <c r="B219" s="139" t="s">
        <v>39</v>
      </c>
      <c r="C219" s="155" t="s">
        <v>88</v>
      </c>
      <c r="D219" s="155" t="s">
        <v>182</v>
      </c>
      <c r="E219" s="155" t="s">
        <v>275</v>
      </c>
      <c r="F219" s="141" t="s">
        <v>340</v>
      </c>
      <c r="G219" s="142">
        <v>7</v>
      </c>
      <c r="H219" s="143">
        <v>0</v>
      </c>
      <c r="I219" s="144">
        <v>50</v>
      </c>
      <c r="J219" s="145"/>
      <c r="K219" s="146">
        <f t="shared" si="2"/>
        <v>0</v>
      </c>
      <c r="M219" s="75"/>
    </row>
    <row r="220" spans="1:13" s="74" customFormat="1" ht="12" customHeight="1" x14ac:dyDescent="0.3">
      <c r="A220" s="69">
        <v>197</v>
      </c>
      <c r="B220" s="60" t="s">
        <v>39</v>
      </c>
      <c r="C220" s="62" t="s">
        <v>496</v>
      </c>
      <c r="D220" s="65" t="s">
        <v>497</v>
      </c>
      <c r="E220" s="62" t="s">
        <v>498</v>
      </c>
      <c r="F220" s="70" t="s">
        <v>27</v>
      </c>
      <c r="G220" s="71">
        <v>10</v>
      </c>
      <c r="H220" s="79">
        <v>23</v>
      </c>
      <c r="I220" s="72">
        <v>170</v>
      </c>
      <c r="J220" s="83"/>
      <c r="K220" s="73">
        <f t="shared" si="2"/>
        <v>0</v>
      </c>
      <c r="M220" s="75"/>
    </row>
    <row r="221" spans="1:13" s="74" customFormat="1" ht="12" customHeight="1" x14ac:dyDescent="0.3">
      <c r="A221" s="84">
        <v>198</v>
      </c>
      <c r="B221" s="85" t="s">
        <v>39</v>
      </c>
      <c r="C221" s="93" t="s">
        <v>496</v>
      </c>
      <c r="D221" s="94" t="s">
        <v>497</v>
      </c>
      <c r="E221" s="93" t="s">
        <v>498</v>
      </c>
      <c r="F221" s="87" t="s">
        <v>339</v>
      </c>
      <c r="G221" s="88">
        <v>16</v>
      </c>
      <c r="H221" s="89">
        <v>16</v>
      </c>
      <c r="I221" s="90">
        <v>80</v>
      </c>
      <c r="J221" s="91"/>
      <c r="K221" s="92">
        <f t="shared" si="2"/>
        <v>0</v>
      </c>
      <c r="M221" s="75"/>
    </row>
    <row r="222" spans="1:13" s="74" customFormat="1" ht="12" hidden="1" customHeight="1" x14ac:dyDescent="0.3">
      <c r="A222" s="138">
        <v>199</v>
      </c>
      <c r="B222" s="139" t="s">
        <v>39</v>
      </c>
      <c r="C222" s="155" t="s">
        <v>496</v>
      </c>
      <c r="D222" s="154" t="s">
        <v>497</v>
      </c>
      <c r="E222" s="155" t="s">
        <v>498</v>
      </c>
      <c r="F222" s="141" t="s">
        <v>340</v>
      </c>
      <c r="G222" s="142">
        <v>7</v>
      </c>
      <c r="H222" s="143">
        <v>0</v>
      </c>
      <c r="I222" s="144">
        <v>50</v>
      </c>
      <c r="J222" s="145"/>
      <c r="K222" s="146">
        <f t="shared" si="2"/>
        <v>0</v>
      </c>
      <c r="M222" s="75"/>
    </row>
    <row r="223" spans="1:13" s="30" customFormat="1" ht="12" customHeight="1" x14ac:dyDescent="0.3">
      <c r="A223" s="69">
        <v>200</v>
      </c>
      <c r="B223" s="63" t="s">
        <v>39</v>
      </c>
      <c r="C223" s="63" t="s">
        <v>89</v>
      </c>
      <c r="D223" s="63" t="s">
        <v>183</v>
      </c>
      <c r="E223" s="63" t="s">
        <v>276</v>
      </c>
      <c r="F223" s="70" t="s">
        <v>27</v>
      </c>
      <c r="G223" s="71">
        <v>10</v>
      </c>
      <c r="H223" s="79">
        <v>28</v>
      </c>
      <c r="I223" s="72">
        <v>170</v>
      </c>
      <c r="J223" s="83"/>
      <c r="K223" s="73">
        <f t="shared" ref="K223:K286" si="3">J223*I223</f>
        <v>0</v>
      </c>
      <c r="M223" s="31"/>
    </row>
    <row r="224" spans="1:13" s="30" customFormat="1" ht="12" customHeight="1" x14ac:dyDescent="0.3">
      <c r="A224" s="84">
        <v>201</v>
      </c>
      <c r="B224" s="95" t="s">
        <v>39</v>
      </c>
      <c r="C224" s="95" t="s">
        <v>89</v>
      </c>
      <c r="D224" s="95" t="s">
        <v>183</v>
      </c>
      <c r="E224" s="95" t="s">
        <v>276</v>
      </c>
      <c r="F224" s="87" t="s">
        <v>339</v>
      </c>
      <c r="G224" s="88">
        <v>16</v>
      </c>
      <c r="H224" s="89">
        <v>16</v>
      </c>
      <c r="I224" s="90">
        <v>80</v>
      </c>
      <c r="J224" s="91"/>
      <c r="K224" s="92">
        <f t="shared" si="3"/>
        <v>0</v>
      </c>
      <c r="M224" s="31"/>
    </row>
    <row r="225" spans="1:13" s="30" customFormat="1" ht="12" hidden="1" customHeight="1" x14ac:dyDescent="0.3">
      <c r="A225" s="138">
        <v>202</v>
      </c>
      <c r="B225" s="153" t="s">
        <v>39</v>
      </c>
      <c r="C225" s="153" t="s">
        <v>89</v>
      </c>
      <c r="D225" s="153" t="s">
        <v>183</v>
      </c>
      <c r="E225" s="153" t="s">
        <v>276</v>
      </c>
      <c r="F225" s="141" t="s">
        <v>340</v>
      </c>
      <c r="G225" s="142">
        <v>10</v>
      </c>
      <c r="H225" s="143">
        <v>0</v>
      </c>
      <c r="I225" s="144">
        <v>50</v>
      </c>
      <c r="J225" s="145"/>
      <c r="K225" s="146">
        <f t="shared" si="3"/>
        <v>0</v>
      </c>
      <c r="M225" s="31"/>
    </row>
    <row r="226" spans="1:13" s="74" customFormat="1" ht="12" hidden="1" customHeight="1" x14ac:dyDescent="0.3">
      <c r="A226" s="119">
        <v>203</v>
      </c>
      <c r="B226" s="120" t="s">
        <v>39</v>
      </c>
      <c r="C226" s="148" t="s">
        <v>384</v>
      </c>
      <c r="D226" s="148" t="s">
        <v>385</v>
      </c>
      <c r="E226" s="148" t="s">
        <v>386</v>
      </c>
      <c r="F226" s="122" t="s">
        <v>339</v>
      </c>
      <c r="G226" s="123">
        <v>8</v>
      </c>
      <c r="H226" s="124">
        <v>0</v>
      </c>
      <c r="I226" s="125">
        <v>80</v>
      </c>
      <c r="J226" s="126"/>
      <c r="K226" s="127">
        <f t="shared" si="3"/>
        <v>0</v>
      </c>
      <c r="M226" s="75"/>
    </row>
    <row r="227" spans="1:13" s="30" customFormat="1" ht="12" customHeight="1" x14ac:dyDescent="0.3">
      <c r="A227" s="69">
        <v>204</v>
      </c>
      <c r="B227" s="60" t="s">
        <v>39</v>
      </c>
      <c r="C227" s="62" t="s">
        <v>328</v>
      </c>
      <c r="D227" s="62" t="s">
        <v>329</v>
      </c>
      <c r="E227" s="80" t="s">
        <v>330</v>
      </c>
      <c r="F227" s="70" t="s">
        <v>27</v>
      </c>
      <c r="G227" s="71">
        <v>10</v>
      </c>
      <c r="H227" s="79">
        <v>30</v>
      </c>
      <c r="I227" s="72">
        <v>170</v>
      </c>
      <c r="J227" s="83"/>
      <c r="K227" s="73">
        <f t="shared" si="3"/>
        <v>0</v>
      </c>
      <c r="M227" s="31"/>
    </row>
    <row r="228" spans="1:13" s="30" customFormat="1" ht="12" customHeight="1" x14ac:dyDescent="0.3">
      <c r="A228" s="84">
        <v>205</v>
      </c>
      <c r="B228" s="85" t="s">
        <v>39</v>
      </c>
      <c r="C228" s="93" t="s">
        <v>328</v>
      </c>
      <c r="D228" s="93" t="s">
        <v>329</v>
      </c>
      <c r="E228" s="97" t="s">
        <v>330</v>
      </c>
      <c r="F228" s="87" t="s">
        <v>339</v>
      </c>
      <c r="G228" s="88">
        <v>20</v>
      </c>
      <c r="H228" s="89">
        <v>10</v>
      </c>
      <c r="I228" s="90">
        <v>80</v>
      </c>
      <c r="J228" s="91"/>
      <c r="K228" s="92">
        <f t="shared" si="3"/>
        <v>0</v>
      </c>
      <c r="M228" s="31"/>
    </row>
    <row r="229" spans="1:13" s="30" customFormat="1" ht="12" customHeight="1" x14ac:dyDescent="0.3">
      <c r="A229" s="100">
        <v>206</v>
      </c>
      <c r="B229" s="101" t="s">
        <v>39</v>
      </c>
      <c r="C229" s="108" t="s">
        <v>328</v>
      </c>
      <c r="D229" s="108" t="s">
        <v>329</v>
      </c>
      <c r="E229" s="114" t="s">
        <v>330</v>
      </c>
      <c r="F229" s="99" t="s">
        <v>340</v>
      </c>
      <c r="G229" s="103">
        <v>20</v>
      </c>
      <c r="H229" s="104">
        <v>30</v>
      </c>
      <c r="I229" s="105">
        <v>50</v>
      </c>
      <c r="J229" s="106"/>
      <c r="K229" s="107">
        <f t="shared" si="3"/>
        <v>0</v>
      </c>
      <c r="M229" s="31"/>
    </row>
    <row r="230" spans="1:13" ht="12" customHeight="1" x14ac:dyDescent="0.3">
      <c r="A230" s="69">
        <v>207</v>
      </c>
      <c r="B230" s="60" t="s">
        <v>39</v>
      </c>
      <c r="C230" s="61" t="s">
        <v>90</v>
      </c>
      <c r="D230" s="60" t="s">
        <v>184</v>
      </c>
      <c r="E230" s="61" t="s">
        <v>277</v>
      </c>
      <c r="F230" s="70" t="s">
        <v>27</v>
      </c>
      <c r="G230" s="71">
        <v>10</v>
      </c>
      <c r="H230" s="79">
        <v>22</v>
      </c>
      <c r="I230" s="72">
        <v>170</v>
      </c>
      <c r="J230" s="83"/>
      <c r="K230" s="73">
        <f t="shared" si="3"/>
        <v>0</v>
      </c>
    </row>
    <row r="231" spans="1:13" ht="12" customHeight="1" x14ac:dyDescent="0.3">
      <c r="A231" s="84">
        <v>208</v>
      </c>
      <c r="B231" s="85" t="s">
        <v>39</v>
      </c>
      <c r="C231" s="86" t="s">
        <v>90</v>
      </c>
      <c r="D231" s="85" t="s">
        <v>184</v>
      </c>
      <c r="E231" s="86" t="s">
        <v>277</v>
      </c>
      <c r="F231" s="87" t="s">
        <v>339</v>
      </c>
      <c r="G231" s="88">
        <v>20</v>
      </c>
      <c r="H231" s="89">
        <v>40</v>
      </c>
      <c r="I231" s="90">
        <v>80</v>
      </c>
      <c r="J231" s="91"/>
      <c r="K231" s="92">
        <f t="shared" si="3"/>
        <v>0</v>
      </c>
    </row>
    <row r="232" spans="1:13" ht="12" customHeight="1" x14ac:dyDescent="0.3">
      <c r="A232" s="100">
        <v>209</v>
      </c>
      <c r="B232" s="101" t="s">
        <v>39</v>
      </c>
      <c r="C232" s="102" t="s">
        <v>90</v>
      </c>
      <c r="D232" s="101" t="s">
        <v>184</v>
      </c>
      <c r="E232" s="102" t="s">
        <v>277</v>
      </c>
      <c r="F232" s="99" t="s">
        <v>340</v>
      </c>
      <c r="G232" s="103">
        <v>25</v>
      </c>
      <c r="H232" s="104">
        <v>25</v>
      </c>
      <c r="I232" s="105">
        <v>50</v>
      </c>
      <c r="J232" s="106"/>
      <c r="K232" s="107">
        <f t="shared" si="3"/>
        <v>0</v>
      </c>
    </row>
    <row r="233" spans="1:13" s="74" customFormat="1" ht="12" hidden="1" customHeight="1" x14ac:dyDescent="0.3">
      <c r="A233" s="138">
        <v>210</v>
      </c>
      <c r="B233" s="153" t="s">
        <v>39</v>
      </c>
      <c r="C233" s="153" t="s">
        <v>91</v>
      </c>
      <c r="D233" s="153" t="s">
        <v>185</v>
      </c>
      <c r="E233" s="153" t="s">
        <v>278</v>
      </c>
      <c r="F233" s="141" t="s">
        <v>340</v>
      </c>
      <c r="G233" s="142">
        <v>5</v>
      </c>
      <c r="H233" s="143">
        <v>0</v>
      </c>
      <c r="I233" s="144">
        <v>50</v>
      </c>
      <c r="J233" s="145"/>
      <c r="K233" s="146">
        <f t="shared" si="3"/>
        <v>0</v>
      </c>
      <c r="M233" s="75"/>
    </row>
    <row r="234" spans="1:13" ht="12" customHeight="1" x14ac:dyDescent="0.3">
      <c r="A234" s="69">
        <v>211</v>
      </c>
      <c r="B234" s="60" t="s">
        <v>39</v>
      </c>
      <c r="C234" s="61" t="s">
        <v>92</v>
      </c>
      <c r="D234" s="60" t="s">
        <v>186</v>
      </c>
      <c r="E234" s="61" t="s">
        <v>279</v>
      </c>
      <c r="F234" s="70" t="s">
        <v>27</v>
      </c>
      <c r="G234" s="71">
        <v>15</v>
      </c>
      <c r="H234" s="79">
        <v>15</v>
      </c>
      <c r="I234" s="72">
        <v>170</v>
      </c>
      <c r="J234" s="83"/>
      <c r="K234" s="73">
        <f t="shared" si="3"/>
        <v>0</v>
      </c>
    </row>
    <row r="235" spans="1:13" ht="12" customHeight="1" x14ac:dyDescent="0.3">
      <c r="A235" s="100">
        <v>212</v>
      </c>
      <c r="B235" s="101" t="s">
        <v>39</v>
      </c>
      <c r="C235" s="102" t="s">
        <v>92</v>
      </c>
      <c r="D235" s="101" t="s">
        <v>186</v>
      </c>
      <c r="E235" s="102" t="s">
        <v>279</v>
      </c>
      <c r="F235" s="99" t="s">
        <v>340</v>
      </c>
      <c r="G235" s="103">
        <v>11</v>
      </c>
      <c r="H235" s="104">
        <v>11</v>
      </c>
      <c r="I235" s="105">
        <v>50</v>
      </c>
      <c r="J235" s="106"/>
      <c r="K235" s="107">
        <f t="shared" si="3"/>
        <v>0</v>
      </c>
    </row>
    <row r="236" spans="1:13" s="30" customFormat="1" ht="12" customHeight="1" x14ac:dyDescent="0.3">
      <c r="A236" s="69">
        <v>213</v>
      </c>
      <c r="B236" s="60" t="s">
        <v>39</v>
      </c>
      <c r="C236" s="61" t="s">
        <v>93</v>
      </c>
      <c r="D236" s="64" t="s">
        <v>187</v>
      </c>
      <c r="E236" s="61" t="s">
        <v>280</v>
      </c>
      <c r="F236" s="70" t="s">
        <v>27</v>
      </c>
      <c r="G236" s="71">
        <v>10</v>
      </c>
      <c r="H236" s="79">
        <v>29</v>
      </c>
      <c r="I236" s="72">
        <v>170</v>
      </c>
      <c r="J236" s="83"/>
      <c r="K236" s="73">
        <f t="shared" si="3"/>
        <v>0</v>
      </c>
      <c r="M236" s="31"/>
    </row>
    <row r="237" spans="1:13" s="30" customFormat="1" ht="12" hidden="1" customHeight="1" x14ac:dyDescent="0.3">
      <c r="A237" s="119">
        <v>214</v>
      </c>
      <c r="B237" s="120" t="s">
        <v>39</v>
      </c>
      <c r="C237" s="121" t="s">
        <v>93</v>
      </c>
      <c r="D237" s="157" t="s">
        <v>187</v>
      </c>
      <c r="E237" s="121" t="s">
        <v>280</v>
      </c>
      <c r="F237" s="122" t="s">
        <v>339</v>
      </c>
      <c r="G237" s="123">
        <v>15</v>
      </c>
      <c r="H237" s="124">
        <v>0</v>
      </c>
      <c r="I237" s="125">
        <v>80</v>
      </c>
      <c r="J237" s="126"/>
      <c r="K237" s="127">
        <f t="shared" si="3"/>
        <v>0</v>
      </c>
      <c r="M237" s="31"/>
    </row>
    <row r="238" spans="1:13" s="30" customFormat="1" ht="12" customHeight="1" x14ac:dyDescent="0.3">
      <c r="A238" s="100">
        <v>215</v>
      </c>
      <c r="B238" s="101" t="s">
        <v>39</v>
      </c>
      <c r="C238" s="102" t="s">
        <v>93</v>
      </c>
      <c r="D238" s="112" t="s">
        <v>187</v>
      </c>
      <c r="E238" s="102" t="s">
        <v>280</v>
      </c>
      <c r="F238" s="99" t="s">
        <v>340</v>
      </c>
      <c r="G238" s="103">
        <v>20</v>
      </c>
      <c r="H238" s="104">
        <v>20</v>
      </c>
      <c r="I238" s="105">
        <v>50</v>
      </c>
      <c r="J238" s="106"/>
      <c r="K238" s="107">
        <f t="shared" si="3"/>
        <v>0</v>
      </c>
      <c r="M238" s="31"/>
    </row>
    <row r="239" spans="1:13" s="74" customFormat="1" ht="12" hidden="1" customHeight="1" x14ac:dyDescent="0.3">
      <c r="A239" s="128">
        <v>216</v>
      </c>
      <c r="B239" s="147" t="s">
        <v>39</v>
      </c>
      <c r="C239" s="129" t="s">
        <v>94</v>
      </c>
      <c r="D239" s="129" t="s">
        <v>188</v>
      </c>
      <c r="E239" s="129" t="s">
        <v>281</v>
      </c>
      <c r="F239" s="131" t="s">
        <v>27</v>
      </c>
      <c r="G239" s="132">
        <v>10</v>
      </c>
      <c r="H239" s="133">
        <v>0</v>
      </c>
      <c r="I239" s="134">
        <v>170</v>
      </c>
      <c r="J239" s="135"/>
      <c r="K239" s="136">
        <f t="shared" si="3"/>
        <v>0</v>
      </c>
      <c r="M239" s="75"/>
    </row>
    <row r="240" spans="1:13" s="74" customFormat="1" ht="12" customHeight="1" x14ac:dyDescent="0.3">
      <c r="A240" s="84">
        <v>217</v>
      </c>
      <c r="B240" s="85" t="s">
        <v>39</v>
      </c>
      <c r="C240" s="93" t="s">
        <v>94</v>
      </c>
      <c r="D240" s="93" t="s">
        <v>188</v>
      </c>
      <c r="E240" s="93" t="s">
        <v>281</v>
      </c>
      <c r="F240" s="87" t="s">
        <v>339</v>
      </c>
      <c r="G240" s="88">
        <v>20</v>
      </c>
      <c r="H240" s="89">
        <v>20</v>
      </c>
      <c r="I240" s="90">
        <v>80</v>
      </c>
      <c r="J240" s="91"/>
      <c r="K240" s="92">
        <f t="shared" si="3"/>
        <v>0</v>
      </c>
      <c r="M240" s="75"/>
    </row>
    <row r="241" spans="1:13" s="74" customFormat="1" ht="12" hidden="1" customHeight="1" x14ac:dyDescent="0.3">
      <c r="A241" s="138">
        <v>218</v>
      </c>
      <c r="B241" s="139" t="s">
        <v>39</v>
      </c>
      <c r="C241" s="155" t="s">
        <v>94</v>
      </c>
      <c r="D241" s="155" t="s">
        <v>188</v>
      </c>
      <c r="E241" s="155" t="s">
        <v>281</v>
      </c>
      <c r="F241" s="141" t="s">
        <v>340</v>
      </c>
      <c r="G241" s="142">
        <v>5</v>
      </c>
      <c r="H241" s="143">
        <v>0</v>
      </c>
      <c r="I241" s="144">
        <v>50</v>
      </c>
      <c r="J241" s="145"/>
      <c r="K241" s="146">
        <f t="shared" si="3"/>
        <v>0</v>
      </c>
      <c r="M241" s="75"/>
    </row>
    <row r="242" spans="1:13" s="74" customFormat="1" ht="12" customHeight="1" x14ac:dyDescent="0.3">
      <c r="A242" s="100">
        <v>219</v>
      </c>
      <c r="B242" s="101" t="s">
        <v>39</v>
      </c>
      <c r="C242" s="102" t="s">
        <v>432</v>
      </c>
      <c r="D242" s="115" t="s">
        <v>433</v>
      </c>
      <c r="E242" s="102" t="s">
        <v>425</v>
      </c>
      <c r="F242" s="99" t="s">
        <v>340</v>
      </c>
      <c r="G242" s="103">
        <v>20</v>
      </c>
      <c r="H242" s="104">
        <v>20</v>
      </c>
      <c r="I242" s="105">
        <v>50</v>
      </c>
      <c r="J242" s="106"/>
      <c r="K242" s="107">
        <f t="shared" si="3"/>
        <v>0</v>
      </c>
      <c r="M242" s="75"/>
    </row>
    <row r="243" spans="1:13" s="74" customFormat="1" ht="12" hidden="1" customHeight="1" x14ac:dyDescent="0.3">
      <c r="A243" s="128">
        <v>220</v>
      </c>
      <c r="B243" s="147" t="s">
        <v>39</v>
      </c>
      <c r="C243" s="130" t="s">
        <v>95</v>
      </c>
      <c r="D243" s="160" t="s">
        <v>189</v>
      </c>
      <c r="E243" s="130" t="s">
        <v>282</v>
      </c>
      <c r="F243" s="131" t="s">
        <v>27</v>
      </c>
      <c r="G243" s="132">
        <v>15</v>
      </c>
      <c r="H243" s="133">
        <v>0</v>
      </c>
      <c r="I243" s="134">
        <v>170</v>
      </c>
      <c r="J243" s="135"/>
      <c r="K243" s="136">
        <f t="shared" si="3"/>
        <v>0</v>
      </c>
      <c r="M243" s="75"/>
    </row>
    <row r="244" spans="1:13" s="74" customFormat="1" ht="12" hidden="1" customHeight="1" x14ac:dyDescent="0.3">
      <c r="A244" s="119">
        <v>221</v>
      </c>
      <c r="B244" s="120" t="s">
        <v>39</v>
      </c>
      <c r="C244" s="121" t="s">
        <v>95</v>
      </c>
      <c r="D244" s="161" t="s">
        <v>189</v>
      </c>
      <c r="E244" s="121" t="s">
        <v>282</v>
      </c>
      <c r="F244" s="122" t="s">
        <v>339</v>
      </c>
      <c r="G244" s="123">
        <v>8</v>
      </c>
      <c r="H244" s="124">
        <v>0</v>
      </c>
      <c r="I244" s="125">
        <v>80</v>
      </c>
      <c r="J244" s="126"/>
      <c r="K244" s="127">
        <f t="shared" si="3"/>
        <v>0</v>
      </c>
      <c r="M244" s="75"/>
    </row>
    <row r="245" spans="1:13" s="74" customFormat="1" ht="12" customHeight="1" x14ac:dyDescent="0.3">
      <c r="A245" s="69">
        <v>222</v>
      </c>
      <c r="B245" s="63" t="s">
        <v>39</v>
      </c>
      <c r="C245" s="63" t="s">
        <v>96</v>
      </c>
      <c r="D245" s="63" t="s">
        <v>190</v>
      </c>
      <c r="E245" s="63" t="s">
        <v>283</v>
      </c>
      <c r="F245" s="70" t="s">
        <v>27</v>
      </c>
      <c r="G245" s="71">
        <v>10</v>
      </c>
      <c r="H245" s="79">
        <v>20</v>
      </c>
      <c r="I245" s="72">
        <v>170</v>
      </c>
      <c r="J245" s="83"/>
      <c r="K245" s="73">
        <f t="shared" si="3"/>
        <v>0</v>
      </c>
      <c r="M245" s="75"/>
    </row>
    <row r="246" spans="1:13" s="74" customFormat="1" ht="12" customHeight="1" x14ac:dyDescent="0.3">
      <c r="A246" s="84">
        <v>223</v>
      </c>
      <c r="B246" s="95" t="s">
        <v>39</v>
      </c>
      <c r="C246" s="95" t="s">
        <v>96</v>
      </c>
      <c r="D246" s="95" t="s">
        <v>190</v>
      </c>
      <c r="E246" s="95" t="s">
        <v>283</v>
      </c>
      <c r="F246" s="87" t="s">
        <v>339</v>
      </c>
      <c r="G246" s="88">
        <v>17</v>
      </c>
      <c r="H246" s="89">
        <v>17</v>
      </c>
      <c r="I246" s="90">
        <v>80</v>
      </c>
      <c r="J246" s="91"/>
      <c r="K246" s="92">
        <f t="shared" si="3"/>
        <v>0</v>
      </c>
      <c r="M246" s="75"/>
    </row>
    <row r="247" spans="1:13" s="74" customFormat="1" ht="12" customHeight="1" x14ac:dyDescent="0.3">
      <c r="A247" s="100">
        <v>224</v>
      </c>
      <c r="B247" s="110" t="s">
        <v>39</v>
      </c>
      <c r="C247" s="110" t="s">
        <v>96</v>
      </c>
      <c r="D247" s="110" t="s">
        <v>190</v>
      </c>
      <c r="E247" s="110" t="s">
        <v>283</v>
      </c>
      <c r="F247" s="99" t="s">
        <v>340</v>
      </c>
      <c r="G247" s="103">
        <v>4</v>
      </c>
      <c r="H247" s="104">
        <v>4</v>
      </c>
      <c r="I247" s="105">
        <v>50</v>
      </c>
      <c r="J247" s="106"/>
      <c r="K247" s="107">
        <f t="shared" si="3"/>
        <v>0</v>
      </c>
      <c r="M247" s="75"/>
    </row>
    <row r="248" spans="1:13" s="74" customFormat="1" ht="12" customHeight="1" x14ac:dyDescent="0.3">
      <c r="A248" s="69">
        <v>225</v>
      </c>
      <c r="B248" s="60" t="s">
        <v>39</v>
      </c>
      <c r="C248" s="61" t="s">
        <v>97</v>
      </c>
      <c r="D248" s="60" t="s">
        <v>191</v>
      </c>
      <c r="E248" s="61" t="s">
        <v>274</v>
      </c>
      <c r="F248" s="70" t="s">
        <v>27</v>
      </c>
      <c r="G248" s="71">
        <v>10</v>
      </c>
      <c r="H248" s="79">
        <v>12</v>
      </c>
      <c r="I248" s="72">
        <v>170</v>
      </c>
      <c r="J248" s="83"/>
      <c r="K248" s="73">
        <f t="shared" si="3"/>
        <v>0</v>
      </c>
      <c r="M248" s="75"/>
    </row>
    <row r="249" spans="1:13" s="74" customFormat="1" ht="12" customHeight="1" x14ac:dyDescent="0.3">
      <c r="A249" s="84">
        <v>226</v>
      </c>
      <c r="B249" s="85" t="s">
        <v>39</v>
      </c>
      <c r="C249" s="86" t="s">
        <v>97</v>
      </c>
      <c r="D249" s="85" t="s">
        <v>191</v>
      </c>
      <c r="E249" s="86" t="s">
        <v>274</v>
      </c>
      <c r="F249" s="87" t="s">
        <v>339</v>
      </c>
      <c r="G249" s="88">
        <v>20</v>
      </c>
      <c r="H249" s="89">
        <v>18</v>
      </c>
      <c r="I249" s="90">
        <v>80</v>
      </c>
      <c r="J249" s="91"/>
      <c r="K249" s="92">
        <f t="shared" si="3"/>
        <v>0</v>
      </c>
      <c r="M249" s="75"/>
    </row>
    <row r="250" spans="1:13" s="74" customFormat="1" ht="12" customHeight="1" x14ac:dyDescent="0.3">
      <c r="A250" s="100">
        <v>227</v>
      </c>
      <c r="B250" s="101" t="s">
        <v>39</v>
      </c>
      <c r="C250" s="102" t="s">
        <v>97</v>
      </c>
      <c r="D250" s="101" t="s">
        <v>191</v>
      </c>
      <c r="E250" s="102" t="s">
        <v>274</v>
      </c>
      <c r="F250" s="99" t="s">
        <v>340</v>
      </c>
      <c r="G250" s="103">
        <v>19</v>
      </c>
      <c r="H250" s="104">
        <v>19</v>
      </c>
      <c r="I250" s="105">
        <v>50</v>
      </c>
      <c r="J250" s="106"/>
      <c r="K250" s="107">
        <f t="shared" si="3"/>
        <v>0</v>
      </c>
      <c r="M250" s="75"/>
    </row>
    <row r="251" spans="1:13" s="30" customFormat="1" ht="12" customHeight="1" x14ac:dyDescent="0.3">
      <c r="A251" s="69">
        <v>228</v>
      </c>
      <c r="B251" s="62" t="s">
        <v>39</v>
      </c>
      <c r="C251" s="62" t="s">
        <v>98</v>
      </c>
      <c r="D251" s="62" t="s">
        <v>192</v>
      </c>
      <c r="E251" s="62" t="s">
        <v>284</v>
      </c>
      <c r="F251" s="70" t="s">
        <v>27</v>
      </c>
      <c r="G251" s="71">
        <v>10</v>
      </c>
      <c r="H251" s="79">
        <v>28</v>
      </c>
      <c r="I251" s="72">
        <v>170</v>
      </c>
      <c r="J251" s="83"/>
      <c r="K251" s="73">
        <f t="shared" si="3"/>
        <v>0</v>
      </c>
      <c r="M251" s="31"/>
    </row>
    <row r="252" spans="1:13" s="30" customFormat="1" ht="12" customHeight="1" x14ac:dyDescent="0.3">
      <c r="A252" s="84">
        <v>229</v>
      </c>
      <c r="B252" s="93" t="s">
        <v>39</v>
      </c>
      <c r="C252" s="93" t="s">
        <v>98</v>
      </c>
      <c r="D252" s="93" t="s">
        <v>192</v>
      </c>
      <c r="E252" s="93" t="s">
        <v>284</v>
      </c>
      <c r="F252" s="87" t="s">
        <v>339</v>
      </c>
      <c r="G252" s="88">
        <v>27</v>
      </c>
      <c r="H252" s="89">
        <v>27</v>
      </c>
      <c r="I252" s="90">
        <v>80</v>
      </c>
      <c r="J252" s="91"/>
      <c r="K252" s="92">
        <f t="shared" si="3"/>
        <v>0</v>
      </c>
      <c r="M252" s="31"/>
    </row>
    <row r="253" spans="1:13" s="30" customFormat="1" ht="12" hidden="1" customHeight="1" x14ac:dyDescent="0.3">
      <c r="A253" s="138">
        <v>230</v>
      </c>
      <c r="B253" s="155" t="s">
        <v>39</v>
      </c>
      <c r="C253" s="155" t="s">
        <v>98</v>
      </c>
      <c r="D253" s="155" t="s">
        <v>192</v>
      </c>
      <c r="E253" s="155" t="s">
        <v>284</v>
      </c>
      <c r="F253" s="141" t="s">
        <v>340</v>
      </c>
      <c r="G253" s="142">
        <v>24</v>
      </c>
      <c r="H253" s="143">
        <v>0</v>
      </c>
      <c r="I253" s="144">
        <v>50</v>
      </c>
      <c r="J253" s="145"/>
      <c r="K253" s="146">
        <f t="shared" si="3"/>
        <v>0</v>
      </c>
      <c r="M253" s="31"/>
    </row>
    <row r="254" spans="1:13" ht="12" hidden="1" customHeight="1" x14ac:dyDescent="0.3">
      <c r="A254" s="138">
        <v>231</v>
      </c>
      <c r="B254" s="139" t="s">
        <v>39</v>
      </c>
      <c r="C254" s="140" t="s">
        <v>99</v>
      </c>
      <c r="D254" s="139" t="s">
        <v>193</v>
      </c>
      <c r="E254" s="140" t="s">
        <v>285</v>
      </c>
      <c r="F254" s="141" t="s">
        <v>340</v>
      </c>
      <c r="G254" s="142">
        <v>10</v>
      </c>
      <c r="H254" s="143">
        <v>0</v>
      </c>
      <c r="I254" s="144">
        <v>50</v>
      </c>
      <c r="J254" s="145"/>
      <c r="K254" s="146">
        <f t="shared" si="3"/>
        <v>0</v>
      </c>
    </row>
    <row r="255" spans="1:13" s="74" customFormat="1" ht="12" customHeight="1" x14ac:dyDescent="0.3">
      <c r="A255" s="69">
        <v>232</v>
      </c>
      <c r="B255" s="60" t="s">
        <v>39</v>
      </c>
      <c r="C255" s="61" t="s">
        <v>444</v>
      </c>
      <c r="D255" s="60" t="s">
        <v>445</v>
      </c>
      <c r="E255" s="61" t="s">
        <v>446</v>
      </c>
      <c r="F255" s="70" t="s">
        <v>27</v>
      </c>
      <c r="G255" s="71">
        <v>11</v>
      </c>
      <c r="H255" s="79">
        <v>11</v>
      </c>
      <c r="I255" s="72">
        <v>170</v>
      </c>
      <c r="J255" s="83"/>
      <c r="K255" s="73">
        <f t="shared" si="3"/>
        <v>0</v>
      </c>
      <c r="M255" s="75"/>
    </row>
    <row r="256" spans="1:13" s="74" customFormat="1" ht="12" hidden="1" customHeight="1" x14ac:dyDescent="0.3">
      <c r="A256" s="119">
        <v>233</v>
      </c>
      <c r="B256" s="120" t="s">
        <v>39</v>
      </c>
      <c r="C256" s="121" t="s">
        <v>444</v>
      </c>
      <c r="D256" s="120" t="s">
        <v>445</v>
      </c>
      <c r="E256" s="121" t="s">
        <v>447</v>
      </c>
      <c r="F256" s="122" t="s">
        <v>339</v>
      </c>
      <c r="G256" s="123">
        <v>6</v>
      </c>
      <c r="H256" s="124">
        <v>0</v>
      </c>
      <c r="I256" s="125">
        <v>80</v>
      </c>
      <c r="J256" s="126"/>
      <c r="K256" s="127">
        <f t="shared" si="3"/>
        <v>0</v>
      </c>
      <c r="M256" s="75"/>
    </row>
    <row r="257" spans="1:13" s="74" customFormat="1" ht="12" hidden="1" customHeight="1" x14ac:dyDescent="0.3">
      <c r="A257" s="138">
        <v>234</v>
      </c>
      <c r="B257" s="139" t="s">
        <v>39</v>
      </c>
      <c r="C257" s="140" t="s">
        <v>444</v>
      </c>
      <c r="D257" s="139" t="s">
        <v>445</v>
      </c>
      <c r="E257" s="140" t="s">
        <v>448</v>
      </c>
      <c r="F257" s="141" t="s">
        <v>340</v>
      </c>
      <c r="G257" s="142">
        <v>6</v>
      </c>
      <c r="H257" s="143">
        <v>0</v>
      </c>
      <c r="I257" s="144">
        <v>50</v>
      </c>
      <c r="J257" s="145"/>
      <c r="K257" s="146">
        <f t="shared" si="3"/>
        <v>0</v>
      </c>
      <c r="M257" s="75"/>
    </row>
    <row r="258" spans="1:13" ht="12" customHeight="1" x14ac:dyDescent="0.3">
      <c r="A258" s="69">
        <v>235</v>
      </c>
      <c r="B258" s="60" t="s">
        <v>39</v>
      </c>
      <c r="C258" s="61" t="s">
        <v>342</v>
      </c>
      <c r="D258" s="60" t="s">
        <v>343</v>
      </c>
      <c r="E258" s="61" t="s">
        <v>344</v>
      </c>
      <c r="F258" s="70" t="s">
        <v>27</v>
      </c>
      <c r="G258" s="71">
        <v>10</v>
      </c>
      <c r="H258" s="79">
        <v>54</v>
      </c>
      <c r="I258" s="72">
        <v>170</v>
      </c>
      <c r="J258" s="83"/>
      <c r="K258" s="73">
        <f t="shared" si="3"/>
        <v>0</v>
      </c>
    </row>
    <row r="259" spans="1:13" ht="12" hidden="1" customHeight="1" x14ac:dyDescent="0.3">
      <c r="A259" s="119">
        <v>236</v>
      </c>
      <c r="B259" s="120" t="s">
        <v>39</v>
      </c>
      <c r="C259" s="121" t="s">
        <v>342</v>
      </c>
      <c r="D259" s="120" t="s">
        <v>343</v>
      </c>
      <c r="E259" s="121" t="s">
        <v>345</v>
      </c>
      <c r="F259" s="122" t="s">
        <v>339</v>
      </c>
      <c r="G259" s="123">
        <v>8</v>
      </c>
      <c r="H259" s="124">
        <v>0</v>
      </c>
      <c r="I259" s="125">
        <v>80</v>
      </c>
      <c r="J259" s="126"/>
      <c r="K259" s="127">
        <f t="shared" si="3"/>
        <v>0</v>
      </c>
    </row>
    <row r="260" spans="1:13" ht="12" customHeight="1" x14ac:dyDescent="0.3">
      <c r="A260" s="100">
        <v>237</v>
      </c>
      <c r="B260" s="101" t="s">
        <v>39</v>
      </c>
      <c r="C260" s="102" t="s">
        <v>342</v>
      </c>
      <c r="D260" s="101" t="s">
        <v>343</v>
      </c>
      <c r="E260" s="102" t="s">
        <v>345</v>
      </c>
      <c r="F260" s="99" t="s">
        <v>340</v>
      </c>
      <c r="G260" s="103">
        <v>20</v>
      </c>
      <c r="H260" s="104">
        <v>54</v>
      </c>
      <c r="I260" s="105">
        <v>50</v>
      </c>
      <c r="J260" s="106"/>
      <c r="K260" s="107">
        <f t="shared" si="3"/>
        <v>0</v>
      </c>
    </row>
    <row r="261" spans="1:13" ht="12" customHeight="1" x14ac:dyDescent="0.3">
      <c r="A261" s="69">
        <v>238</v>
      </c>
      <c r="B261" s="62" t="s">
        <v>39</v>
      </c>
      <c r="C261" s="62" t="s">
        <v>370</v>
      </c>
      <c r="D261" s="65" t="s">
        <v>369</v>
      </c>
      <c r="E261" s="62" t="s">
        <v>371</v>
      </c>
      <c r="F261" s="70" t="s">
        <v>27</v>
      </c>
      <c r="G261" s="71">
        <v>16</v>
      </c>
      <c r="H261" s="79">
        <v>16</v>
      </c>
      <c r="I261" s="72">
        <v>170</v>
      </c>
      <c r="J261" s="83"/>
      <c r="K261" s="73">
        <f t="shared" si="3"/>
        <v>0</v>
      </c>
    </row>
    <row r="262" spans="1:13" ht="12" hidden="1" customHeight="1" x14ac:dyDescent="0.3">
      <c r="A262" s="119">
        <v>239</v>
      </c>
      <c r="B262" s="148" t="s">
        <v>39</v>
      </c>
      <c r="C262" s="148" t="s">
        <v>370</v>
      </c>
      <c r="D262" s="149" t="s">
        <v>369</v>
      </c>
      <c r="E262" s="148" t="s">
        <v>372</v>
      </c>
      <c r="F262" s="122" t="s">
        <v>339</v>
      </c>
      <c r="G262" s="123">
        <v>9</v>
      </c>
      <c r="H262" s="124">
        <v>0</v>
      </c>
      <c r="I262" s="125">
        <v>80</v>
      </c>
      <c r="J262" s="126"/>
      <c r="K262" s="127">
        <f t="shared" si="3"/>
        <v>0</v>
      </c>
    </row>
    <row r="263" spans="1:13" s="30" customFormat="1" ht="12" hidden="1" customHeight="1" x14ac:dyDescent="0.3">
      <c r="A263" s="128">
        <v>240</v>
      </c>
      <c r="B263" s="147" t="s">
        <v>39</v>
      </c>
      <c r="C263" s="130" t="s">
        <v>100</v>
      </c>
      <c r="D263" s="147" t="s">
        <v>194</v>
      </c>
      <c r="E263" s="130" t="s">
        <v>286</v>
      </c>
      <c r="F263" s="131" t="s">
        <v>27</v>
      </c>
      <c r="G263" s="132">
        <v>14</v>
      </c>
      <c r="H263" s="133">
        <v>0</v>
      </c>
      <c r="I263" s="134">
        <v>170</v>
      </c>
      <c r="J263" s="135"/>
      <c r="K263" s="136">
        <f t="shared" si="3"/>
        <v>0</v>
      </c>
      <c r="M263" s="31"/>
    </row>
    <row r="264" spans="1:13" s="30" customFormat="1" ht="12" hidden="1" customHeight="1" x14ac:dyDescent="0.3">
      <c r="A264" s="119">
        <v>241</v>
      </c>
      <c r="B264" s="120" t="s">
        <v>39</v>
      </c>
      <c r="C264" s="121" t="s">
        <v>100</v>
      </c>
      <c r="D264" s="120" t="s">
        <v>194</v>
      </c>
      <c r="E264" s="121" t="s">
        <v>286</v>
      </c>
      <c r="F264" s="122" t="s">
        <v>339</v>
      </c>
      <c r="G264" s="123">
        <v>14</v>
      </c>
      <c r="H264" s="124">
        <v>0</v>
      </c>
      <c r="I264" s="125">
        <v>80</v>
      </c>
      <c r="J264" s="126"/>
      <c r="K264" s="127">
        <f t="shared" si="3"/>
        <v>0</v>
      </c>
      <c r="M264" s="31"/>
    </row>
    <row r="265" spans="1:13" ht="12" customHeight="1" x14ac:dyDescent="0.3">
      <c r="A265" s="100">
        <v>242</v>
      </c>
      <c r="B265" s="101" t="s">
        <v>39</v>
      </c>
      <c r="C265" s="102" t="s">
        <v>100</v>
      </c>
      <c r="D265" s="101" t="s">
        <v>194</v>
      </c>
      <c r="E265" s="102" t="s">
        <v>286</v>
      </c>
      <c r="F265" s="99" t="s">
        <v>340</v>
      </c>
      <c r="G265" s="103">
        <v>23</v>
      </c>
      <c r="H265" s="104">
        <v>23</v>
      </c>
      <c r="I265" s="105">
        <v>50</v>
      </c>
      <c r="J265" s="106"/>
      <c r="K265" s="107">
        <f t="shared" si="3"/>
        <v>0</v>
      </c>
    </row>
    <row r="266" spans="1:13" s="74" customFormat="1" ht="12" customHeight="1" x14ac:dyDescent="0.3">
      <c r="A266" s="69">
        <v>243</v>
      </c>
      <c r="B266" s="63" t="s">
        <v>39</v>
      </c>
      <c r="C266" s="63" t="s">
        <v>101</v>
      </c>
      <c r="D266" s="63" t="s">
        <v>195</v>
      </c>
      <c r="E266" s="63" t="s">
        <v>287</v>
      </c>
      <c r="F266" s="70" t="s">
        <v>27</v>
      </c>
      <c r="G266" s="71">
        <v>12</v>
      </c>
      <c r="H266" s="79">
        <v>12</v>
      </c>
      <c r="I266" s="72">
        <v>170</v>
      </c>
      <c r="J266" s="83"/>
      <c r="K266" s="73">
        <f t="shared" si="3"/>
        <v>0</v>
      </c>
      <c r="M266" s="75"/>
    </row>
    <row r="267" spans="1:13" s="74" customFormat="1" ht="12" hidden="1" customHeight="1" x14ac:dyDescent="0.3">
      <c r="A267" s="119">
        <v>244</v>
      </c>
      <c r="B267" s="150" t="s">
        <v>39</v>
      </c>
      <c r="C267" s="150" t="s">
        <v>101</v>
      </c>
      <c r="D267" s="150" t="s">
        <v>195</v>
      </c>
      <c r="E267" s="150" t="s">
        <v>287</v>
      </c>
      <c r="F267" s="122" t="s">
        <v>339</v>
      </c>
      <c r="G267" s="123">
        <v>14</v>
      </c>
      <c r="H267" s="124">
        <v>0</v>
      </c>
      <c r="I267" s="125">
        <v>80</v>
      </c>
      <c r="J267" s="126"/>
      <c r="K267" s="127">
        <f t="shared" si="3"/>
        <v>0</v>
      </c>
      <c r="M267" s="75"/>
    </row>
    <row r="268" spans="1:13" s="74" customFormat="1" ht="12" customHeight="1" x14ac:dyDescent="0.3">
      <c r="A268" s="100">
        <v>245</v>
      </c>
      <c r="B268" s="110" t="s">
        <v>39</v>
      </c>
      <c r="C268" s="110" t="s">
        <v>101</v>
      </c>
      <c r="D268" s="110" t="s">
        <v>195</v>
      </c>
      <c r="E268" s="110" t="s">
        <v>287</v>
      </c>
      <c r="F268" s="99" t="s">
        <v>340</v>
      </c>
      <c r="G268" s="103">
        <v>18</v>
      </c>
      <c r="H268" s="104">
        <v>18</v>
      </c>
      <c r="I268" s="105">
        <v>50</v>
      </c>
      <c r="J268" s="106"/>
      <c r="K268" s="107">
        <f t="shared" si="3"/>
        <v>0</v>
      </c>
      <c r="M268" s="75"/>
    </row>
    <row r="269" spans="1:13" ht="12" customHeight="1" x14ac:dyDescent="0.3">
      <c r="A269" s="100">
        <v>246</v>
      </c>
      <c r="B269" s="101" t="s">
        <v>39</v>
      </c>
      <c r="C269" s="108" t="s">
        <v>102</v>
      </c>
      <c r="D269" s="108" t="s">
        <v>196</v>
      </c>
      <c r="E269" s="108" t="s">
        <v>288</v>
      </c>
      <c r="F269" s="99" t="s">
        <v>340</v>
      </c>
      <c r="G269" s="103">
        <v>20</v>
      </c>
      <c r="H269" s="104">
        <v>35</v>
      </c>
      <c r="I269" s="105">
        <v>50</v>
      </c>
      <c r="J269" s="106"/>
      <c r="K269" s="107">
        <f t="shared" si="3"/>
        <v>0</v>
      </c>
    </row>
    <row r="270" spans="1:13" s="74" customFormat="1" ht="12" hidden="1" customHeight="1" x14ac:dyDescent="0.3">
      <c r="A270" s="138">
        <v>247</v>
      </c>
      <c r="B270" s="139" t="s">
        <v>39</v>
      </c>
      <c r="C270" s="140" t="s">
        <v>512</v>
      </c>
      <c r="D270" s="139" t="s">
        <v>513</v>
      </c>
      <c r="E270" s="140" t="s">
        <v>424</v>
      </c>
      <c r="F270" s="141" t="s">
        <v>340</v>
      </c>
      <c r="G270" s="142">
        <v>6</v>
      </c>
      <c r="H270" s="143">
        <v>0</v>
      </c>
      <c r="I270" s="144">
        <v>50</v>
      </c>
      <c r="J270" s="145"/>
      <c r="K270" s="146">
        <f t="shared" si="3"/>
        <v>0</v>
      </c>
      <c r="M270" s="75"/>
    </row>
    <row r="271" spans="1:13" ht="12" hidden="1" customHeight="1" x14ac:dyDescent="0.3">
      <c r="A271" s="128">
        <v>248</v>
      </c>
      <c r="B271" s="129" t="s">
        <v>39</v>
      </c>
      <c r="C271" s="129" t="s">
        <v>331</v>
      </c>
      <c r="D271" s="129" t="s">
        <v>332</v>
      </c>
      <c r="E271" s="129" t="s">
        <v>333</v>
      </c>
      <c r="F271" s="131" t="s">
        <v>27</v>
      </c>
      <c r="G271" s="132">
        <v>10</v>
      </c>
      <c r="H271" s="133">
        <v>0</v>
      </c>
      <c r="I271" s="134">
        <v>170</v>
      </c>
      <c r="J271" s="135"/>
      <c r="K271" s="136">
        <f t="shared" si="3"/>
        <v>0</v>
      </c>
    </row>
    <row r="272" spans="1:13" ht="12" hidden="1" customHeight="1" x14ac:dyDescent="0.3">
      <c r="A272" s="119">
        <v>249</v>
      </c>
      <c r="B272" s="148" t="s">
        <v>39</v>
      </c>
      <c r="C272" s="148" t="s">
        <v>331</v>
      </c>
      <c r="D272" s="148" t="s">
        <v>332</v>
      </c>
      <c r="E272" s="148" t="s">
        <v>333</v>
      </c>
      <c r="F272" s="122" t="s">
        <v>339</v>
      </c>
      <c r="G272" s="123">
        <v>10</v>
      </c>
      <c r="H272" s="124">
        <v>0</v>
      </c>
      <c r="I272" s="125">
        <v>80</v>
      </c>
      <c r="J272" s="126"/>
      <c r="K272" s="127">
        <f t="shared" si="3"/>
        <v>0</v>
      </c>
    </row>
    <row r="273" spans="1:13" s="74" customFormat="1" ht="12" customHeight="1" x14ac:dyDescent="0.3">
      <c r="A273" s="69">
        <v>250</v>
      </c>
      <c r="B273" s="62" t="s">
        <v>40</v>
      </c>
      <c r="C273" s="63" t="s">
        <v>408</v>
      </c>
      <c r="D273" s="65" t="s">
        <v>409</v>
      </c>
      <c r="E273" s="62" t="s">
        <v>247</v>
      </c>
      <c r="F273" s="70" t="s">
        <v>27</v>
      </c>
      <c r="G273" s="71">
        <v>10</v>
      </c>
      <c r="H273" s="79">
        <v>11</v>
      </c>
      <c r="I273" s="72">
        <v>170</v>
      </c>
      <c r="J273" s="83"/>
      <c r="K273" s="73">
        <f t="shared" si="3"/>
        <v>0</v>
      </c>
      <c r="M273" s="75"/>
    </row>
    <row r="274" spans="1:13" s="74" customFormat="1" ht="12" customHeight="1" x14ac:dyDescent="0.3">
      <c r="A274" s="84">
        <v>251</v>
      </c>
      <c r="B274" s="93" t="s">
        <v>40</v>
      </c>
      <c r="C274" s="95" t="s">
        <v>408</v>
      </c>
      <c r="D274" s="94" t="s">
        <v>409</v>
      </c>
      <c r="E274" s="93" t="s">
        <v>247</v>
      </c>
      <c r="F274" s="87" t="s">
        <v>339</v>
      </c>
      <c r="G274" s="88">
        <v>20</v>
      </c>
      <c r="H274" s="89">
        <v>20</v>
      </c>
      <c r="I274" s="90">
        <v>80</v>
      </c>
      <c r="J274" s="91"/>
      <c r="K274" s="92">
        <f t="shared" si="3"/>
        <v>0</v>
      </c>
      <c r="M274" s="75"/>
    </row>
    <row r="275" spans="1:13" s="74" customFormat="1" ht="12" customHeight="1" x14ac:dyDescent="0.3">
      <c r="A275" s="100">
        <v>252</v>
      </c>
      <c r="B275" s="108" t="s">
        <v>40</v>
      </c>
      <c r="C275" s="110" t="s">
        <v>408</v>
      </c>
      <c r="D275" s="109" t="s">
        <v>409</v>
      </c>
      <c r="E275" s="108" t="s">
        <v>247</v>
      </c>
      <c r="F275" s="99" t="s">
        <v>340</v>
      </c>
      <c r="G275" s="103">
        <v>10</v>
      </c>
      <c r="H275" s="104">
        <v>10</v>
      </c>
      <c r="I275" s="105">
        <v>50</v>
      </c>
      <c r="J275" s="106"/>
      <c r="K275" s="107">
        <f t="shared" si="3"/>
        <v>0</v>
      </c>
      <c r="M275" s="75"/>
    </row>
    <row r="276" spans="1:13" s="74" customFormat="1" ht="12" customHeight="1" x14ac:dyDescent="0.3">
      <c r="A276" s="84">
        <v>253</v>
      </c>
      <c r="B276" s="93" t="s">
        <v>40</v>
      </c>
      <c r="C276" s="95" t="s">
        <v>538</v>
      </c>
      <c r="D276" s="94" t="s">
        <v>539</v>
      </c>
      <c r="E276" s="93" t="s">
        <v>540</v>
      </c>
      <c r="F276" s="87" t="s">
        <v>339</v>
      </c>
      <c r="G276" s="88">
        <v>21</v>
      </c>
      <c r="H276" s="89">
        <v>21</v>
      </c>
      <c r="I276" s="90">
        <v>80</v>
      </c>
      <c r="J276" s="91"/>
      <c r="K276" s="92">
        <f t="shared" si="3"/>
        <v>0</v>
      </c>
      <c r="M276" s="75"/>
    </row>
    <row r="277" spans="1:13" s="30" customFormat="1" ht="12" customHeight="1" x14ac:dyDescent="0.3">
      <c r="A277" s="100">
        <v>254</v>
      </c>
      <c r="B277" s="101" t="s">
        <v>40</v>
      </c>
      <c r="C277" s="108" t="s">
        <v>103</v>
      </c>
      <c r="D277" s="109" t="s">
        <v>197</v>
      </c>
      <c r="E277" s="108" t="s">
        <v>247</v>
      </c>
      <c r="F277" s="99" t="s">
        <v>340</v>
      </c>
      <c r="G277" s="103">
        <v>10</v>
      </c>
      <c r="H277" s="104">
        <v>10</v>
      </c>
      <c r="I277" s="105">
        <v>50</v>
      </c>
      <c r="J277" s="106"/>
      <c r="K277" s="107">
        <f t="shared" si="3"/>
        <v>0</v>
      </c>
      <c r="M277" s="31"/>
    </row>
    <row r="278" spans="1:13" s="74" customFormat="1" ht="12" customHeight="1" x14ac:dyDescent="0.3">
      <c r="A278" s="69">
        <v>255</v>
      </c>
      <c r="B278" s="62" t="s">
        <v>40</v>
      </c>
      <c r="C278" s="62" t="s">
        <v>503</v>
      </c>
      <c r="D278" s="62" t="s">
        <v>504</v>
      </c>
      <c r="E278" s="62" t="s">
        <v>505</v>
      </c>
      <c r="F278" s="70" t="s">
        <v>27</v>
      </c>
      <c r="G278" s="71">
        <v>4</v>
      </c>
      <c r="H278" s="79">
        <v>4</v>
      </c>
      <c r="I278" s="72">
        <v>170</v>
      </c>
      <c r="J278" s="83"/>
      <c r="K278" s="73">
        <f t="shared" si="3"/>
        <v>0</v>
      </c>
      <c r="M278" s="75"/>
    </row>
    <row r="279" spans="1:13" s="74" customFormat="1" ht="12" hidden="1" customHeight="1" x14ac:dyDescent="0.3">
      <c r="A279" s="119">
        <v>256</v>
      </c>
      <c r="B279" s="148" t="s">
        <v>40</v>
      </c>
      <c r="C279" s="148" t="s">
        <v>503</v>
      </c>
      <c r="D279" s="148" t="s">
        <v>504</v>
      </c>
      <c r="E279" s="148" t="s">
        <v>505</v>
      </c>
      <c r="F279" s="122" t="s">
        <v>339</v>
      </c>
      <c r="G279" s="123">
        <v>5</v>
      </c>
      <c r="H279" s="124">
        <v>0</v>
      </c>
      <c r="I279" s="125">
        <v>80</v>
      </c>
      <c r="J279" s="126"/>
      <c r="K279" s="127">
        <f t="shared" si="3"/>
        <v>0</v>
      </c>
      <c r="M279" s="75"/>
    </row>
    <row r="280" spans="1:13" s="74" customFormat="1" ht="12" hidden="1" customHeight="1" x14ac:dyDescent="0.3">
      <c r="A280" s="138">
        <v>257</v>
      </c>
      <c r="B280" s="155" t="s">
        <v>40</v>
      </c>
      <c r="C280" s="155" t="s">
        <v>503</v>
      </c>
      <c r="D280" s="155" t="s">
        <v>504</v>
      </c>
      <c r="E280" s="155" t="s">
        <v>505</v>
      </c>
      <c r="F280" s="141" t="s">
        <v>340</v>
      </c>
      <c r="G280" s="142">
        <v>4</v>
      </c>
      <c r="H280" s="143">
        <v>0</v>
      </c>
      <c r="I280" s="144">
        <v>50</v>
      </c>
      <c r="J280" s="145"/>
      <c r="K280" s="146">
        <f t="shared" si="3"/>
        <v>0</v>
      </c>
      <c r="M280" s="75"/>
    </row>
    <row r="281" spans="1:13" s="74" customFormat="1" ht="12" hidden="1" customHeight="1" x14ac:dyDescent="0.3">
      <c r="A281" s="128">
        <v>258</v>
      </c>
      <c r="B281" s="129" t="s">
        <v>40</v>
      </c>
      <c r="C281" s="129" t="s">
        <v>417</v>
      </c>
      <c r="D281" s="129" t="s">
        <v>418</v>
      </c>
      <c r="E281" s="129" t="s">
        <v>419</v>
      </c>
      <c r="F281" s="131" t="s">
        <v>27</v>
      </c>
      <c r="G281" s="132">
        <v>10</v>
      </c>
      <c r="H281" s="133">
        <v>0</v>
      </c>
      <c r="I281" s="134">
        <v>170</v>
      </c>
      <c r="J281" s="135"/>
      <c r="K281" s="136">
        <f t="shared" si="3"/>
        <v>0</v>
      </c>
      <c r="M281" s="75"/>
    </row>
    <row r="282" spans="1:13" s="74" customFormat="1" ht="12" hidden="1" customHeight="1" x14ac:dyDescent="0.3">
      <c r="A282" s="138">
        <v>259</v>
      </c>
      <c r="B282" s="155" t="s">
        <v>40</v>
      </c>
      <c r="C282" s="155" t="s">
        <v>417</v>
      </c>
      <c r="D282" s="155" t="s">
        <v>418</v>
      </c>
      <c r="E282" s="155" t="s">
        <v>420</v>
      </c>
      <c r="F282" s="141" t="s">
        <v>340</v>
      </c>
      <c r="G282" s="142">
        <v>8</v>
      </c>
      <c r="H282" s="143">
        <v>0</v>
      </c>
      <c r="I282" s="144">
        <v>50</v>
      </c>
      <c r="J282" s="145"/>
      <c r="K282" s="146">
        <f t="shared" si="3"/>
        <v>0</v>
      </c>
      <c r="M282" s="75"/>
    </row>
    <row r="283" spans="1:13" s="74" customFormat="1" ht="12" hidden="1" customHeight="1" x14ac:dyDescent="0.3">
      <c r="A283" s="128">
        <v>260</v>
      </c>
      <c r="B283" s="129" t="s">
        <v>40</v>
      </c>
      <c r="C283" s="137" t="s">
        <v>403</v>
      </c>
      <c r="D283" s="129" t="s">
        <v>404</v>
      </c>
      <c r="E283" s="129" t="s">
        <v>405</v>
      </c>
      <c r="F283" s="131" t="s">
        <v>27</v>
      </c>
      <c r="G283" s="132">
        <v>14</v>
      </c>
      <c r="H283" s="133">
        <v>0</v>
      </c>
      <c r="I283" s="134">
        <v>170</v>
      </c>
      <c r="J283" s="135"/>
      <c r="K283" s="136">
        <f t="shared" si="3"/>
        <v>0</v>
      </c>
      <c r="M283" s="75"/>
    </row>
    <row r="284" spans="1:13" s="74" customFormat="1" ht="12" hidden="1" customHeight="1" x14ac:dyDescent="0.3">
      <c r="A284" s="119">
        <v>261</v>
      </c>
      <c r="B284" s="148" t="s">
        <v>40</v>
      </c>
      <c r="C284" s="150" t="s">
        <v>403</v>
      </c>
      <c r="D284" s="148" t="s">
        <v>404</v>
      </c>
      <c r="E284" s="148" t="s">
        <v>406</v>
      </c>
      <c r="F284" s="122" t="s">
        <v>339</v>
      </c>
      <c r="G284" s="123">
        <v>15</v>
      </c>
      <c r="H284" s="124">
        <v>0</v>
      </c>
      <c r="I284" s="125">
        <v>80</v>
      </c>
      <c r="J284" s="126"/>
      <c r="K284" s="127">
        <f t="shared" si="3"/>
        <v>0</v>
      </c>
      <c r="M284" s="75"/>
    </row>
    <row r="285" spans="1:13" s="74" customFormat="1" ht="12" hidden="1" customHeight="1" x14ac:dyDescent="0.3">
      <c r="A285" s="138">
        <v>262</v>
      </c>
      <c r="B285" s="155" t="s">
        <v>40</v>
      </c>
      <c r="C285" s="153" t="s">
        <v>403</v>
      </c>
      <c r="D285" s="155" t="s">
        <v>404</v>
      </c>
      <c r="E285" s="155" t="s">
        <v>407</v>
      </c>
      <c r="F285" s="141" t="s">
        <v>340</v>
      </c>
      <c r="G285" s="142">
        <v>21</v>
      </c>
      <c r="H285" s="143">
        <v>0</v>
      </c>
      <c r="I285" s="144">
        <v>50</v>
      </c>
      <c r="J285" s="145"/>
      <c r="K285" s="146">
        <f t="shared" si="3"/>
        <v>0</v>
      </c>
      <c r="M285" s="75"/>
    </row>
    <row r="286" spans="1:13" s="74" customFormat="1" ht="12" customHeight="1" x14ac:dyDescent="0.3">
      <c r="A286" s="69">
        <v>263</v>
      </c>
      <c r="B286" s="63" t="s">
        <v>40</v>
      </c>
      <c r="C286" s="63" t="s">
        <v>522</v>
      </c>
      <c r="D286" s="63" t="s">
        <v>523</v>
      </c>
      <c r="E286" s="63" t="s">
        <v>524</v>
      </c>
      <c r="F286" s="70" t="s">
        <v>27</v>
      </c>
      <c r="G286" s="71">
        <v>7</v>
      </c>
      <c r="H286" s="79">
        <v>7</v>
      </c>
      <c r="I286" s="72">
        <v>170</v>
      </c>
      <c r="J286" s="83"/>
      <c r="K286" s="73">
        <f t="shared" si="3"/>
        <v>0</v>
      </c>
      <c r="M286" s="75"/>
    </row>
    <row r="287" spans="1:13" ht="12" customHeight="1" x14ac:dyDescent="0.3">
      <c r="A287" s="69">
        <v>264</v>
      </c>
      <c r="B287" s="62" t="s">
        <v>40</v>
      </c>
      <c r="C287" s="62" t="s">
        <v>104</v>
      </c>
      <c r="D287" s="62" t="s">
        <v>198</v>
      </c>
      <c r="E287" s="62" t="s">
        <v>289</v>
      </c>
      <c r="F287" s="70" t="s">
        <v>27</v>
      </c>
      <c r="G287" s="71">
        <v>10</v>
      </c>
      <c r="H287" s="79">
        <v>30</v>
      </c>
      <c r="I287" s="72">
        <v>170</v>
      </c>
      <c r="J287" s="83"/>
      <c r="K287" s="73">
        <f t="shared" ref="K287:K350" si="4">J287*I287</f>
        <v>0</v>
      </c>
    </row>
    <row r="288" spans="1:13" ht="12" customHeight="1" x14ac:dyDescent="0.3">
      <c r="A288" s="100">
        <v>265</v>
      </c>
      <c r="B288" s="108" t="s">
        <v>40</v>
      </c>
      <c r="C288" s="108" t="s">
        <v>104</v>
      </c>
      <c r="D288" s="108" t="s">
        <v>198</v>
      </c>
      <c r="E288" s="108" t="s">
        <v>289</v>
      </c>
      <c r="F288" s="99" t="s">
        <v>340</v>
      </c>
      <c r="G288" s="103">
        <v>20</v>
      </c>
      <c r="H288" s="104">
        <v>36</v>
      </c>
      <c r="I288" s="105">
        <v>50</v>
      </c>
      <c r="J288" s="106"/>
      <c r="K288" s="107">
        <f t="shared" si="4"/>
        <v>0</v>
      </c>
    </row>
    <row r="289" spans="1:13" s="74" customFormat="1" ht="12" customHeight="1" x14ac:dyDescent="0.3">
      <c r="A289" s="100">
        <v>266</v>
      </c>
      <c r="B289" s="101" t="s">
        <v>40</v>
      </c>
      <c r="C289" s="108" t="s">
        <v>105</v>
      </c>
      <c r="D289" s="109" t="s">
        <v>199</v>
      </c>
      <c r="E289" s="108" t="s">
        <v>290</v>
      </c>
      <c r="F289" s="99" t="s">
        <v>340</v>
      </c>
      <c r="G289" s="103">
        <v>16</v>
      </c>
      <c r="H289" s="104">
        <v>16</v>
      </c>
      <c r="I289" s="105">
        <v>50</v>
      </c>
      <c r="J289" s="106"/>
      <c r="K289" s="107">
        <f t="shared" si="4"/>
        <v>0</v>
      </c>
      <c r="M289" s="75"/>
    </row>
    <row r="290" spans="1:13" s="74" customFormat="1" ht="12" customHeight="1" x14ac:dyDescent="0.3">
      <c r="A290" s="69">
        <v>267</v>
      </c>
      <c r="B290" s="63" t="s">
        <v>40</v>
      </c>
      <c r="C290" s="63" t="s">
        <v>106</v>
      </c>
      <c r="D290" s="63" t="s">
        <v>200</v>
      </c>
      <c r="E290" s="63" t="s">
        <v>291</v>
      </c>
      <c r="F290" s="70" t="s">
        <v>27</v>
      </c>
      <c r="G290" s="71">
        <v>10</v>
      </c>
      <c r="H290" s="79">
        <v>15</v>
      </c>
      <c r="I290" s="72">
        <v>170</v>
      </c>
      <c r="J290" s="83"/>
      <c r="K290" s="73">
        <f t="shared" si="4"/>
        <v>0</v>
      </c>
      <c r="M290" s="75"/>
    </row>
    <row r="291" spans="1:13" s="74" customFormat="1" ht="12" customHeight="1" x14ac:dyDescent="0.3">
      <c r="A291" s="84">
        <v>268</v>
      </c>
      <c r="B291" s="95" t="s">
        <v>40</v>
      </c>
      <c r="C291" s="95" t="s">
        <v>106</v>
      </c>
      <c r="D291" s="95" t="s">
        <v>200</v>
      </c>
      <c r="E291" s="95" t="s">
        <v>291</v>
      </c>
      <c r="F291" s="87" t="s">
        <v>339</v>
      </c>
      <c r="G291" s="88">
        <v>26</v>
      </c>
      <c r="H291" s="89">
        <v>26</v>
      </c>
      <c r="I291" s="90">
        <v>80</v>
      </c>
      <c r="J291" s="91"/>
      <c r="K291" s="92">
        <f t="shared" si="4"/>
        <v>0</v>
      </c>
      <c r="M291" s="75"/>
    </row>
    <row r="292" spans="1:13" s="74" customFormat="1" ht="12" customHeight="1" x14ac:dyDescent="0.3">
      <c r="A292" s="100">
        <v>269</v>
      </c>
      <c r="B292" s="110" t="s">
        <v>40</v>
      </c>
      <c r="C292" s="110" t="s">
        <v>106</v>
      </c>
      <c r="D292" s="110" t="s">
        <v>200</v>
      </c>
      <c r="E292" s="110" t="s">
        <v>291</v>
      </c>
      <c r="F292" s="99" t="s">
        <v>340</v>
      </c>
      <c r="G292" s="103">
        <v>12</v>
      </c>
      <c r="H292" s="104">
        <v>12</v>
      </c>
      <c r="I292" s="105">
        <v>50</v>
      </c>
      <c r="J292" s="106"/>
      <c r="K292" s="107">
        <f t="shared" si="4"/>
        <v>0</v>
      </c>
      <c r="M292" s="75"/>
    </row>
    <row r="293" spans="1:13" s="74" customFormat="1" ht="12" customHeight="1" x14ac:dyDescent="0.3">
      <c r="A293" s="69">
        <v>270</v>
      </c>
      <c r="B293" s="60" t="s">
        <v>40</v>
      </c>
      <c r="C293" s="61" t="s">
        <v>325</v>
      </c>
      <c r="D293" s="60" t="s">
        <v>326</v>
      </c>
      <c r="E293" s="63" t="s">
        <v>327</v>
      </c>
      <c r="F293" s="70" t="s">
        <v>27</v>
      </c>
      <c r="G293" s="71">
        <v>10</v>
      </c>
      <c r="H293" s="79">
        <v>10</v>
      </c>
      <c r="I293" s="72">
        <v>170</v>
      </c>
      <c r="J293" s="83"/>
      <c r="K293" s="73">
        <f t="shared" si="4"/>
        <v>0</v>
      </c>
      <c r="M293" s="75"/>
    </row>
    <row r="294" spans="1:13" s="32" customFormat="1" ht="12" customHeight="1" x14ac:dyDescent="0.3">
      <c r="A294" s="84">
        <v>271</v>
      </c>
      <c r="B294" s="85" t="s">
        <v>40</v>
      </c>
      <c r="C294" s="86" t="s">
        <v>325</v>
      </c>
      <c r="D294" s="85" t="s">
        <v>326</v>
      </c>
      <c r="E294" s="95" t="s">
        <v>327</v>
      </c>
      <c r="F294" s="87" t="s">
        <v>339</v>
      </c>
      <c r="G294" s="88">
        <v>20</v>
      </c>
      <c r="H294" s="89">
        <v>35</v>
      </c>
      <c r="I294" s="90">
        <v>80</v>
      </c>
      <c r="J294" s="91"/>
      <c r="K294" s="92">
        <f t="shared" si="4"/>
        <v>0</v>
      </c>
      <c r="M294" s="33"/>
    </row>
    <row r="295" spans="1:13" s="32" customFormat="1" ht="12" customHeight="1" x14ac:dyDescent="0.3">
      <c r="A295" s="100">
        <v>272</v>
      </c>
      <c r="B295" s="101" t="s">
        <v>40</v>
      </c>
      <c r="C295" s="102" t="s">
        <v>325</v>
      </c>
      <c r="D295" s="101" t="s">
        <v>326</v>
      </c>
      <c r="E295" s="110" t="s">
        <v>327</v>
      </c>
      <c r="F295" s="99" t="s">
        <v>340</v>
      </c>
      <c r="G295" s="103">
        <v>20</v>
      </c>
      <c r="H295" s="104">
        <v>11</v>
      </c>
      <c r="I295" s="105">
        <v>50</v>
      </c>
      <c r="J295" s="106"/>
      <c r="K295" s="107">
        <f t="shared" si="4"/>
        <v>0</v>
      </c>
      <c r="M295" s="33"/>
    </row>
    <row r="296" spans="1:13" s="74" customFormat="1" ht="12" hidden="1" customHeight="1" x14ac:dyDescent="0.3">
      <c r="A296" s="128">
        <v>273</v>
      </c>
      <c r="B296" s="147" t="s">
        <v>40</v>
      </c>
      <c r="C296" s="130" t="s">
        <v>107</v>
      </c>
      <c r="D296" s="129" t="s">
        <v>201</v>
      </c>
      <c r="E296" s="130" t="s">
        <v>268</v>
      </c>
      <c r="F296" s="131" t="s">
        <v>27</v>
      </c>
      <c r="G296" s="132">
        <v>9</v>
      </c>
      <c r="H296" s="133">
        <v>0</v>
      </c>
      <c r="I296" s="134">
        <v>170</v>
      </c>
      <c r="J296" s="135"/>
      <c r="K296" s="136">
        <f t="shared" si="4"/>
        <v>0</v>
      </c>
      <c r="M296" s="75"/>
    </row>
    <row r="297" spans="1:13" s="74" customFormat="1" ht="12" hidden="1" customHeight="1" x14ac:dyDescent="0.3">
      <c r="A297" s="119">
        <v>274</v>
      </c>
      <c r="B297" s="120" t="s">
        <v>40</v>
      </c>
      <c r="C297" s="121" t="s">
        <v>107</v>
      </c>
      <c r="D297" s="148" t="s">
        <v>201</v>
      </c>
      <c r="E297" s="121" t="s">
        <v>268</v>
      </c>
      <c r="F297" s="122" t="s">
        <v>339</v>
      </c>
      <c r="G297" s="123">
        <v>9</v>
      </c>
      <c r="H297" s="124">
        <v>0</v>
      </c>
      <c r="I297" s="125">
        <v>80</v>
      </c>
      <c r="J297" s="126"/>
      <c r="K297" s="127">
        <f t="shared" si="4"/>
        <v>0</v>
      </c>
      <c r="M297" s="75"/>
    </row>
    <row r="298" spans="1:13" s="74" customFormat="1" ht="12" customHeight="1" x14ac:dyDescent="0.3">
      <c r="A298" s="100">
        <v>275</v>
      </c>
      <c r="B298" s="101" t="s">
        <v>40</v>
      </c>
      <c r="C298" s="102" t="s">
        <v>107</v>
      </c>
      <c r="D298" s="108" t="s">
        <v>201</v>
      </c>
      <c r="E298" s="102" t="s">
        <v>268</v>
      </c>
      <c r="F298" s="99" t="s">
        <v>340</v>
      </c>
      <c r="G298" s="103">
        <v>11</v>
      </c>
      <c r="H298" s="104">
        <v>11</v>
      </c>
      <c r="I298" s="105">
        <v>50</v>
      </c>
      <c r="J298" s="106"/>
      <c r="K298" s="107">
        <f t="shared" si="4"/>
        <v>0</v>
      </c>
      <c r="M298" s="75"/>
    </row>
    <row r="299" spans="1:13" s="30" customFormat="1" ht="12" hidden="1" customHeight="1" x14ac:dyDescent="0.3">
      <c r="A299" s="128">
        <v>276</v>
      </c>
      <c r="B299" s="147" t="s">
        <v>40</v>
      </c>
      <c r="C299" s="130" t="s">
        <v>108</v>
      </c>
      <c r="D299" s="160" t="s">
        <v>202</v>
      </c>
      <c r="E299" s="130" t="s">
        <v>292</v>
      </c>
      <c r="F299" s="131" t="s">
        <v>27</v>
      </c>
      <c r="G299" s="132">
        <v>13</v>
      </c>
      <c r="H299" s="133">
        <v>0</v>
      </c>
      <c r="I299" s="134">
        <v>170</v>
      </c>
      <c r="J299" s="135"/>
      <c r="K299" s="136">
        <f t="shared" si="4"/>
        <v>0</v>
      </c>
      <c r="M299" s="31"/>
    </row>
    <row r="300" spans="1:13" s="74" customFormat="1" ht="12" customHeight="1" x14ac:dyDescent="0.3">
      <c r="A300" s="69">
        <v>277</v>
      </c>
      <c r="B300" s="62" t="s">
        <v>40</v>
      </c>
      <c r="C300" s="62" t="s">
        <v>109</v>
      </c>
      <c r="D300" s="62" t="s">
        <v>203</v>
      </c>
      <c r="E300" s="62" t="s">
        <v>293</v>
      </c>
      <c r="F300" s="70" t="s">
        <v>27</v>
      </c>
      <c r="G300" s="71">
        <v>10</v>
      </c>
      <c r="H300" s="79">
        <v>10</v>
      </c>
      <c r="I300" s="72">
        <v>170</v>
      </c>
      <c r="J300" s="83"/>
      <c r="K300" s="73">
        <f t="shared" si="4"/>
        <v>0</v>
      </c>
      <c r="M300" s="75"/>
    </row>
    <row r="301" spans="1:13" s="74" customFormat="1" ht="12" hidden="1" customHeight="1" x14ac:dyDescent="0.3">
      <c r="A301" s="119">
        <v>278</v>
      </c>
      <c r="B301" s="148" t="s">
        <v>40</v>
      </c>
      <c r="C301" s="148" t="s">
        <v>109</v>
      </c>
      <c r="D301" s="148" t="s">
        <v>203</v>
      </c>
      <c r="E301" s="148" t="s">
        <v>293</v>
      </c>
      <c r="F301" s="122" t="s">
        <v>339</v>
      </c>
      <c r="G301" s="123">
        <v>9</v>
      </c>
      <c r="H301" s="124">
        <v>0</v>
      </c>
      <c r="I301" s="125">
        <v>80</v>
      </c>
      <c r="J301" s="126"/>
      <c r="K301" s="127">
        <f t="shared" si="4"/>
        <v>0</v>
      </c>
      <c r="M301" s="75"/>
    </row>
    <row r="302" spans="1:13" s="74" customFormat="1" ht="12" customHeight="1" x14ac:dyDescent="0.3">
      <c r="A302" s="100">
        <v>279</v>
      </c>
      <c r="B302" s="108" t="s">
        <v>40</v>
      </c>
      <c r="C302" s="108" t="s">
        <v>109</v>
      </c>
      <c r="D302" s="108" t="s">
        <v>203</v>
      </c>
      <c r="E302" s="108" t="s">
        <v>293</v>
      </c>
      <c r="F302" s="99" t="s">
        <v>340</v>
      </c>
      <c r="G302" s="103">
        <v>17</v>
      </c>
      <c r="H302" s="104">
        <v>17</v>
      </c>
      <c r="I302" s="105">
        <v>50</v>
      </c>
      <c r="J302" s="106"/>
      <c r="K302" s="107">
        <f t="shared" si="4"/>
        <v>0</v>
      </c>
      <c r="M302" s="75"/>
    </row>
    <row r="303" spans="1:13" s="74" customFormat="1" ht="12" customHeight="1" x14ac:dyDescent="0.3">
      <c r="A303" s="84">
        <v>280</v>
      </c>
      <c r="B303" s="85" t="s">
        <v>40</v>
      </c>
      <c r="C303" s="93" t="s">
        <v>457</v>
      </c>
      <c r="D303" s="93" t="s">
        <v>458</v>
      </c>
      <c r="E303" s="93" t="s">
        <v>459</v>
      </c>
      <c r="F303" s="87" t="s">
        <v>339</v>
      </c>
      <c r="G303" s="88">
        <v>22</v>
      </c>
      <c r="H303" s="89">
        <v>22</v>
      </c>
      <c r="I303" s="90">
        <v>80</v>
      </c>
      <c r="J303" s="91"/>
      <c r="K303" s="92">
        <f t="shared" si="4"/>
        <v>0</v>
      </c>
      <c r="M303" s="75"/>
    </row>
    <row r="304" spans="1:13" s="30" customFormat="1" ht="12" customHeight="1" x14ac:dyDescent="0.3">
      <c r="A304" s="100">
        <v>281</v>
      </c>
      <c r="B304" s="101" t="s">
        <v>40</v>
      </c>
      <c r="C304" s="108" t="s">
        <v>377</v>
      </c>
      <c r="D304" s="109" t="s">
        <v>378</v>
      </c>
      <c r="E304" s="108" t="s">
        <v>379</v>
      </c>
      <c r="F304" s="99" t="s">
        <v>340</v>
      </c>
      <c r="G304" s="103">
        <v>6</v>
      </c>
      <c r="H304" s="104">
        <v>6</v>
      </c>
      <c r="I304" s="105">
        <v>50</v>
      </c>
      <c r="J304" s="106"/>
      <c r="K304" s="107">
        <f t="shared" si="4"/>
        <v>0</v>
      </c>
      <c r="M304" s="31"/>
    </row>
    <row r="305" spans="1:13" s="74" customFormat="1" ht="12" customHeight="1" x14ac:dyDescent="0.3">
      <c r="A305" s="69">
        <v>282</v>
      </c>
      <c r="B305" s="62" t="s">
        <v>40</v>
      </c>
      <c r="C305" s="62" t="s">
        <v>110</v>
      </c>
      <c r="D305" s="62" t="s">
        <v>204</v>
      </c>
      <c r="E305" s="62" t="s">
        <v>294</v>
      </c>
      <c r="F305" s="70" t="s">
        <v>27</v>
      </c>
      <c r="G305" s="71">
        <v>10</v>
      </c>
      <c r="H305" s="79">
        <v>12</v>
      </c>
      <c r="I305" s="72">
        <v>170</v>
      </c>
      <c r="J305" s="83"/>
      <c r="K305" s="73">
        <f t="shared" si="4"/>
        <v>0</v>
      </c>
      <c r="M305" s="75"/>
    </row>
    <row r="306" spans="1:13" s="74" customFormat="1" ht="12" hidden="1" customHeight="1" x14ac:dyDescent="0.3">
      <c r="A306" s="119">
        <v>283</v>
      </c>
      <c r="B306" s="148" t="s">
        <v>40</v>
      </c>
      <c r="C306" s="148" t="s">
        <v>110</v>
      </c>
      <c r="D306" s="148" t="s">
        <v>204</v>
      </c>
      <c r="E306" s="148" t="s">
        <v>294</v>
      </c>
      <c r="F306" s="122" t="s">
        <v>339</v>
      </c>
      <c r="G306" s="123">
        <v>12</v>
      </c>
      <c r="H306" s="124">
        <v>0</v>
      </c>
      <c r="I306" s="125">
        <v>80</v>
      </c>
      <c r="J306" s="126"/>
      <c r="K306" s="127">
        <f t="shared" si="4"/>
        <v>0</v>
      </c>
      <c r="M306" s="75"/>
    </row>
    <row r="307" spans="1:13" s="74" customFormat="1" ht="12" customHeight="1" x14ac:dyDescent="0.3">
      <c r="A307" s="100">
        <v>284</v>
      </c>
      <c r="B307" s="108" t="s">
        <v>40</v>
      </c>
      <c r="C307" s="108" t="s">
        <v>110</v>
      </c>
      <c r="D307" s="108" t="s">
        <v>204</v>
      </c>
      <c r="E307" s="108" t="s">
        <v>294</v>
      </c>
      <c r="F307" s="99" t="s">
        <v>340</v>
      </c>
      <c r="G307" s="103">
        <v>14</v>
      </c>
      <c r="H307" s="104">
        <v>14</v>
      </c>
      <c r="I307" s="105">
        <v>50</v>
      </c>
      <c r="J307" s="106"/>
      <c r="K307" s="107">
        <f t="shared" si="4"/>
        <v>0</v>
      </c>
      <c r="M307" s="75"/>
    </row>
    <row r="308" spans="1:13" s="74" customFormat="1" ht="12" customHeight="1" x14ac:dyDescent="0.3">
      <c r="A308" s="69">
        <v>285</v>
      </c>
      <c r="B308" s="60" t="s">
        <v>41</v>
      </c>
      <c r="C308" s="62" t="s">
        <v>477</v>
      </c>
      <c r="D308" s="62" t="s">
        <v>478</v>
      </c>
      <c r="E308" s="62" t="s">
        <v>479</v>
      </c>
      <c r="F308" s="70" t="s">
        <v>27</v>
      </c>
      <c r="G308" s="71">
        <v>10</v>
      </c>
      <c r="H308" s="79">
        <v>51</v>
      </c>
      <c r="I308" s="72">
        <v>170</v>
      </c>
      <c r="J308" s="83"/>
      <c r="K308" s="73">
        <f t="shared" si="4"/>
        <v>0</v>
      </c>
      <c r="M308" s="75"/>
    </row>
    <row r="309" spans="1:13" s="74" customFormat="1" ht="12" customHeight="1" x14ac:dyDescent="0.3">
      <c r="A309" s="84">
        <v>286</v>
      </c>
      <c r="B309" s="85" t="s">
        <v>41</v>
      </c>
      <c r="C309" s="93" t="s">
        <v>477</v>
      </c>
      <c r="D309" s="93" t="s">
        <v>478</v>
      </c>
      <c r="E309" s="93" t="s">
        <v>479</v>
      </c>
      <c r="F309" s="87" t="s">
        <v>339</v>
      </c>
      <c r="G309" s="88">
        <v>26</v>
      </c>
      <c r="H309" s="89">
        <v>26</v>
      </c>
      <c r="I309" s="90">
        <v>80</v>
      </c>
      <c r="J309" s="91"/>
      <c r="K309" s="92">
        <f t="shared" si="4"/>
        <v>0</v>
      </c>
      <c r="M309" s="75"/>
    </row>
    <row r="310" spans="1:13" s="74" customFormat="1" ht="12" customHeight="1" x14ac:dyDescent="0.3">
      <c r="A310" s="100">
        <v>287</v>
      </c>
      <c r="B310" s="101" t="s">
        <v>41</v>
      </c>
      <c r="C310" s="108" t="s">
        <v>477</v>
      </c>
      <c r="D310" s="108" t="s">
        <v>478</v>
      </c>
      <c r="E310" s="108" t="s">
        <v>479</v>
      </c>
      <c r="F310" s="99" t="s">
        <v>340</v>
      </c>
      <c r="G310" s="103">
        <v>10</v>
      </c>
      <c r="H310" s="104">
        <v>10</v>
      </c>
      <c r="I310" s="105">
        <v>50</v>
      </c>
      <c r="J310" s="106"/>
      <c r="K310" s="107">
        <f t="shared" si="4"/>
        <v>0</v>
      </c>
      <c r="M310" s="75"/>
    </row>
    <row r="311" spans="1:13" s="74" customFormat="1" ht="12" customHeight="1" x14ac:dyDescent="0.3">
      <c r="A311" s="69">
        <v>288</v>
      </c>
      <c r="B311" s="60" t="s">
        <v>41</v>
      </c>
      <c r="C311" s="62" t="s">
        <v>111</v>
      </c>
      <c r="D311" s="62" t="s">
        <v>205</v>
      </c>
      <c r="E311" s="62" t="s">
        <v>296</v>
      </c>
      <c r="F311" s="70" t="s">
        <v>27</v>
      </c>
      <c r="G311" s="71">
        <v>10</v>
      </c>
      <c r="H311" s="79">
        <v>13</v>
      </c>
      <c r="I311" s="72">
        <v>170</v>
      </c>
      <c r="J311" s="83"/>
      <c r="K311" s="73">
        <f t="shared" si="4"/>
        <v>0</v>
      </c>
      <c r="M311" s="75"/>
    </row>
    <row r="312" spans="1:13" s="74" customFormat="1" ht="12" hidden="1" customHeight="1" x14ac:dyDescent="0.3">
      <c r="A312" s="119">
        <v>289</v>
      </c>
      <c r="B312" s="120" t="s">
        <v>41</v>
      </c>
      <c r="C312" s="148" t="s">
        <v>111</v>
      </c>
      <c r="D312" s="148" t="s">
        <v>205</v>
      </c>
      <c r="E312" s="148" t="s">
        <v>296</v>
      </c>
      <c r="F312" s="122" t="s">
        <v>339</v>
      </c>
      <c r="G312" s="123">
        <v>17</v>
      </c>
      <c r="H312" s="124">
        <v>0</v>
      </c>
      <c r="I312" s="125">
        <v>80</v>
      </c>
      <c r="J312" s="126"/>
      <c r="K312" s="127">
        <f t="shared" si="4"/>
        <v>0</v>
      </c>
      <c r="M312" s="75"/>
    </row>
    <row r="313" spans="1:13" s="74" customFormat="1" ht="12" customHeight="1" x14ac:dyDescent="0.3">
      <c r="A313" s="100">
        <v>290</v>
      </c>
      <c r="B313" s="101" t="s">
        <v>41</v>
      </c>
      <c r="C313" s="108" t="s">
        <v>111</v>
      </c>
      <c r="D313" s="108" t="s">
        <v>205</v>
      </c>
      <c r="E313" s="108" t="s">
        <v>296</v>
      </c>
      <c r="F313" s="99" t="s">
        <v>340</v>
      </c>
      <c r="G313" s="103">
        <v>12</v>
      </c>
      <c r="H313" s="104">
        <v>12</v>
      </c>
      <c r="I313" s="105">
        <v>50</v>
      </c>
      <c r="J313" s="106"/>
      <c r="K313" s="107">
        <f t="shared" si="4"/>
        <v>0</v>
      </c>
      <c r="M313" s="75"/>
    </row>
    <row r="314" spans="1:13" s="30" customFormat="1" ht="12" hidden="1" customHeight="1" x14ac:dyDescent="0.3">
      <c r="A314" s="128">
        <v>291</v>
      </c>
      <c r="B314" s="147" t="s">
        <v>41</v>
      </c>
      <c r="C314" s="137" t="s">
        <v>387</v>
      </c>
      <c r="D314" s="137" t="s">
        <v>388</v>
      </c>
      <c r="E314" s="137" t="s">
        <v>389</v>
      </c>
      <c r="F314" s="131" t="s">
        <v>27</v>
      </c>
      <c r="G314" s="132">
        <v>11</v>
      </c>
      <c r="H314" s="133">
        <v>0</v>
      </c>
      <c r="I314" s="134">
        <v>170</v>
      </c>
      <c r="J314" s="135"/>
      <c r="K314" s="136">
        <f t="shared" si="4"/>
        <v>0</v>
      </c>
      <c r="M314" s="31"/>
    </row>
    <row r="315" spans="1:13" s="74" customFormat="1" ht="12" customHeight="1" x14ac:dyDescent="0.3">
      <c r="A315" s="84">
        <v>292</v>
      </c>
      <c r="B315" s="85" t="s">
        <v>41</v>
      </c>
      <c r="C315" s="95" t="s">
        <v>387</v>
      </c>
      <c r="D315" s="95" t="s">
        <v>388</v>
      </c>
      <c r="E315" s="95" t="s">
        <v>389</v>
      </c>
      <c r="F315" s="87" t="s">
        <v>339</v>
      </c>
      <c r="G315" s="88">
        <v>25</v>
      </c>
      <c r="H315" s="89">
        <v>25</v>
      </c>
      <c r="I315" s="90">
        <v>80</v>
      </c>
      <c r="J315" s="91"/>
      <c r="K315" s="92">
        <f t="shared" si="4"/>
        <v>0</v>
      </c>
      <c r="M315" s="75"/>
    </row>
    <row r="316" spans="1:13" s="74" customFormat="1" ht="12" customHeight="1" x14ac:dyDescent="0.3">
      <c r="A316" s="100">
        <v>293</v>
      </c>
      <c r="B316" s="101" t="s">
        <v>41</v>
      </c>
      <c r="C316" s="110" t="s">
        <v>387</v>
      </c>
      <c r="D316" s="110" t="s">
        <v>388</v>
      </c>
      <c r="E316" s="110" t="s">
        <v>389</v>
      </c>
      <c r="F316" s="99" t="s">
        <v>340</v>
      </c>
      <c r="G316" s="103">
        <v>8</v>
      </c>
      <c r="H316" s="104">
        <v>8</v>
      </c>
      <c r="I316" s="105">
        <v>50</v>
      </c>
      <c r="J316" s="106"/>
      <c r="K316" s="107">
        <f t="shared" si="4"/>
        <v>0</v>
      </c>
      <c r="M316" s="75"/>
    </row>
    <row r="317" spans="1:13" ht="12" customHeight="1" x14ac:dyDescent="0.3">
      <c r="A317" s="69">
        <v>294</v>
      </c>
      <c r="B317" s="60" t="s">
        <v>41</v>
      </c>
      <c r="C317" s="61" t="s">
        <v>112</v>
      </c>
      <c r="D317" s="60" t="s">
        <v>206</v>
      </c>
      <c r="E317" s="61" t="s">
        <v>298</v>
      </c>
      <c r="F317" s="70" t="s">
        <v>27</v>
      </c>
      <c r="G317" s="71">
        <v>10</v>
      </c>
      <c r="H317" s="79">
        <v>20</v>
      </c>
      <c r="I317" s="72">
        <v>170</v>
      </c>
      <c r="J317" s="83"/>
      <c r="K317" s="73">
        <f t="shared" si="4"/>
        <v>0</v>
      </c>
    </row>
    <row r="318" spans="1:13" ht="12" customHeight="1" x14ac:dyDescent="0.3">
      <c r="A318" s="84">
        <v>295</v>
      </c>
      <c r="B318" s="85" t="s">
        <v>41</v>
      </c>
      <c r="C318" s="86" t="s">
        <v>112</v>
      </c>
      <c r="D318" s="85" t="s">
        <v>206</v>
      </c>
      <c r="E318" s="86" t="s">
        <v>298</v>
      </c>
      <c r="F318" s="87" t="s">
        <v>339</v>
      </c>
      <c r="G318" s="88">
        <v>20</v>
      </c>
      <c r="H318" s="89">
        <v>20</v>
      </c>
      <c r="I318" s="90">
        <v>80</v>
      </c>
      <c r="J318" s="91"/>
      <c r="K318" s="92">
        <f t="shared" si="4"/>
        <v>0</v>
      </c>
    </row>
    <row r="319" spans="1:13" ht="12" customHeight="1" x14ac:dyDescent="0.3">
      <c r="A319" s="100">
        <v>296</v>
      </c>
      <c r="B319" s="101" t="s">
        <v>41</v>
      </c>
      <c r="C319" s="102" t="s">
        <v>112</v>
      </c>
      <c r="D319" s="101" t="s">
        <v>206</v>
      </c>
      <c r="E319" s="102" t="s">
        <v>298</v>
      </c>
      <c r="F319" s="99" t="s">
        <v>340</v>
      </c>
      <c r="G319" s="103">
        <v>20</v>
      </c>
      <c r="H319" s="104">
        <v>38</v>
      </c>
      <c r="I319" s="105">
        <v>50</v>
      </c>
      <c r="J319" s="106"/>
      <c r="K319" s="107">
        <f t="shared" si="4"/>
        <v>0</v>
      </c>
    </row>
    <row r="320" spans="1:13" s="74" customFormat="1" ht="12" customHeight="1" x14ac:dyDescent="0.3">
      <c r="A320" s="69">
        <v>297</v>
      </c>
      <c r="B320" s="60" t="s">
        <v>41</v>
      </c>
      <c r="C320" s="65" t="s">
        <v>421</v>
      </c>
      <c r="D320" s="62" t="s">
        <v>422</v>
      </c>
      <c r="E320" s="62" t="s">
        <v>423</v>
      </c>
      <c r="F320" s="70" t="s">
        <v>27</v>
      </c>
      <c r="G320" s="71">
        <v>10</v>
      </c>
      <c r="H320" s="79">
        <v>18</v>
      </c>
      <c r="I320" s="72">
        <v>170</v>
      </c>
      <c r="J320" s="83"/>
      <c r="K320" s="73">
        <f t="shared" si="4"/>
        <v>0</v>
      </c>
      <c r="M320" s="75"/>
    </row>
    <row r="321" spans="1:13" s="74" customFormat="1" ht="12" customHeight="1" x14ac:dyDescent="0.3">
      <c r="A321" s="84">
        <v>298</v>
      </c>
      <c r="B321" s="85" t="s">
        <v>41</v>
      </c>
      <c r="C321" s="94" t="s">
        <v>421</v>
      </c>
      <c r="D321" s="93" t="s">
        <v>422</v>
      </c>
      <c r="E321" s="93" t="s">
        <v>424</v>
      </c>
      <c r="F321" s="87" t="s">
        <v>339</v>
      </c>
      <c r="G321" s="88">
        <v>17</v>
      </c>
      <c r="H321" s="89">
        <v>17</v>
      </c>
      <c r="I321" s="90">
        <v>80</v>
      </c>
      <c r="J321" s="91"/>
      <c r="K321" s="92">
        <f t="shared" si="4"/>
        <v>0</v>
      </c>
      <c r="M321" s="75"/>
    </row>
    <row r="322" spans="1:13" s="74" customFormat="1" ht="12" customHeight="1" x14ac:dyDescent="0.3">
      <c r="A322" s="100">
        <v>299</v>
      </c>
      <c r="B322" s="101" t="s">
        <v>41</v>
      </c>
      <c r="C322" s="109" t="s">
        <v>421</v>
      </c>
      <c r="D322" s="108" t="s">
        <v>422</v>
      </c>
      <c r="E322" s="108" t="s">
        <v>425</v>
      </c>
      <c r="F322" s="99" t="s">
        <v>340</v>
      </c>
      <c r="G322" s="103">
        <v>5</v>
      </c>
      <c r="H322" s="104">
        <v>5</v>
      </c>
      <c r="I322" s="105">
        <v>50</v>
      </c>
      <c r="J322" s="106"/>
      <c r="K322" s="107">
        <f t="shared" si="4"/>
        <v>0</v>
      </c>
      <c r="M322" s="75"/>
    </row>
    <row r="323" spans="1:13" s="74" customFormat="1" ht="12" customHeight="1" x14ac:dyDescent="0.3">
      <c r="A323" s="69">
        <v>300</v>
      </c>
      <c r="B323" s="60" t="s">
        <v>41</v>
      </c>
      <c r="C323" s="61" t="s">
        <v>531</v>
      </c>
      <c r="D323" s="60" t="s">
        <v>532</v>
      </c>
      <c r="E323" s="61" t="s">
        <v>533</v>
      </c>
      <c r="F323" s="70" t="s">
        <v>27</v>
      </c>
      <c r="G323" s="71">
        <v>5</v>
      </c>
      <c r="H323" s="79">
        <v>5</v>
      </c>
      <c r="I323" s="72">
        <v>170</v>
      </c>
      <c r="J323" s="83"/>
      <c r="K323" s="73">
        <f t="shared" si="4"/>
        <v>0</v>
      </c>
      <c r="M323" s="75"/>
    </row>
    <row r="324" spans="1:13" s="74" customFormat="1" ht="12" hidden="1" customHeight="1" x14ac:dyDescent="0.3">
      <c r="A324" s="119">
        <v>301</v>
      </c>
      <c r="B324" s="120" t="s">
        <v>41</v>
      </c>
      <c r="C324" s="121" t="s">
        <v>531</v>
      </c>
      <c r="D324" s="120" t="s">
        <v>532</v>
      </c>
      <c r="E324" s="121" t="s">
        <v>533</v>
      </c>
      <c r="F324" s="122" t="s">
        <v>339</v>
      </c>
      <c r="G324" s="123">
        <v>21</v>
      </c>
      <c r="H324" s="124">
        <v>0</v>
      </c>
      <c r="I324" s="125">
        <v>80</v>
      </c>
      <c r="J324" s="126"/>
      <c r="K324" s="127">
        <f t="shared" si="4"/>
        <v>0</v>
      </c>
      <c r="M324" s="75"/>
    </row>
    <row r="325" spans="1:13" s="74" customFormat="1" ht="12" hidden="1" customHeight="1" x14ac:dyDescent="0.3">
      <c r="A325" s="138">
        <v>302</v>
      </c>
      <c r="B325" s="139" t="s">
        <v>41</v>
      </c>
      <c r="C325" s="140" t="s">
        <v>531</v>
      </c>
      <c r="D325" s="139" t="s">
        <v>532</v>
      </c>
      <c r="E325" s="140" t="s">
        <v>533</v>
      </c>
      <c r="F325" s="141" t="s">
        <v>340</v>
      </c>
      <c r="G325" s="142">
        <v>12</v>
      </c>
      <c r="H325" s="143">
        <v>0</v>
      </c>
      <c r="I325" s="144">
        <v>50</v>
      </c>
      <c r="J325" s="145"/>
      <c r="K325" s="146">
        <f t="shared" si="4"/>
        <v>0</v>
      </c>
      <c r="M325" s="75"/>
    </row>
    <row r="326" spans="1:13" s="74" customFormat="1" ht="12" hidden="1" customHeight="1" x14ac:dyDescent="0.3">
      <c r="A326" s="119">
        <v>303</v>
      </c>
      <c r="B326" s="120" t="s">
        <v>41</v>
      </c>
      <c r="C326" s="150" t="s">
        <v>113</v>
      </c>
      <c r="D326" s="150" t="s">
        <v>207</v>
      </c>
      <c r="E326" s="150" t="s">
        <v>300</v>
      </c>
      <c r="F326" s="122" t="s">
        <v>339</v>
      </c>
      <c r="G326" s="123">
        <v>14</v>
      </c>
      <c r="H326" s="124">
        <v>0</v>
      </c>
      <c r="I326" s="125">
        <v>80</v>
      </c>
      <c r="J326" s="126"/>
      <c r="K326" s="127">
        <f t="shared" si="4"/>
        <v>0</v>
      </c>
      <c r="M326" s="75"/>
    </row>
    <row r="327" spans="1:13" s="74" customFormat="1" ht="12" hidden="1" customHeight="1" x14ac:dyDescent="0.3">
      <c r="A327" s="138">
        <v>304</v>
      </c>
      <c r="B327" s="139" t="s">
        <v>41</v>
      </c>
      <c r="C327" s="153" t="s">
        <v>113</v>
      </c>
      <c r="D327" s="153" t="s">
        <v>207</v>
      </c>
      <c r="E327" s="153" t="s">
        <v>300</v>
      </c>
      <c r="F327" s="141" t="s">
        <v>340</v>
      </c>
      <c r="G327" s="142">
        <v>13</v>
      </c>
      <c r="H327" s="143">
        <v>0</v>
      </c>
      <c r="I327" s="144">
        <v>50</v>
      </c>
      <c r="J327" s="145"/>
      <c r="K327" s="146">
        <f t="shared" si="4"/>
        <v>0</v>
      </c>
      <c r="M327" s="75"/>
    </row>
    <row r="328" spans="1:13" s="74" customFormat="1" ht="12" customHeight="1" x14ac:dyDescent="0.3">
      <c r="A328" s="69">
        <v>305</v>
      </c>
      <c r="B328" s="60" t="s">
        <v>41</v>
      </c>
      <c r="C328" s="62" t="s">
        <v>534</v>
      </c>
      <c r="D328" s="62" t="s">
        <v>535</v>
      </c>
      <c r="E328" s="62" t="s">
        <v>299</v>
      </c>
      <c r="F328" s="70" t="s">
        <v>27</v>
      </c>
      <c r="G328" s="71">
        <v>10</v>
      </c>
      <c r="H328" s="79">
        <v>30</v>
      </c>
      <c r="I328" s="72">
        <v>170</v>
      </c>
      <c r="J328" s="83"/>
      <c r="K328" s="73">
        <f t="shared" si="4"/>
        <v>0</v>
      </c>
      <c r="M328" s="75"/>
    </row>
    <row r="329" spans="1:13" s="74" customFormat="1" ht="12" customHeight="1" x14ac:dyDescent="0.3">
      <c r="A329" s="84">
        <v>306</v>
      </c>
      <c r="B329" s="85" t="s">
        <v>41</v>
      </c>
      <c r="C329" s="93" t="s">
        <v>534</v>
      </c>
      <c r="D329" s="93" t="s">
        <v>535</v>
      </c>
      <c r="E329" s="93" t="s">
        <v>299</v>
      </c>
      <c r="F329" s="87" t="s">
        <v>339</v>
      </c>
      <c r="G329" s="88">
        <v>20</v>
      </c>
      <c r="H329" s="89">
        <v>43</v>
      </c>
      <c r="I329" s="90">
        <v>80</v>
      </c>
      <c r="J329" s="91"/>
      <c r="K329" s="92">
        <f t="shared" si="4"/>
        <v>0</v>
      </c>
      <c r="M329" s="75"/>
    </row>
    <row r="330" spans="1:13" s="74" customFormat="1" ht="12" hidden="1" customHeight="1" x14ac:dyDescent="0.3">
      <c r="A330" s="138">
        <v>307</v>
      </c>
      <c r="B330" s="139" t="s">
        <v>41</v>
      </c>
      <c r="C330" s="155" t="s">
        <v>534</v>
      </c>
      <c r="D330" s="155" t="s">
        <v>535</v>
      </c>
      <c r="E330" s="155" t="s">
        <v>299</v>
      </c>
      <c r="F330" s="141" t="s">
        <v>340</v>
      </c>
      <c r="G330" s="142">
        <v>12</v>
      </c>
      <c r="H330" s="143">
        <v>0</v>
      </c>
      <c r="I330" s="144">
        <v>50</v>
      </c>
      <c r="J330" s="145"/>
      <c r="K330" s="146">
        <f t="shared" si="4"/>
        <v>0</v>
      </c>
      <c r="M330" s="75"/>
    </row>
    <row r="331" spans="1:13" ht="12" customHeight="1" x14ac:dyDescent="0.3">
      <c r="A331" s="69">
        <v>308</v>
      </c>
      <c r="B331" s="60" t="s">
        <v>41</v>
      </c>
      <c r="C331" s="61" t="s">
        <v>114</v>
      </c>
      <c r="D331" s="68" t="s">
        <v>208</v>
      </c>
      <c r="E331" s="61" t="s">
        <v>275</v>
      </c>
      <c r="F331" s="70" t="s">
        <v>27</v>
      </c>
      <c r="G331" s="71">
        <v>10</v>
      </c>
      <c r="H331" s="79">
        <v>39</v>
      </c>
      <c r="I331" s="72">
        <v>170</v>
      </c>
      <c r="J331" s="83"/>
      <c r="K331" s="73">
        <f t="shared" si="4"/>
        <v>0</v>
      </c>
    </row>
    <row r="332" spans="1:13" ht="12" customHeight="1" x14ac:dyDescent="0.3">
      <c r="A332" s="100">
        <v>309</v>
      </c>
      <c r="B332" s="101" t="s">
        <v>41</v>
      </c>
      <c r="C332" s="102" t="s">
        <v>114</v>
      </c>
      <c r="D332" s="113" t="s">
        <v>208</v>
      </c>
      <c r="E332" s="102" t="s">
        <v>275</v>
      </c>
      <c r="F332" s="99" t="s">
        <v>340</v>
      </c>
      <c r="G332" s="103">
        <v>20</v>
      </c>
      <c r="H332" s="104">
        <v>45</v>
      </c>
      <c r="I332" s="105">
        <v>50</v>
      </c>
      <c r="J332" s="106"/>
      <c r="K332" s="107">
        <f t="shared" si="4"/>
        <v>0</v>
      </c>
    </row>
    <row r="333" spans="1:13" ht="12" hidden="1" customHeight="1" x14ac:dyDescent="0.3">
      <c r="A333" s="128">
        <v>310</v>
      </c>
      <c r="B333" s="147" t="s">
        <v>41</v>
      </c>
      <c r="C333" s="130" t="s">
        <v>414</v>
      </c>
      <c r="D333" s="160" t="s">
        <v>415</v>
      </c>
      <c r="E333" s="130" t="s">
        <v>416</v>
      </c>
      <c r="F333" s="131" t="s">
        <v>27</v>
      </c>
      <c r="G333" s="132">
        <v>11</v>
      </c>
      <c r="H333" s="133">
        <v>0</v>
      </c>
      <c r="I333" s="134">
        <v>170</v>
      </c>
      <c r="J333" s="135"/>
      <c r="K333" s="136">
        <f t="shared" si="4"/>
        <v>0</v>
      </c>
    </row>
    <row r="334" spans="1:13" ht="12" hidden="1" customHeight="1" x14ac:dyDescent="0.3">
      <c r="A334" s="138">
        <v>311</v>
      </c>
      <c r="B334" s="139" t="s">
        <v>41</v>
      </c>
      <c r="C334" s="140" t="s">
        <v>414</v>
      </c>
      <c r="D334" s="159" t="s">
        <v>415</v>
      </c>
      <c r="E334" s="140" t="s">
        <v>297</v>
      </c>
      <c r="F334" s="141" t="s">
        <v>340</v>
      </c>
      <c r="G334" s="142">
        <v>12</v>
      </c>
      <c r="H334" s="143">
        <v>0</v>
      </c>
      <c r="I334" s="144">
        <v>50</v>
      </c>
      <c r="J334" s="145"/>
      <c r="K334" s="146">
        <f t="shared" si="4"/>
        <v>0</v>
      </c>
    </row>
    <row r="335" spans="1:13" s="30" customFormat="1" ht="12" customHeight="1" x14ac:dyDescent="0.3">
      <c r="A335" s="69">
        <v>312</v>
      </c>
      <c r="B335" s="60" t="s">
        <v>41</v>
      </c>
      <c r="C335" s="62" t="s">
        <v>115</v>
      </c>
      <c r="D335" s="62" t="s">
        <v>209</v>
      </c>
      <c r="E335" s="62" t="s">
        <v>301</v>
      </c>
      <c r="F335" s="70" t="s">
        <v>27</v>
      </c>
      <c r="G335" s="71">
        <v>10</v>
      </c>
      <c r="H335" s="79">
        <v>127</v>
      </c>
      <c r="I335" s="72">
        <v>170</v>
      </c>
      <c r="J335" s="83"/>
      <c r="K335" s="73">
        <f t="shared" si="4"/>
        <v>0</v>
      </c>
      <c r="M335" s="31"/>
    </row>
    <row r="336" spans="1:13" s="30" customFormat="1" ht="12" customHeight="1" x14ac:dyDescent="0.3">
      <c r="A336" s="100">
        <v>313</v>
      </c>
      <c r="B336" s="101" t="s">
        <v>41</v>
      </c>
      <c r="C336" s="108" t="s">
        <v>115</v>
      </c>
      <c r="D336" s="108" t="s">
        <v>209</v>
      </c>
      <c r="E336" s="108" t="s">
        <v>301</v>
      </c>
      <c r="F336" s="99" t="s">
        <v>340</v>
      </c>
      <c r="G336" s="103">
        <v>26</v>
      </c>
      <c r="H336" s="104">
        <v>26</v>
      </c>
      <c r="I336" s="105">
        <v>50</v>
      </c>
      <c r="J336" s="106"/>
      <c r="K336" s="107">
        <f t="shared" si="4"/>
        <v>0</v>
      </c>
      <c r="M336" s="31"/>
    </row>
    <row r="337" spans="1:13" s="74" customFormat="1" ht="12" hidden="1" customHeight="1" x14ac:dyDescent="0.3">
      <c r="A337" s="128">
        <v>314</v>
      </c>
      <c r="B337" s="147" t="s">
        <v>41</v>
      </c>
      <c r="C337" s="130" t="s">
        <v>116</v>
      </c>
      <c r="D337" s="147" t="s">
        <v>210</v>
      </c>
      <c r="E337" s="130" t="s">
        <v>302</v>
      </c>
      <c r="F337" s="131" t="s">
        <v>27</v>
      </c>
      <c r="G337" s="132">
        <v>17</v>
      </c>
      <c r="H337" s="133">
        <v>0</v>
      </c>
      <c r="I337" s="134">
        <v>170</v>
      </c>
      <c r="J337" s="135"/>
      <c r="K337" s="136">
        <f t="shared" si="4"/>
        <v>0</v>
      </c>
      <c r="M337" s="75"/>
    </row>
    <row r="338" spans="1:13" s="74" customFormat="1" ht="12" hidden="1" customHeight="1" x14ac:dyDescent="0.3">
      <c r="A338" s="119">
        <v>315</v>
      </c>
      <c r="B338" s="120" t="s">
        <v>41</v>
      </c>
      <c r="C338" s="121" t="s">
        <v>116</v>
      </c>
      <c r="D338" s="120" t="s">
        <v>210</v>
      </c>
      <c r="E338" s="121" t="s">
        <v>302</v>
      </c>
      <c r="F338" s="122" t="s">
        <v>339</v>
      </c>
      <c r="G338" s="123">
        <v>12</v>
      </c>
      <c r="H338" s="124">
        <v>0</v>
      </c>
      <c r="I338" s="125">
        <v>80</v>
      </c>
      <c r="J338" s="126"/>
      <c r="K338" s="127">
        <f t="shared" si="4"/>
        <v>0</v>
      </c>
      <c r="M338" s="75"/>
    </row>
    <row r="339" spans="1:13" s="74" customFormat="1" ht="12" hidden="1" customHeight="1" x14ac:dyDescent="0.3">
      <c r="A339" s="138">
        <v>316</v>
      </c>
      <c r="B339" s="139" t="s">
        <v>41</v>
      </c>
      <c r="C339" s="140" t="s">
        <v>116</v>
      </c>
      <c r="D339" s="139" t="s">
        <v>210</v>
      </c>
      <c r="E339" s="140" t="s">
        <v>302</v>
      </c>
      <c r="F339" s="141" t="s">
        <v>340</v>
      </c>
      <c r="G339" s="142">
        <v>16</v>
      </c>
      <c r="H339" s="143">
        <v>0</v>
      </c>
      <c r="I339" s="144">
        <v>50</v>
      </c>
      <c r="J339" s="145"/>
      <c r="K339" s="146">
        <f t="shared" si="4"/>
        <v>0</v>
      </c>
      <c r="M339" s="75"/>
    </row>
    <row r="340" spans="1:13" s="74" customFormat="1" ht="12" hidden="1" customHeight="1" x14ac:dyDescent="0.3">
      <c r="A340" s="128">
        <v>317</v>
      </c>
      <c r="B340" s="147" t="s">
        <v>41</v>
      </c>
      <c r="C340" s="130" t="s">
        <v>117</v>
      </c>
      <c r="D340" s="147" t="s">
        <v>211</v>
      </c>
      <c r="E340" s="130" t="s">
        <v>303</v>
      </c>
      <c r="F340" s="131" t="s">
        <v>27</v>
      </c>
      <c r="G340" s="132">
        <v>7</v>
      </c>
      <c r="H340" s="133">
        <v>0</v>
      </c>
      <c r="I340" s="134">
        <v>170</v>
      </c>
      <c r="J340" s="135"/>
      <c r="K340" s="136">
        <f t="shared" si="4"/>
        <v>0</v>
      </c>
      <c r="M340" s="75"/>
    </row>
    <row r="341" spans="1:13" s="74" customFormat="1" ht="12" customHeight="1" x14ac:dyDescent="0.3">
      <c r="A341" s="84">
        <v>318</v>
      </c>
      <c r="B341" s="85" t="s">
        <v>41</v>
      </c>
      <c r="C341" s="86" t="s">
        <v>117</v>
      </c>
      <c r="D341" s="85" t="s">
        <v>211</v>
      </c>
      <c r="E341" s="86" t="s">
        <v>303</v>
      </c>
      <c r="F341" s="87" t="s">
        <v>339</v>
      </c>
      <c r="G341" s="88">
        <v>14</v>
      </c>
      <c r="H341" s="89">
        <v>14</v>
      </c>
      <c r="I341" s="90">
        <v>80</v>
      </c>
      <c r="J341" s="91"/>
      <c r="K341" s="92">
        <f t="shared" si="4"/>
        <v>0</v>
      </c>
      <c r="M341" s="75"/>
    </row>
    <row r="342" spans="1:13" s="74" customFormat="1" ht="12" hidden="1" customHeight="1" x14ac:dyDescent="0.3">
      <c r="A342" s="138">
        <v>319</v>
      </c>
      <c r="B342" s="139" t="s">
        <v>41</v>
      </c>
      <c r="C342" s="140" t="s">
        <v>117</v>
      </c>
      <c r="D342" s="139" t="s">
        <v>211</v>
      </c>
      <c r="E342" s="140" t="s">
        <v>303</v>
      </c>
      <c r="F342" s="141" t="s">
        <v>340</v>
      </c>
      <c r="G342" s="142">
        <v>5</v>
      </c>
      <c r="H342" s="143">
        <v>0</v>
      </c>
      <c r="I342" s="144">
        <v>50</v>
      </c>
      <c r="J342" s="145"/>
      <c r="K342" s="146">
        <f t="shared" si="4"/>
        <v>0</v>
      </c>
      <c r="M342" s="75"/>
    </row>
    <row r="343" spans="1:13" s="74" customFormat="1" ht="12" customHeight="1" x14ac:dyDescent="0.3">
      <c r="A343" s="69">
        <v>320</v>
      </c>
      <c r="B343" s="60" t="s">
        <v>41</v>
      </c>
      <c r="C343" s="61" t="s">
        <v>118</v>
      </c>
      <c r="D343" s="60" t="s">
        <v>212</v>
      </c>
      <c r="E343" s="67" t="s">
        <v>270</v>
      </c>
      <c r="F343" s="70" t="s">
        <v>27</v>
      </c>
      <c r="G343" s="71">
        <v>10</v>
      </c>
      <c r="H343" s="79">
        <v>81</v>
      </c>
      <c r="I343" s="72">
        <v>170</v>
      </c>
      <c r="J343" s="83"/>
      <c r="K343" s="73">
        <f t="shared" si="4"/>
        <v>0</v>
      </c>
      <c r="M343" s="75"/>
    </row>
    <row r="344" spans="1:13" s="74" customFormat="1" ht="12" hidden="1" customHeight="1" x14ac:dyDescent="0.3">
      <c r="A344" s="119">
        <v>321</v>
      </c>
      <c r="B344" s="120" t="s">
        <v>41</v>
      </c>
      <c r="C344" s="121" t="s">
        <v>118</v>
      </c>
      <c r="D344" s="120" t="s">
        <v>212</v>
      </c>
      <c r="E344" s="162" t="s">
        <v>270</v>
      </c>
      <c r="F344" s="122" t="s">
        <v>339</v>
      </c>
      <c r="G344" s="123">
        <v>27</v>
      </c>
      <c r="H344" s="124">
        <v>0</v>
      </c>
      <c r="I344" s="125">
        <v>80</v>
      </c>
      <c r="J344" s="126"/>
      <c r="K344" s="127">
        <f t="shared" si="4"/>
        <v>0</v>
      </c>
      <c r="M344" s="75"/>
    </row>
    <row r="345" spans="1:13" s="74" customFormat="1" ht="12" customHeight="1" x14ac:dyDescent="0.3">
      <c r="A345" s="100">
        <v>322</v>
      </c>
      <c r="B345" s="101" t="s">
        <v>41</v>
      </c>
      <c r="C345" s="102" t="s">
        <v>118</v>
      </c>
      <c r="D345" s="101" t="s">
        <v>212</v>
      </c>
      <c r="E345" s="116" t="s">
        <v>270</v>
      </c>
      <c r="F345" s="99" t="s">
        <v>340</v>
      </c>
      <c r="G345" s="103">
        <v>10</v>
      </c>
      <c r="H345" s="104">
        <v>10</v>
      </c>
      <c r="I345" s="105">
        <v>50</v>
      </c>
      <c r="J345" s="106"/>
      <c r="K345" s="107">
        <f t="shared" si="4"/>
        <v>0</v>
      </c>
      <c r="M345" s="75"/>
    </row>
    <row r="346" spans="1:13" s="74" customFormat="1" ht="12" customHeight="1" x14ac:dyDescent="0.3">
      <c r="A346" s="69">
        <v>323</v>
      </c>
      <c r="B346" s="60" t="s">
        <v>41</v>
      </c>
      <c r="C346" s="62" t="s">
        <v>119</v>
      </c>
      <c r="D346" s="62" t="s">
        <v>213</v>
      </c>
      <c r="E346" s="62" t="s">
        <v>248</v>
      </c>
      <c r="F346" s="70" t="s">
        <v>27</v>
      </c>
      <c r="G346" s="71">
        <v>10</v>
      </c>
      <c r="H346" s="79">
        <v>30</v>
      </c>
      <c r="I346" s="72">
        <v>170</v>
      </c>
      <c r="J346" s="83"/>
      <c r="K346" s="73">
        <f t="shared" si="4"/>
        <v>0</v>
      </c>
      <c r="M346" s="75"/>
    </row>
    <row r="347" spans="1:13" s="74" customFormat="1" ht="12" customHeight="1" x14ac:dyDescent="0.3">
      <c r="A347" s="84">
        <v>324</v>
      </c>
      <c r="B347" s="85" t="s">
        <v>41</v>
      </c>
      <c r="C347" s="93" t="s">
        <v>119</v>
      </c>
      <c r="D347" s="93" t="s">
        <v>213</v>
      </c>
      <c r="E347" s="93" t="s">
        <v>248</v>
      </c>
      <c r="F347" s="87" t="s">
        <v>339</v>
      </c>
      <c r="G347" s="88">
        <v>20</v>
      </c>
      <c r="H347" s="89">
        <v>42</v>
      </c>
      <c r="I347" s="90">
        <v>80</v>
      </c>
      <c r="J347" s="91"/>
      <c r="K347" s="92">
        <f t="shared" si="4"/>
        <v>0</v>
      </c>
      <c r="M347" s="75"/>
    </row>
    <row r="348" spans="1:13" s="74" customFormat="1" ht="12" customHeight="1" x14ac:dyDescent="0.3">
      <c r="A348" s="100">
        <v>325</v>
      </c>
      <c r="B348" s="101" t="s">
        <v>41</v>
      </c>
      <c r="C348" s="108" t="s">
        <v>119</v>
      </c>
      <c r="D348" s="108" t="s">
        <v>213</v>
      </c>
      <c r="E348" s="108" t="s">
        <v>248</v>
      </c>
      <c r="F348" s="99" t="s">
        <v>340</v>
      </c>
      <c r="G348" s="103">
        <v>16</v>
      </c>
      <c r="H348" s="104">
        <v>16</v>
      </c>
      <c r="I348" s="105">
        <v>50</v>
      </c>
      <c r="J348" s="106"/>
      <c r="K348" s="107">
        <f t="shared" si="4"/>
        <v>0</v>
      </c>
      <c r="M348" s="75"/>
    </row>
    <row r="349" spans="1:13" s="74" customFormat="1" ht="12" customHeight="1" x14ac:dyDescent="0.3">
      <c r="A349" s="69">
        <v>326</v>
      </c>
      <c r="B349" s="60" t="s">
        <v>41</v>
      </c>
      <c r="C349" s="63" t="s">
        <v>487</v>
      </c>
      <c r="D349" s="63" t="s">
        <v>488</v>
      </c>
      <c r="E349" s="63" t="s">
        <v>489</v>
      </c>
      <c r="F349" s="70" t="s">
        <v>27</v>
      </c>
      <c r="G349" s="71">
        <v>12</v>
      </c>
      <c r="H349" s="79">
        <v>12</v>
      </c>
      <c r="I349" s="72">
        <v>170</v>
      </c>
      <c r="J349" s="83"/>
      <c r="K349" s="73">
        <f t="shared" si="4"/>
        <v>0</v>
      </c>
      <c r="M349" s="75"/>
    </row>
    <row r="350" spans="1:13" s="74" customFormat="1" ht="12" hidden="1" customHeight="1" x14ac:dyDescent="0.3">
      <c r="A350" s="119">
        <v>327</v>
      </c>
      <c r="B350" s="120" t="s">
        <v>41</v>
      </c>
      <c r="C350" s="150" t="s">
        <v>487</v>
      </c>
      <c r="D350" s="150" t="s">
        <v>488</v>
      </c>
      <c r="E350" s="150" t="s">
        <v>489</v>
      </c>
      <c r="F350" s="122" t="s">
        <v>339</v>
      </c>
      <c r="G350" s="123">
        <v>12</v>
      </c>
      <c r="H350" s="124">
        <v>0</v>
      </c>
      <c r="I350" s="125">
        <v>80</v>
      </c>
      <c r="J350" s="126"/>
      <c r="K350" s="127">
        <f t="shared" si="4"/>
        <v>0</v>
      </c>
      <c r="M350" s="75"/>
    </row>
    <row r="351" spans="1:13" s="74" customFormat="1" ht="12" customHeight="1" x14ac:dyDescent="0.3">
      <c r="A351" s="100">
        <v>328</v>
      </c>
      <c r="B351" s="101" t="s">
        <v>41</v>
      </c>
      <c r="C351" s="110" t="s">
        <v>487</v>
      </c>
      <c r="D351" s="110" t="s">
        <v>488</v>
      </c>
      <c r="E351" s="110" t="s">
        <v>489</v>
      </c>
      <c r="F351" s="99" t="s">
        <v>340</v>
      </c>
      <c r="G351" s="103">
        <v>4</v>
      </c>
      <c r="H351" s="104">
        <v>4</v>
      </c>
      <c r="I351" s="105">
        <v>50</v>
      </c>
      <c r="J351" s="106"/>
      <c r="K351" s="107">
        <f t="shared" ref="K351:K397" si="5">J351*I351</f>
        <v>0</v>
      </c>
      <c r="M351" s="75"/>
    </row>
    <row r="352" spans="1:13" s="74" customFormat="1" ht="12" customHeight="1" x14ac:dyDescent="0.3">
      <c r="A352" s="69">
        <v>329</v>
      </c>
      <c r="B352" s="60" t="s">
        <v>41</v>
      </c>
      <c r="C352" s="62" t="s">
        <v>120</v>
      </c>
      <c r="D352" s="62" t="s">
        <v>215</v>
      </c>
      <c r="E352" s="62" t="s">
        <v>544</v>
      </c>
      <c r="F352" s="70" t="s">
        <v>27</v>
      </c>
      <c r="G352" s="71">
        <v>10</v>
      </c>
      <c r="H352" s="79">
        <v>11</v>
      </c>
      <c r="I352" s="72">
        <v>170</v>
      </c>
      <c r="J352" s="83"/>
      <c r="K352" s="73">
        <f t="shared" si="5"/>
        <v>0</v>
      </c>
      <c r="M352" s="75"/>
    </row>
    <row r="353" spans="1:13" s="74" customFormat="1" ht="12" customHeight="1" x14ac:dyDescent="0.3">
      <c r="A353" s="84">
        <v>330</v>
      </c>
      <c r="B353" s="85" t="s">
        <v>41</v>
      </c>
      <c r="C353" s="93" t="s">
        <v>120</v>
      </c>
      <c r="D353" s="93" t="s">
        <v>215</v>
      </c>
      <c r="E353" s="93" t="s">
        <v>544</v>
      </c>
      <c r="F353" s="87" t="s">
        <v>339</v>
      </c>
      <c r="G353" s="88">
        <v>19</v>
      </c>
      <c r="H353" s="89">
        <v>19</v>
      </c>
      <c r="I353" s="90">
        <v>80</v>
      </c>
      <c r="J353" s="91"/>
      <c r="K353" s="92">
        <f t="shared" si="5"/>
        <v>0</v>
      </c>
      <c r="M353" s="75"/>
    </row>
    <row r="354" spans="1:13" s="74" customFormat="1" ht="12" customHeight="1" x14ac:dyDescent="0.3">
      <c r="A354" s="100">
        <v>331</v>
      </c>
      <c r="B354" s="101" t="s">
        <v>41</v>
      </c>
      <c r="C354" s="108" t="s">
        <v>120</v>
      </c>
      <c r="D354" s="108" t="s">
        <v>215</v>
      </c>
      <c r="E354" s="108" t="s">
        <v>544</v>
      </c>
      <c r="F354" s="99" t="s">
        <v>340</v>
      </c>
      <c r="G354" s="103">
        <v>10</v>
      </c>
      <c r="H354" s="104">
        <v>10</v>
      </c>
      <c r="I354" s="105">
        <v>50</v>
      </c>
      <c r="J354" s="106"/>
      <c r="K354" s="107">
        <f t="shared" si="5"/>
        <v>0</v>
      </c>
      <c r="M354" s="75"/>
    </row>
    <row r="355" spans="1:13" s="74" customFormat="1" ht="12" hidden="1" customHeight="1" x14ac:dyDescent="0.3">
      <c r="A355" s="128">
        <v>332</v>
      </c>
      <c r="B355" s="147" t="s">
        <v>41</v>
      </c>
      <c r="C355" s="129" t="s">
        <v>322</v>
      </c>
      <c r="D355" s="129" t="s">
        <v>323</v>
      </c>
      <c r="E355" s="129" t="s">
        <v>324</v>
      </c>
      <c r="F355" s="131" t="s">
        <v>27</v>
      </c>
      <c r="G355" s="132">
        <v>9</v>
      </c>
      <c r="H355" s="133">
        <v>0</v>
      </c>
      <c r="I355" s="134">
        <v>170</v>
      </c>
      <c r="J355" s="135"/>
      <c r="K355" s="136">
        <f t="shared" si="5"/>
        <v>0</v>
      </c>
      <c r="M355" s="75"/>
    </row>
    <row r="356" spans="1:13" s="74" customFormat="1" ht="12" hidden="1" customHeight="1" x14ac:dyDescent="0.3">
      <c r="A356" s="119">
        <v>333</v>
      </c>
      <c r="B356" s="120" t="s">
        <v>41</v>
      </c>
      <c r="C356" s="148" t="s">
        <v>322</v>
      </c>
      <c r="D356" s="148" t="s">
        <v>323</v>
      </c>
      <c r="E356" s="148" t="s">
        <v>324</v>
      </c>
      <c r="F356" s="122" t="s">
        <v>339</v>
      </c>
      <c r="G356" s="123">
        <v>5</v>
      </c>
      <c r="H356" s="124">
        <v>0</v>
      </c>
      <c r="I356" s="125">
        <v>80</v>
      </c>
      <c r="J356" s="126"/>
      <c r="K356" s="127">
        <f t="shared" si="5"/>
        <v>0</v>
      </c>
      <c r="M356" s="75"/>
    </row>
    <row r="357" spans="1:13" s="74" customFormat="1" ht="12" hidden="1" customHeight="1" x14ac:dyDescent="0.3">
      <c r="A357" s="119">
        <v>334</v>
      </c>
      <c r="B357" s="120" t="s">
        <v>41</v>
      </c>
      <c r="C357" s="148" t="s">
        <v>121</v>
      </c>
      <c r="D357" s="148" t="s">
        <v>216</v>
      </c>
      <c r="E357" s="148" t="s">
        <v>304</v>
      </c>
      <c r="F357" s="122" t="s">
        <v>339</v>
      </c>
      <c r="G357" s="123">
        <v>6</v>
      </c>
      <c r="H357" s="124">
        <v>0</v>
      </c>
      <c r="I357" s="125">
        <v>80</v>
      </c>
      <c r="J357" s="126"/>
      <c r="K357" s="127">
        <f t="shared" si="5"/>
        <v>0</v>
      </c>
      <c r="M357" s="75"/>
    </row>
    <row r="358" spans="1:13" s="74" customFormat="1" ht="12" hidden="1" customHeight="1" x14ac:dyDescent="0.3">
      <c r="A358" s="128">
        <v>335</v>
      </c>
      <c r="B358" s="147" t="s">
        <v>41</v>
      </c>
      <c r="C358" s="129" t="s">
        <v>437</v>
      </c>
      <c r="D358" s="129" t="s">
        <v>438</v>
      </c>
      <c r="E358" s="129" t="s">
        <v>401</v>
      </c>
      <c r="F358" s="131" t="s">
        <v>27</v>
      </c>
      <c r="G358" s="132">
        <v>6</v>
      </c>
      <c r="H358" s="133">
        <v>0</v>
      </c>
      <c r="I358" s="134">
        <v>170</v>
      </c>
      <c r="J358" s="135"/>
      <c r="K358" s="136">
        <f t="shared" si="5"/>
        <v>0</v>
      </c>
      <c r="M358" s="75"/>
    </row>
    <row r="359" spans="1:13" s="74" customFormat="1" ht="12" hidden="1" customHeight="1" x14ac:dyDescent="0.3">
      <c r="A359" s="119">
        <v>336</v>
      </c>
      <c r="B359" s="120" t="s">
        <v>41</v>
      </c>
      <c r="C359" s="148" t="s">
        <v>437</v>
      </c>
      <c r="D359" s="148" t="s">
        <v>438</v>
      </c>
      <c r="E359" s="148" t="s">
        <v>401</v>
      </c>
      <c r="F359" s="122" t="s">
        <v>339</v>
      </c>
      <c r="G359" s="123">
        <v>11</v>
      </c>
      <c r="H359" s="124">
        <v>0</v>
      </c>
      <c r="I359" s="125">
        <v>80</v>
      </c>
      <c r="J359" s="126"/>
      <c r="K359" s="127">
        <f t="shared" si="5"/>
        <v>0</v>
      </c>
      <c r="M359" s="75"/>
    </row>
    <row r="360" spans="1:13" s="30" customFormat="1" ht="12" customHeight="1" x14ac:dyDescent="0.3">
      <c r="A360" s="69">
        <v>337</v>
      </c>
      <c r="B360" s="60" t="s">
        <v>41</v>
      </c>
      <c r="C360" s="62" t="s">
        <v>373</v>
      </c>
      <c r="D360" s="62" t="s">
        <v>214</v>
      </c>
      <c r="E360" s="62" t="s">
        <v>374</v>
      </c>
      <c r="F360" s="70" t="s">
        <v>27</v>
      </c>
      <c r="G360" s="71">
        <v>15</v>
      </c>
      <c r="H360" s="79">
        <v>15</v>
      </c>
      <c r="I360" s="72">
        <v>170</v>
      </c>
      <c r="J360" s="83"/>
      <c r="K360" s="73">
        <f t="shared" si="5"/>
        <v>0</v>
      </c>
      <c r="M360" s="31"/>
    </row>
    <row r="361" spans="1:13" s="30" customFormat="1" ht="12" hidden="1" customHeight="1" x14ac:dyDescent="0.3">
      <c r="A361" s="119">
        <v>338</v>
      </c>
      <c r="B361" s="120" t="s">
        <v>41</v>
      </c>
      <c r="C361" s="148" t="s">
        <v>373</v>
      </c>
      <c r="D361" s="148" t="s">
        <v>214</v>
      </c>
      <c r="E361" s="148" t="s">
        <v>374</v>
      </c>
      <c r="F361" s="122" t="s">
        <v>339</v>
      </c>
      <c r="G361" s="123">
        <v>6</v>
      </c>
      <c r="H361" s="124">
        <v>0</v>
      </c>
      <c r="I361" s="125">
        <v>80</v>
      </c>
      <c r="J361" s="126"/>
      <c r="K361" s="127">
        <f t="shared" si="5"/>
        <v>0</v>
      </c>
      <c r="M361" s="31"/>
    </row>
    <row r="362" spans="1:13" s="30" customFormat="1" ht="12" customHeight="1" x14ac:dyDescent="0.3">
      <c r="A362" s="69">
        <v>339</v>
      </c>
      <c r="B362" s="60" t="s">
        <v>41</v>
      </c>
      <c r="C362" s="62" t="s">
        <v>122</v>
      </c>
      <c r="D362" s="62" t="s">
        <v>217</v>
      </c>
      <c r="E362" s="62" t="s">
        <v>305</v>
      </c>
      <c r="F362" s="70" t="s">
        <v>27</v>
      </c>
      <c r="G362" s="71">
        <v>10</v>
      </c>
      <c r="H362" s="79">
        <v>43</v>
      </c>
      <c r="I362" s="72">
        <v>170</v>
      </c>
      <c r="J362" s="83"/>
      <c r="K362" s="73">
        <f t="shared" si="5"/>
        <v>0</v>
      </c>
      <c r="M362" s="31"/>
    </row>
    <row r="363" spans="1:13" s="30" customFormat="1" ht="12" customHeight="1" x14ac:dyDescent="0.3">
      <c r="A363" s="84">
        <v>340</v>
      </c>
      <c r="B363" s="85" t="s">
        <v>41</v>
      </c>
      <c r="C363" s="93" t="s">
        <v>122</v>
      </c>
      <c r="D363" s="93" t="s">
        <v>217</v>
      </c>
      <c r="E363" s="93" t="s">
        <v>305</v>
      </c>
      <c r="F363" s="87" t="s">
        <v>339</v>
      </c>
      <c r="G363" s="88">
        <v>20</v>
      </c>
      <c r="H363" s="89">
        <v>33</v>
      </c>
      <c r="I363" s="90">
        <v>80</v>
      </c>
      <c r="J363" s="91"/>
      <c r="K363" s="92">
        <f t="shared" si="5"/>
        <v>0</v>
      </c>
      <c r="M363" s="31"/>
    </row>
    <row r="364" spans="1:13" s="30" customFormat="1" ht="12" customHeight="1" x14ac:dyDescent="0.3">
      <c r="A364" s="100">
        <v>341</v>
      </c>
      <c r="B364" s="101" t="s">
        <v>41</v>
      </c>
      <c r="C364" s="108" t="s">
        <v>122</v>
      </c>
      <c r="D364" s="108" t="s">
        <v>217</v>
      </c>
      <c r="E364" s="108" t="s">
        <v>305</v>
      </c>
      <c r="F364" s="99" t="s">
        <v>340</v>
      </c>
      <c r="G364" s="103">
        <v>15</v>
      </c>
      <c r="H364" s="104">
        <v>15</v>
      </c>
      <c r="I364" s="105">
        <v>50</v>
      </c>
      <c r="J364" s="106"/>
      <c r="K364" s="107">
        <f t="shared" si="5"/>
        <v>0</v>
      </c>
      <c r="M364" s="31"/>
    </row>
    <row r="365" spans="1:13" s="30" customFormat="1" ht="12" customHeight="1" x14ac:dyDescent="0.3">
      <c r="A365" s="69">
        <v>342</v>
      </c>
      <c r="B365" s="60" t="s">
        <v>41</v>
      </c>
      <c r="C365" s="62" t="s">
        <v>123</v>
      </c>
      <c r="D365" s="62" t="s">
        <v>218</v>
      </c>
      <c r="E365" s="62" t="s">
        <v>306</v>
      </c>
      <c r="F365" s="70" t="s">
        <v>27</v>
      </c>
      <c r="G365" s="71">
        <v>10</v>
      </c>
      <c r="H365" s="79">
        <v>60</v>
      </c>
      <c r="I365" s="72">
        <v>170</v>
      </c>
      <c r="J365" s="83"/>
      <c r="K365" s="73">
        <f t="shared" si="5"/>
        <v>0</v>
      </c>
      <c r="M365" s="31"/>
    </row>
    <row r="366" spans="1:13" s="30" customFormat="1" ht="12" hidden="1" customHeight="1" x14ac:dyDescent="0.3">
      <c r="A366" s="119">
        <v>343</v>
      </c>
      <c r="B366" s="120" t="s">
        <v>41</v>
      </c>
      <c r="C366" s="148" t="s">
        <v>123</v>
      </c>
      <c r="D366" s="148" t="s">
        <v>218</v>
      </c>
      <c r="E366" s="148" t="s">
        <v>306</v>
      </c>
      <c r="F366" s="122" t="s">
        <v>339</v>
      </c>
      <c r="G366" s="123">
        <v>7</v>
      </c>
      <c r="H366" s="124">
        <v>0</v>
      </c>
      <c r="I366" s="125">
        <v>80</v>
      </c>
      <c r="J366" s="126"/>
      <c r="K366" s="127">
        <f t="shared" si="5"/>
        <v>0</v>
      </c>
      <c r="M366" s="31"/>
    </row>
    <row r="367" spans="1:13" s="30" customFormat="1" ht="12" customHeight="1" x14ac:dyDescent="0.3">
      <c r="A367" s="100">
        <v>344</v>
      </c>
      <c r="B367" s="101" t="s">
        <v>41</v>
      </c>
      <c r="C367" s="108" t="s">
        <v>123</v>
      </c>
      <c r="D367" s="108" t="s">
        <v>218</v>
      </c>
      <c r="E367" s="108" t="s">
        <v>306</v>
      </c>
      <c r="F367" s="99" t="s">
        <v>340</v>
      </c>
      <c r="G367" s="103">
        <v>10</v>
      </c>
      <c r="H367" s="104">
        <v>10</v>
      </c>
      <c r="I367" s="105">
        <v>50</v>
      </c>
      <c r="J367" s="106"/>
      <c r="K367" s="107">
        <f t="shared" si="5"/>
        <v>0</v>
      </c>
      <c r="M367" s="31"/>
    </row>
    <row r="368" spans="1:13" s="74" customFormat="1" ht="12" customHeight="1" x14ac:dyDescent="0.3">
      <c r="A368" s="69">
        <v>345</v>
      </c>
      <c r="B368" s="60" t="s">
        <v>41</v>
      </c>
      <c r="C368" s="61" t="s">
        <v>125</v>
      </c>
      <c r="D368" s="60" t="s">
        <v>220</v>
      </c>
      <c r="E368" s="61" t="s">
        <v>242</v>
      </c>
      <c r="F368" s="70" t="s">
        <v>27</v>
      </c>
      <c r="G368" s="71">
        <v>10</v>
      </c>
      <c r="H368" s="79">
        <v>93</v>
      </c>
      <c r="I368" s="72">
        <v>170</v>
      </c>
      <c r="J368" s="83"/>
      <c r="K368" s="73">
        <f t="shared" si="5"/>
        <v>0</v>
      </c>
      <c r="M368" s="75"/>
    </row>
    <row r="369" spans="1:13" s="74" customFormat="1" ht="12" hidden="1" customHeight="1" x14ac:dyDescent="0.3">
      <c r="A369" s="119">
        <v>346</v>
      </c>
      <c r="B369" s="120" t="s">
        <v>41</v>
      </c>
      <c r="C369" s="121" t="s">
        <v>125</v>
      </c>
      <c r="D369" s="120" t="s">
        <v>220</v>
      </c>
      <c r="E369" s="121" t="s">
        <v>242</v>
      </c>
      <c r="F369" s="122" t="s">
        <v>339</v>
      </c>
      <c r="G369" s="123">
        <v>15</v>
      </c>
      <c r="H369" s="124">
        <v>0</v>
      </c>
      <c r="I369" s="125">
        <v>80</v>
      </c>
      <c r="J369" s="126"/>
      <c r="K369" s="127">
        <f t="shared" si="5"/>
        <v>0</v>
      </c>
      <c r="M369" s="75"/>
    </row>
    <row r="370" spans="1:13" s="74" customFormat="1" ht="12" customHeight="1" x14ac:dyDescent="0.3">
      <c r="A370" s="100">
        <v>347</v>
      </c>
      <c r="B370" s="101" t="s">
        <v>41</v>
      </c>
      <c r="C370" s="102" t="s">
        <v>125</v>
      </c>
      <c r="D370" s="101" t="s">
        <v>220</v>
      </c>
      <c r="E370" s="102" t="s">
        <v>242</v>
      </c>
      <c r="F370" s="99" t="s">
        <v>340</v>
      </c>
      <c r="G370" s="103">
        <v>4</v>
      </c>
      <c r="H370" s="104">
        <v>4</v>
      </c>
      <c r="I370" s="105">
        <v>50</v>
      </c>
      <c r="J370" s="106"/>
      <c r="K370" s="107">
        <f t="shared" si="5"/>
        <v>0</v>
      </c>
      <c r="M370" s="75"/>
    </row>
    <row r="371" spans="1:13" s="30" customFormat="1" ht="12" hidden="1" customHeight="1" x14ac:dyDescent="0.3">
      <c r="A371" s="119">
        <v>348</v>
      </c>
      <c r="B371" s="120" t="s">
        <v>41</v>
      </c>
      <c r="C371" s="148" t="s">
        <v>126</v>
      </c>
      <c r="D371" s="148" t="s">
        <v>221</v>
      </c>
      <c r="E371" s="148" t="s">
        <v>307</v>
      </c>
      <c r="F371" s="122" t="s">
        <v>339</v>
      </c>
      <c r="G371" s="123">
        <v>10</v>
      </c>
      <c r="H371" s="124">
        <v>0</v>
      </c>
      <c r="I371" s="125">
        <v>80</v>
      </c>
      <c r="J371" s="126"/>
      <c r="K371" s="127">
        <f t="shared" si="5"/>
        <v>0</v>
      </c>
      <c r="M371" s="31"/>
    </row>
    <row r="372" spans="1:13" s="30" customFormat="1" ht="12" hidden="1" customHeight="1" x14ac:dyDescent="0.3">
      <c r="A372" s="138">
        <v>349</v>
      </c>
      <c r="B372" s="139" t="s">
        <v>41</v>
      </c>
      <c r="C372" s="155" t="s">
        <v>126</v>
      </c>
      <c r="D372" s="155" t="s">
        <v>221</v>
      </c>
      <c r="E372" s="155" t="s">
        <v>307</v>
      </c>
      <c r="F372" s="141" t="s">
        <v>340</v>
      </c>
      <c r="G372" s="142">
        <v>13</v>
      </c>
      <c r="H372" s="143">
        <v>0</v>
      </c>
      <c r="I372" s="144">
        <v>50</v>
      </c>
      <c r="J372" s="145"/>
      <c r="K372" s="146">
        <f t="shared" si="5"/>
        <v>0</v>
      </c>
      <c r="M372" s="31"/>
    </row>
    <row r="373" spans="1:13" s="30" customFormat="1" ht="12" customHeight="1" x14ac:dyDescent="0.3">
      <c r="A373" s="69">
        <v>350</v>
      </c>
      <c r="B373" s="60" t="s">
        <v>41</v>
      </c>
      <c r="C373" s="62" t="s">
        <v>442</v>
      </c>
      <c r="D373" s="62" t="s">
        <v>443</v>
      </c>
      <c r="E373" s="62" t="s">
        <v>297</v>
      </c>
      <c r="F373" s="70" t="s">
        <v>27</v>
      </c>
      <c r="G373" s="71">
        <v>10</v>
      </c>
      <c r="H373" s="79">
        <v>10</v>
      </c>
      <c r="I373" s="72">
        <v>170</v>
      </c>
      <c r="J373" s="83"/>
      <c r="K373" s="73">
        <f t="shared" si="5"/>
        <v>0</v>
      </c>
      <c r="M373" s="31"/>
    </row>
    <row r="374" spans="1:13" s="30" customFormat="1" ht="12" hidden="1" customHeight="1" x14ac:dyDescent="0.3">
      <c r="A374" s="119">
        <v>351</v>
      </c>
      <c r="B374" s="120" t="s">
        <v>41</v>
      </c>
      <c r="C374" s="148" t="s">
        <v>442</v>
      </c>
      <c r="D374" s="148" t="s">
        <v>443</v>
      </c>
      <c r="E374" s="148" t="s">
        <v>400</v>
      </c>
      <c r="F374" s="122" t="s">
        <v>339</v>
      </c>
      <c r="G374" s="123">
        <v>7</v>
      </c>
      <c r="H374" s="124">
        <v>0</v>
      </c>
      <c r="I374" s="125">
        <v>80</v>
      </c>
      <c r="J374" s="126"/>
      <c r="K374" s="127">
        <f t="shared" si="5"/>
        <v>0</v>
      </c>
      <c r="M374" s="31"/>
    </row>
    <row r="375" spans="1:13" s="74" customFormat="1" ht="12" customHeight="1" x14ac:dyDescent="0.3">
      <c r="A375" s="84">
        <v>352</v>
      </c>
      <c r="B375" s="85" t="s">
        <v>41</v>
      </c>
      <c r="C375" s="86" t="s">
        <v>127</v>
      </c>
      <c r="D375" s="98" t="s">
        <v>222</v>
      </c>
      <c r="E375" s="86" t="s">
        <v>308</v>
      </c>
      <c r="F375" s="87" t="s">
        <v>339</v>
      </c>
      <c r="G375" s="88">
        <v>20</v>
      </c>
      <c r="H375" s="89">
        <v>20</v>
      </c>
      <c r="I375" s="90">
        <v>80</v>
      </c>
      <c r="J375" s="91"/>
      <c r="K375" s="92">
        <f t="shared" si="5"/>
        <v>0</v>
      </c>
      <c r="M375" s="75"/>
    </row>
    <row r="376" spans="1:13" s="74" customFormat="1" ht="12" customHeight="1" x14ac:dyDescent="0.3">
      <c r="A376" s="69">
        <v>353</v>
      </c>
      <c r="B376" s="60" t="s">
        <v>41</v>
      </c>
      <c r="C376" s="61" t="s">
        <v>124</v>
      </c>
      <c r="D376" s="68" t="s">
        <v>219</v>
      </c>
      <c r="E376" s="61" t="s">
        <v>400</v>
      </c>
      <c r="F376" s="70" t="s">
        <v>27</v>
      </c>
      <c r="G376" s="71">
        <v>10</v>
      </c>
      <c r="H376" s="79">
        <v>15</v>
      </c>
      <c r="I376" s="72">
        <v>170</v>
      </c>
      <c r="J376" s="83"/>
      <c r="K376" s="73">
        <f t="shared" si="5"/>
        <v>0</v>
      </c>
      <c r="M376" s="75"/>
    </row>
    <row r="377" spans="1:13" s="74" customFormat="1" ht="12" customHeight="1" x14ac:dyDescent="0.3">
      <c r="A377" s="84">
        <v>354</v>
      </c>
      <c r="B377" s="85" t="s">
        <v>41</v>
      </c>
      <c r="C377" s="86" t="s">
        <v>124</v>
      </c>
      <c r="D377" s="98" t="s">
        <v>219</v>
      </c>
      <c r="E377" s="86" t="s">
        <v>401</v>
      </c>
      <c r="F377" s="87" t="s">
        <v>339</v>
      </c>
      <c r="G377" s="88">
        <v>20</v>
      </c>
      <c r="H377" s="89">
        <v>35</v>
      </c>
      <c r="I377" s="90">
        <v>80</v>
      </c>
      <c r="J377" s="91"/>
      <c r="K377" s="92">
        <f t="shared" si="5"/>
        <v>0</v>
      </c>
      <c r="M377" s="75"/>
    </row>
    <row r="378" spans="1:13" s="74" customFormat="1" ht="12" customHeight="1" x14ac:dyDescent="0.3">
      <c r="A378" s="100">
        <v>355</v>
      </c>
      <c r="B378" s="101" t="s">
        <v>41</v>
      </c>
      <c r="C378" s="102" t="s">
        <v>124</v>
      </c>
      <c r="D378" s="113" t="s">
        <v>219</v>
      </c>
      <c r="E378" s="102" t="s">
        <v>402</v>
      </c>
      <c r="F378" s="99" t="s">
        <v>340</v>
      </c>
      <c r="G378" s="103">
        <v>21</v>
      </c>
      <c r="H378" s="104">
        <v>21</v>
      </c>
      <c r="I378" s="105">
        <v>50</v>
      </c>
      <c r="J378" s="106"/>
      <c r="K378" s="107">
        <f t="shared" si="5"/>
        <v>0</v>
      </c>
      <c r="M378" s="75"/>
    </row>
    <row r="379" spans="1:13" s="30" customFormat="1" ht="12" customHeight="1" x14ac:dyDescent="0.3">
      <c r="A379" s="69">
        <v>356</v>
      </c>
      <c r="B379" s="60" t="s">
        <v>41</v>
      </c>
      <c r="C379" s="63" t="s">
        <v>128</v>
      </c>
      <c r="D379" s="63" t="s">
        <v>223</v>
      </c>
      <c r="E379" s="63" t="s">
        <v>296</v>
      </c>
      <c r="F379" s="70" t="s">
        <v>27</v>
      </c>
      <c r="G379" s="71">
        <v>10</v>
      </c>
      <c r="H379" s="79">
        <v>40</v>
      </c>
      <c r="I379" s="72">
        <v>170</v>
      </c>
      <c r="J379" s="83"/>
      <c r="K379" s="73">
        <f t="shared" si="5"/>
        <v>0</v>
      </c>
      <c r="M379" s="31"/>
    </row>
    <row r="380" spans="1:13" s="30" customFormat="1" ht="12" customHeight="1" x14ac:dyDescent="0.3">
      <c r="A380" s="100">
        <v>357</v>
      </c>
      <c r="B380" s="101" t="s">
        <v>41</v>
      </c>
      <c r="C380" s="110" t="s">
        <v>128</v>
      </c>
      <c r="D380" s="110" t="s">
        <v>223</v>
      </c>
      <c r="E380" s="110" t="s">
        <v>296</v>
      </c>
      <c r="F380" s="99" t="s">
        <v>340</v>
      </c>
      <c r="G380" s="103">
        <v>20</v>
      </c>
      <c r="H380" s="104">
        <v>28</v>
      </c>
      <c r="I380" s="105">
        <v>50</v>
      </c>
      <c r="J380" s="106"/>
      <c r="K380" s="107">
        <f t="shared" si="5"/>
        <v>0</v>
      </c>
      <c r="M380" s="31"/>
    </row>
    <row r="381" spans="1:13" s="74" customFormat="1" ht="12" customHeight="1" x14ac:dyDescent="0.3">
      <c r="A381" s="69">
        <v>358</v>
      </c>
      <c r="B381" s="60" t="s">
        <v>41</v>
      </c>
      <c r="C381" s="62" t="s">
        <v>129</v>
      </c>
      <c r="D381" s="62" t="s">
        <v>224</v>
      </c>
      <c r="E381" s="62" t="s">
        <v>309</v>
      </c>
      <c r="F381" s="70" t="s">
        <v>27</v>
      </c>
      <c r="G381" s="71">
        <v>10</v>
      </c>
      <c r="H381" s="79">
        <v>35</v>
      </c>
      <c r="I381" s="72">
        <v>170</v>
      </c>
      <c r="J381" s="83"/>
      <c r="K381" s="73">
        <f t="shared" si="5"/>
        <v>0</v>
      </c>
      <c r="M381" s="75"/>
    </row>
    <row r="382" spans="1:13" s="74" customFormat="1" ht="12" customHeight="1" x14ac:dyDescent="0.3">
      <c r="A382" s="84">
        <v>359</v>
      </c>
      <c r="B382" s="85" t="s">
        <v>41</v>
      </c>
      <c r="C382" s="93" t="s">
        <v>129</v>
      </c>
      <c r="D382" s="93" t="s">
        <v>224</v>
      </c>
      <c r="E382" s="93" t="s">
        <v>309</v>
      </c>
      <c r="F382" s="87" t="s">
        <v>339</v>
      </c>
      <c r="G382" s="88">
        <v>20</v>
      </c>
      <c r="H382" s="89">
        <v>36</v>
      </c>
      <c r="I382" s="90">
        <v>80</v>
      </c>
      <c r="J382" s="91"/>
      <c r="K382" s="92">
        <f t="shared" si="5"/>
        <v>0</v>
      </c>
      <c r="M382" s="75"/>
    </row>
    <row r="383" spans="1:13" s="74" customFormat="1" ht="12" hidden="1" customHeight="1" x14ac:dyDescent="0.3">
      <c r="A383" s="138">
        <v>360</v>
      </c>
      <c r="B383" s="139" t="s">
        <v>41</v>
      </c>
      <c r="C383" s="155" t="s">
        <v>129</v>
      </c>
      <c r="D383" s="155" t="s">
        <v>224</v>
      </c>
      <c r="E383" s="155" t="s">
        <v>309</v>
      </c>
      <c r="F383" s="141" t="s">
        <v>340</v>
      </c>
      <c r="G383" s="142">
        <v>22</v>
      </c>
      <c r="H383" s="143">
        <v>0</v>
      </c>
      <c r="I383" s="144">
        <v>50</v>
      </c>
      <c r="J383" s="145"/>
      <c r="K383" s="146">
        <f t="shared" si="5"/>
        <v>0</v>
      </c>
      <c r="M383" s="75"/>
    </row>
    <row r="384" spans="1:13" s="74" customFormat="1" ht="12" hidden="1" customHeight="1" x14ac:dyDescent="0.3">
      <c r="A384" s="119">
        <v>361</v>
      </c>
      <c r="B384" s="120" t="s">
        <v>41</v>
      </c>
      <c r="C384" s="148" t="s">
        <v>130</v>
      </c>
      <c r="D384" s="148" t="s">
        <v>225</v>
      </c>
      <c r="E384" s="148" t="s">
        <v>310</v>
      </c>
      <c r="F384" s="122" t="s">
        <v>339</v>
      </c>
      <c r="G384" s="123">
        <v>16</v>
      </c>
      <c r="H384" s="124">
        <v>0</v>
      </c>
      <c r="I384" s="125">
        <v>80</v>
      </c>
      <c r="J384" s="126"/>
      <c r="K384" s="127">
        <f t="shared" si="5"/>
        <v>0</v>
      </c>
      <c r="M384" s="75"/>
    </row>
    <row r="385" spans="1:13" s="74" customFormat="1" ht="12" customHeight="1" x14ac:dyDescent="0.3">
      <c r="A385" s="100">
        <v>362</v>
      </c>
      <c r="B385" s="101" t="s">
        <v>41</v>
      </c>
      <c r="C385" s="108" t="s">
        <v>130</v>
      </c>
      <c r="D385" s="108" t="s">
        <v>225</v>
      </c>
      <c r="E385" s="108" t="s">
        <v>310</v>
      </c>
      <c r="F385" s="99" t="s">
        <v>340</v>
      </c>
      <c r="G385" s="103">
        <v>13</v>
      </c>
      <c r="H385" s="104">
        <v>13</v>
      </c>
      <c r="I385" s="105">
        <v>50</v>
      </c>
      <c r="J385" s="106"/>
      <c r="K385" s="107">
        <f t="shared" si="5"/>
        <v>0</v>
      </c>
      <c r="M385" s="75"/>
    </row>
    <row r="386" spans="1:13" s="74" customFormat="1" ht="12" customHeight="1" x14ac:dyDescent="0.3">
      <c r="A386" s="69">
        <v>363</v>
      </c>
      <c r="B386" s="60" t="s">
        <v>41</v>
      </c>
      <c r="C386" s="61" t="s">
        <v>131</v>
      </c>
      <c r="D386" s="68" t="s">
        <v>226</v>
      </c>
      <c r="E386" s="61" t="s">
        <v>311</v>
      </c>
      <c r="F386" s="70" t="s">
        <v>27</v>
      </c>
      <c r="G386" s="71">
        <v>10</v>
      </c>
      <c r="H386" s="79">
        <v>10</v>
      </c>
      <c r="I386" s="72">
        <v>170</v>
      </c>
      <c r="J386" s="83"/>
      <c r="K386" s="73">
        <f t="shared" si="5"/>
        <v>0</v>
      </c>
      <c r="M386" s="75"/>
    </row>
    <row r="387" spans="1:13" s="74" customFormat="1" ht="12" customHeight="1" x14ac:dyDescent="0.3">
      <c r="A387" s="69">
        <v>364</v>
      </c>
      <c r="B387" s="60" t="s">
        <v>41</v>
      </c>
      <c r="C387" s="61" t="s">
        <v>525</v>
      </c>
      <c r="D387" s="60" t="s">
        <v>526</v>
      </c>
      <c r="E387" s="61" t="s">
        <v>527</v>
      </c>
      <c r="F387" s="70" t="s">
        <v>27</v>
      </c>
      <c r="G387" s="71">
        <v>10</v>
      </c>
      <c r="H387" s="79">
        <v>28</v>
      </c>
      <c r="I387" s="72">
        <v>170</v>
      </c>
      <c r="J387" s="83"/>
      <c r="K387" s="73">
        <f t="shared" si="5"/>
        <v>0</v>
      </c>
      <c r="M387" s="75"/>
    </row>
    <row r="388" spans="1:13" s="74" customFormat="1" ht="12" customHeight="1" x14ac:dyDescent="0.3">
      <c r="A388" s="84">
        <v>365</v>
      </c>
      <c r="B388" s="85" t="s">
        <v>41</v>
      </c>
      <c r="C388" s="86" t="s">
        <v>525</v>
      </c>
      <c r="D388" s="85" t="s">
        <v>526</v>
      </c>
      <c r="E388" s="86" t="s">
        <v>527</v>
      </c>
      <c r="F388" s="87" t="s">
        <v>339</v>
      </c>
      <c r="G388" s="88">
        <v>20</v>
      </c>
      <c r="H388" s="89">
        <v>20</v>
      </c>
      <c r="I388" s="90">
        <v>80</v>
      </c>
      <c r="J388" s="91"/>
      <c r="K388" s="92">
        <f t="shared" si="5"/>
        <v>0</v>
      </c>
      <c r="M388" s="75"/>
    </row>
    <row r="389" spans="1:13" s="74" customFormat="1" ht="12" customHeight="1" x14ac:dyDescent="0.3">
      <c r="A389" s="100">
        <v>366</v>
      </c>
      <c r="B389" s="101" t="s">
        <v>41</v>
      </c>
      <c r="C389" s="102" t="s">
        <v>525</v>
      </c>
      <c r="D389" s="101" t="s">
        <v>526</v>
      </c>
      <c r="E389" s="102" t="s">
        <v>527</v>
      </c>
      <c r="F389" s="99" t="s">
        <v>340</v>
      </c>
      <c r="G389" s="103">
        <v>8</v>
      </c>
      <c r="H389" s="104">
        <v>8</v>
      </c>
      <c r="I389" s="105">
        <v>50</v>
      </c>
      <c r="J389" s="106"/>
      <c r="K389" s="107">
        <f t="shared" si="5"/>
        <v>0</v>
      </c>
      <c r="M389" s="75"/>
    </row>
    <row r="390" spans="1:13" ht="12" customHeight="1" x14ac:dyDescent="0.3">
      <c r="A390" s="69">
        <v>367</v>
      </c>
      <c r="B390" s="60" t="s">
        <v>41</v>
      </c>
      <c r="C390" s="62" t="s">
        <v>132</v>
      </c>
      <c r="D390" s="62" t="s">
        <v>227</v>
      </c>
      <c r="E390" s="62" t="s">
        <v>312</v>
      </c>
      <c r="F390" s="70" t="s">
        <v>27</v>
      </c>
      <c r="G390" s="71">
        <v>10</v>
      </c>
      <c r="H390" s="79">
        <v>37</v>
      </c>
      <c r="I390" s="72">
        <v>170</v>
      </c>
      <c r="J390" s="83"/>
      <c r="K390" s="73">
        <f t="shared" si="5"/>
        <v>0</v>
      </c>
    </row>
    <row r="391" spans="1:13" ht="12" hidden="1" customHeight="1" x14ac:dyDescent="0.3">
      <c r="A391" s="119">
        <v>368</v>
      </c>
      <c r="B391" s="120" t="s">
        <v>41</v>
      </c>
      <c r="C391" s="148" t="s">
        <v>132</v>
      </c>
      <c r="D391" s="148" t="s">
        <v>227</v>
      </c>
      <c r="E391" s="148" t="s">
        <v>312</v>
      </c>
      <c r="F391" s="122" t="s">
        <v>339</v>
      </c>
      <c r="G391" s="123">
        <v>20</v>
      </c>
      <c r="H391" s="124">
        <v>0</v>
      </c>
      <c r="I391" s="125">
        <v>80</v>
      </c>
      <c r="J391" s="126"/>
      <c r="K391" s="127">
        <f t="shared" si="5"/>
        <v>0</v>
      </c>
    </row>
    <row r="392" spans="1:13" ht="12" customHeight="1" x14ac:dyDescent="0.3">
      <c r="A392" s="100">
        <v>369</v>
      </c>
      <c r="B392" s="101" t="s">
        <v>41</v>
      </c>
      <c r="C392" s="108" t="s">
        <v>132</v>
      </c>
      <c r="D392" s="108" t="s">
        <v>227</v>
      </c>
      <c r="E392" s="108" t="s">
        <v>312</v>
      </c>
      <c r="F392" s="99" t="s">
        <v>340</v>
      </c>
      <c r="G392" s="103">
        <v>22</v>
      </c>
      <c r="H392" s="104">
        <v>22</v>
      </c>
      <c r="I392" s="105">
        <v>50</v>
      </c>
      <c r="J392" s="106"/>
      <c r="K392" s="107">
        <f t="shared" si="5"/>
        <v>0</v>
      </c>
    </row>
    <row r="393" spans="1:13" s="74" customFormat="1" ht="12" hidden="1" customHeight="1" x14ac:dyDescent="0.3">
      <c r="A393" s="128">
        <v>370</v>
      </c>
      <c r="B393" s="147" t="s">
        <v>41</v>
      </c>
      <c r="C393" s="130" t="s">
        <v>133</v>
      </c>
      <c r="D393" s="147" t="s">
        <v>228</v>
      </c>
      <c r="E393" s="130" t="s">
        <v>297</v>
      </c>
      <c r="F393" s="131" t="s">
        <v>27</v>
      </c>
      <c r="G393" s="132">
        <v>11</v>
      </c>
      <c r="H393" s="133">
        <v>0</v>
      </c>
      <c r="I393" s="134">
        <v>170</v>
      </c>
      <c r="J393" s="135"/>
      <c r="K393" s="136">
        <f t="shared" si="5"/>
        <v>0</v>
      </c>
      <c r="M393" s="75"/>
    </row>
    <row r="394" spans="1:13" s="74" customFormat="1" ht="12" customHeight="1" x14ac:dyDescent="0.3">
      <c r="A394" s="100">
        <v>371</v>
      </c>
      <c r="B394" s="101" t="s">
        <v>41</v>
      </c>
      <c r="C394" s="102" t="s">
        <v>133</v>
      </c>
      <c r="D394" s="101" t="s">
        <v>228</v>
      </c>
      <c r="E394" s="102" t="s">
        <v>297</v>
      </c>
      <c r="F394" s="99" t="s">
        <v>340</v>
      </c>
      <c r="G394" s="103">
        <v>15</v>
      </c>
      <c r="H394" s="104">
        <v>15</v>
      </c>
      <c r="I394" s="105">
        <v>50</v>
      </c>
      <c r="J394" s="106"/>
      <c r="K394" s="107">
        <f t="shared" si="5"/>
        <v>0</v>
      </c>
      <c r="M394" s="75"/>
    </row>
    <row r="395" spans="1:13" s="74" customFormat="1" ht="12" customHeight="1" x14ac:dyDescent="0.3">
      <c r="A395" s="69">
        <v>372</v>
      </c>
      <c r="B395" s="60" t="s">
        <v>41</v>
      </c>
      <c r="C395" s="77" t="s">
        <v>494</v>
      </c>
      <c r="D395" s="78" t="s">
        <v>495</v>
      </c>
      <c r="E395" s="77" t="s">
        <v>298</v>
      </c>
      <c r="F395" s="70" t="s">
        <v>27</v>
      </c>
      <c r="G395" s="71">
        <v>8</v>
      </c>
      <c r="H395" s="79">
        <v>8</v>
      </c>
      <c r="I395" s="72">
        <v>170</v>
      </c>
      <c r="J395" s="83"/>
      <c r="K395" s="73">
        <f t="shared" si="5"/>
        <v>0</v>
      </c>
      <c r="M395" s="75"/>
    </row>
    <row r="396" spans="1:13" s="74" customFormat="1" ht="12" hidden="1" customHeight="1" x14ac:dyDescent="0.3">
      <c r="A396" s="119">
        <v>373</v>
      </c>
      <c r="B396" s="120" t="s">
        <v>41</v>
      </c>
      <c r="C396" s="163" t="s">
        <v>494</v>
      </c>
      <c r="D396" s="164" t="s">
        <v>495</v>
      </c>
      <c r="E396" s="163" t="s">
        <v>298</v>
      </c>
      <c r="F396" s="122" t="s">
        <v>339</v>
      </c>
      <c r="G396" s="123">
        <v>6</v>
      </c>
      <c r="H396" s="124">
        <v>0</v>
      </c>
      <c r="I396" s="125">
        <v>80</v>
      </c>
      <c r="J396" s="126"/>
      <c r="K396" s="127">
        <f t="shared" si="5"/>
        <v>0</v>
      </c>
      <c r="M396" s="75"/>
    </row>
    <row r="397" spans="1:13" s="74" customFormat="1" ht="12" customHeight="1" x14ac:dyDescent="0.3">
      <c r="A397" s="100">
        <v>374</v>
      </c>
      <c r="B397" s="101" t="s">
        <v>41</v>
      </c>
      <c r="C397" s="117" t="s">
        <v>494</v>
      </c>
      <c r="D397" s="118" t="s">
        <v>495</v>
      </c>
      <c r="E397" s="117" t="s">
        <v>298</v>
      </c>
      <c r="F397" s="99" t="s">
        <v>340</v>
      </c>
      <c r="G397" s="103">
        <v>9</v>
      </c>
      <c r="H397" s="104">
        <v>9</v>
      </c>
      <c r="I397" s="105">
        <v>50</v>
      </c>
      <c r="J397" s="106"/>
      <c r="K397" s="107">
        <f t="shared" si="5"/>
        <v>0</v>
      </c>
      <c r="M397" s="75"/>
    </row>
  </sheetData>
  <autoFilter ref="A23:S397" xr:uid="{A947E9E3-31F5-4CAA-B6FB-C4EDE9659410}">
    <filterColumn colId="7">
      <filters>
        <filter val="10"/>
        <filter val="11"/>
        <filter val="12"/>
        <filter val="127"/>
        <filter val="13"/>
        <filter val="14"/>
        <filter val="15"/>
        <filter val="16"/>
        <filter val="17"/>
        <filter val="18"/>
        <filter val="19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2"/>
        <filter val="33"/>
        <filter val="35"/>
        <filter val="36"/>
        <filter val="37"/>
        <filter val="38"/>
        <filter val="39"/>
        <filter val="4"/>
        <filter val="40"/>
        <filter val="42"/>
        <filter val="43"/>
        <filter val="45"/>
        <filter val="46"/>
        <filter val="48"/>
        <filter val="49"/>
        <filter val="5"/>
        <filter val="51"/>
        <filter val="52"/>
        <filter val="53"/>
        <filter val="54"/>
        <filter val="6"/>
        <filter val="60"/>
        <filter val="66"/>
        <filter val="7"/>
        <filter val="74"/>
        <filter val="8"/>
        <filter val="80"/>
        <filter val="81"/>
        <filter val="9"/>
        <filter val="93"/>
      </filters>
    </filterColumn>
  </autoFilter>
  <mergeCells count="4">
    <mergeCell ref="A2:J2"/>
    <mergeCell ref="A10:J10"/>
    <mergeCell ref="C3:M3"/>
    <mergeCell ref="C4:M4"/>
  </mergeCells>
  <phoneticPr fontId="39" type="noConversion"/>
  <conditionalFormatting sqref="A21:A22">
    <cfRule type="duplicateValues" dxfId="3" priority="1"/>
    <cfRule type="duplicateValues" dxfId="2" priority="2" stopIfTrue="1"/>
    <cfRule type="duplicateValues" dxfId="1" priority="3" stopIfTrue="1"/>
    <cfRule type="duplicateValues" dxfId="0" priority="4" stopIfTrue="1"/>
  </conditionalFormatting>
  <hyperlinks>
    <hyperlink ref="C4" r:id="rId1" display="www.artemisplant.ru           " xr:uid="{8F70DA1D-8178-46D6-B129-3B0590F41217}"/>
  </hyperlinks>
  <pageMargins left="0.39370078740157483" right="0.39370078740157483" top="0.59055118110236227" bottom="0.59055118110236227" header="0.51181102362204722" footer="0.51181102362204722"/>
  <pageSetup paperSize="9" scale="65" orientation="landscape" r:id="rId2"/>
  <colBreaks count="2" manualBreakCount="2">
    <brk id="12" max="423" man="1"/>
    <brk id="13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B6F9-9483-4404-A8F4-DC11AB1E80AE}">
  <dimension ref="B30:L30"/>
  <sheetViews>
    <sheetView topLeftCell="A8" workbookViewId="0">
      <selection activeCell="S29" sqref="S29"/>
    </sheetView>
  </sheetViews>
  <sheetFormatPr defaultRowHeight="14.4" x14ac:dyDescent="0.3"/>
  <sheetData>
    <row r="30" spans="2:12" x14ac:dyDescent="0.3">
      <c r="B30" t="s">
        <v>546</v>
      </c>
      <c r="G30" t="s">
        <v>545</v>
      </c>
      <c r="L30" t="s">
        <v>547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Artemis Plant</vt:lpstr>
      <vt:lpstr>Фото саженцев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Овусу</dc:creator>
  <cp:lastModifiedBy>Николай Кондратьев</cp:lastModifiedBy>
  <dcterms:created xsi:type="dcterms:W3CDTF">2023-11-16T13:16:14Z</dcterms:created>
  <dcterms:modified xsi:type="dcterms:W3CDTF">2024-12-09T15:17:57Z</dcterms:modified>
</cp:coreProperties>
</file>