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png" ContentType="image/png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oa70\Downloads\"/>
    </mc:Choice>
  </mc:AlternateContent>
  <bookViews>
    <workbookView xWindow="-90" yWindow="-90" windowWidth="19380" windowHeight="10260" activeTab="0"/>
  </bookViews>
  <sheets>
    <sheet name="конфеты" sheetId="1" r:id="rId2"/>
    <sheet name="чай" sheetId="2" r:id="rId3"/>
    <sheet name="кружки" sheetId="3" r:id="rId4"/>
  </sheets>
  <definedNames/>
  <calcPr calcId="191029" refMode="R1C1"/>
</workbook>
</file>

<file path=xl/calcChain.xml><?xml version="1.0" encoding="utf-8"?>
<calcChain xmlns="http://schemas.openxmlformats.org/spreadsheetml/2006/main">
  <c r="R74" i="1" l="1"/>
</calcChain>
</file>

<file path=xl/sharedStrings.xml><?xml version="1.0" encoding="utf-8"?>
<sst xmlns="http://schemas.openxmlformats.org/spreadsheetml/2006/main" count="455" uniqueCount="422">
  <si>
    <t>Наборы конфет</t>
  </si>
  <si>
    <t>заполняются только поля желтым цветом</t>
  </si>
  <si>
    <r>
      <t>тип цены (</t>
    </r>
    <r>
      <rPr>
        <b/>
        <sz val="8"/>
        <color indexed="2"/>
        <rFont val="Arial"/>
        <family val="2"/>
      </rPr>
      <t>выберите из списка</t>
    </r>
    <r>
      <rPr>
        <b/>
        <sz val="8"/>
        <rFont val="Arial"/>
        <family val="2"/>
      </rPr>
      <t>)</t>
    </r>
  </si>
  <si>
    <t>доп. скидка</t>
  </si>
  <si>
    <t>ЗАКАЗ, ШТ</t>
  </si>
  <si>
    <t>Сумма заказа</t>
  </si>
  <si>
    <t>Потенциальная валовая маржа по РРЦ</t>
  </si>
  <si>
    <t>Картинка номенклатуры</t>
  </si>
  <si>
    <t>Артикул</t>
  </si>
  <si>
    <t>Наименование Полное</t>
  </si>
  <si>
    <t>Артикул WB</t>
  </si>
  <si>
    <t>Ссылка на WB</t>
  </si>
  <si>
    <t>ОПТОВАЯ ЦЕНА №1 от 10к</t>
  </si>
  <si>
    <t>Оптовая цена №2 от 25к</t>
  </si>
  <si>
    <t>Оптовая цена №3 от 50к</t>
  </si>
  <si>
    <t>РРЦ</t>
  </si>
  <si>
    <t>50162</t>
  </si>
  <si>
    <t>Набор  "Лучшей маме "</t>
  </si>
  <si>
    <t>20875468</t>
  </si>
  <si>
    <t>50135белый3</t>
  </si>
  <si>
    <t>Набор большой  "Лучшему учителю"</t>
  </si>
  <si>
    <t>81479146</t>
  </si>
  <si>
    <t>Набор большой "Люблю тебя"</t>
  </si>
  <si>
    <t>11585098</t>
  </si>
  <si>
    <t>50101</t>
  </si>
  <si>
    <t>Набор  "Мамуле"</t>
  </si>
  <si>
    <t>11585090</t>
  </si>
  <si>
    <t>50136</t>
  </si>
  <si>
    <t>Набор "Мишка с сердцем"</t>
  </si>
  <si>
    <t>12750372</t>
  </si>
  <si>
    <t>50101белый</t>
  </si>
  <si>
    <t>Набор  "Папуле"</t>
  </si>
  <si>
    <t>25944438</t>
  </si>
  <si>
    <t>50161</t>
  </si>
  <si>
    <t>Набор большой "С днем рождения"</t>
  </si>
  <si>
    <t>20875467</t>
  </si>
  <si>
    <t>60216</t>
  </si>
  <si>
    <t>Набор "Любимой мамочке"</t>
  </si>
  <si>
    <t>11585116</t>
  </si>
  <si>
    <t>60202</t>
  </si>
  <si>
    <t>Набор "С днем рождения"</t>
  </si>
  <si>
    <t>11585102</t>
  </si>
  <si>
    <t>60206</t>
  </si>
  <si>
    <t>Набор  "С днем свадьбы"</t>
  </si>
  <si>
    <t>11585106</t>
  </si>
  <si>
    <t>60221</t>
  </si>
  <si>
    <t>Набор  "Спасибо"</t>
  </si>
  <si>
    <t>11682705</t>
  </si>
  <si>
    <t>10303белый</t>
  </si>
  <si>
    <t>Набор из 4 конфет пион+открытые конфетки</t>
  </si>
  <si>
    <t>203818783</t>
  </si>
  <si>
    <t>Набор маленький "Цветастики"</t>
  </si>
  <si>
    <t>10313белый</t>
  </si>
  <si>
    <t>Набор  Питерские словечки</t>
  </si>
  <si>
    <t>239174447</t>
  </si>
  <si>
    <t>Д1802</t>
  </si>
  <si>
    <t>Д402</t>
  </si>
  <si>
    <t>Д922</t>
  </si>
  <si>
    <t>Подарочный набор  Д922</t>
  </si>
  <si>
    <t>Д920</t>
  </si>
  <si>
    <t>С Днём Рождения Подарочный набор  Д920</t>
  </si>
  <si>
    <t>Д916</t>
  </si>
  <si>
    <t>Д917</t>
  </si>
  <si>
    <t>Подарочный набор  Д917</t>
  </si>
  <si>
    <t>Д918</t>
  </si>
  <si>
    <t>Подарочный набор  Д918</t>
  </si>
  <si>
    <t>Д927</t>
  </si>
  <si>
    <t>Набор пельменей №2 Д927</t>
  </si>
  <si>
    <t>Д914</t>
  </si>
  <si>
    <t>Набор пельменей №1 Д914</t>
  </si>
  <si>
    <t>Д915</t>
  </si>
  <si>
    <t>Д925</t>
  </si>
  <si>
    <t>Д929</t>
  </si>
  <si>
    <t>Набор  Д929</t>
  </si>
  <si>
    <t>Д911</t>
  </si>
  <si>
    <t>Подарочный набор 9к "Малинки " Д911</t>
  </si>
  <si>
    <t>Д912</t>
  </si>
  <si>
    <t>Подарочный набор 9к "Малинки " Д912</t>
  </si>
  <si>
    <t>Д902</t>
  </si>
  <si>
    <t>Подарочный набор Без сахара</t>
  </si>
  <si>
    <t>Д901</t>
  </si>
  <si>
    <t>Подарочный набор Дубай</t>
  </si>
  <si>
    <t>Д923</t>
  </si>
  <si>
    <t>Подарочный набор  Д923</t>
  </si>
  <si>
    <t>Д913</t>
  </si>
  <si>
    <t>Подарочный набор Цветы №3 Д913</t>
  </si>
  <si>
    <t>Д930</t>
  </si>
  <si>
    <t>Набор Учителю  Д930</t>
  </si>
  <si>
    <t>Д928</t>
  </si>
  <si>
    <t>Набор Д928</t>
  </si>
  <si>
    <t>Д931</t>
  </si>
  <si>
    <t>Набор  Д931</t>
  </si>
  <si>
    <t>Д401</t>
  </si>
  <si>
    <t>Д926</t>
  </si>
  <si>
    <t>Подарочный набор  Д926</t>
  </si>
  <si>
    <t>50195белый</t>
  </si>
  <si>
    <t>152010045</t>
  </si>
  <si>
    <t>10281белый</t>
  </si>
  <si>
    <t>Стакан с пельменями 9шт 0693 1050</t>
  </si>
  <si>
    <t>148754925</t>
  </si>
  <si>
    <t>Оптовый прайс Чай литературный</t>
  </si>
  <si>
    <t>доп. Скидка</t>
  </si>
  <si>
    <t>Потенциальная валовая прибыль по РРЦ</t>
  </si>
  <si>
    <t>Картинка</t>
  </si>
  <si>
    <t>Наименование</t>
  </si>
  <si>
    <t>76009</t>
  </si>
  <si>
    <t>ЧАЙ ЛИТЕРАТУРНЫЙ черный Книжная полка "Сатирическая" 76009</t>
  </si>
  <si>
    <t>https://www.wildberries.ru/catalog/165854999/detail.aspx?targetUrl=GP</t>
  </si>
  <si>
    <t>61007</t>
  </si>
  <si>
    <t>ЧАЙ ЛИТЕРАТУРНЫЙ черный Книжная полка "Пушкина"  61007</t>
  </si>
  <si>
    <t>https://www.wildberries.ru/catalog/161393887/detail.aspx?targetUrl=GP</t>
  </si>
  <si>
    <t>65627</t>
  </si>
  <si>
    <t>ЧАЙ ЛИТЕРАТУРНЫЙ черный Книжная полка "О Санкт-Петербурге" 65627</t>
  </si>
  <si>
    <t>https://www.wildberries.ru/catalog/165210158/detail.aspx?targetUrl=GP</t>
  </si>
  <si>
    <t>34753</t>
  </si>
  <si>
    <t>ЧАЙ ЛИТЕРАТУРНЫЙ черный Книжная полка "О музеях Санкт-Петербурга" 34753</t>
  </si>
  <si>
    <t>https://www.wildberries.ru/catalog/178495512/detail.aspx?targetUrl=GP</t>
  </si>
  <si>
    <t>11008</t>
  </si>
  <si>
    <t>ЧАЙ ЛИТЕРАТУРНЫЙ черный Книжная полка "О мужчинах" 11008</t>
  </si>
  <si>
    <t>https://www.wildberries.ru/catalog/165584283/detail.aspx?targetUrl=GP</t>
  </si>
  <si>
    <t>53278</t>
  </si>
  <si>
    <t>ЧАЙ ЛИТЕРАТУРНЫЙ черный Книжная полка "О Москве" 53278</t>
  </si>
  <si>
    <t>https://www.wildberries.ru/catalog/165855005/detail.aspx?targetUrl=GP</t>
  </si>
  <si>
    <t>91886</t>
  </si>
  <si>
    <t>ЧАЙ ЛИТЕРАТУРНЫЙ черный Книжная полка "О легендах советского спорта" 91886</t>
  </si>
  <si>
    <t>https://www.wildberries.ru/catalog/202488833/detail.aspx?targetUrl=GP</t>
  </si>
  <si>
    <t>51320</t>
  </si>
  <si>
    <t>ЧАЙ ЛИТЕРАТУРНЫЙ черный Книжная полка "О врачах" 51320</t>
  </si>
  <si>
    <t>https://www.wildberries.ru/catalog/165194158/detail.aspx?targetUrl=GP</t>
  </si>
  <si>
    <t>78731</t>
  </si>
  <si>
    <t>ЧАЙ ЛИТЕРАТУРНЫЙ черный Книжная полка "Новогодняя" 78731</t>
  </si>
  <si>
    <t>https://www.wildberries.ru/catalog/188562173/detail.aspx?targetUrl=GP</t>
  </si>
  <si>
    <t>9097</t>
  </si>
  <si>
    <t>ЧАЙ ЛИТЕРАТУРНЫЙ черный Книжная полка "Зощенко" 9097</t>
  </si>
  <si>
    <t>https://www.wildberries.ru/catalog/202485601/detail.aspx?targetUrl=GP</t>
  </si>
  <si>
    <t>4000</t>
  </si>
  <si>
    <t>ЧАЙ ЛИТЕРАТУРНЫЙ черный Книжная полка "Достоевского" 4000</t>
  </si>
  <si>
    <t>https://www.wildberries.ru/catalog/165584279/detail.aspx?targetUrl=GP</t>
  </si>
  <si>
    <t>5300945</t>
  </si>
  <si>
    <t>ЧАЙ ЛИТЕРАТУРНЫЙ черный Книжная полка "Детский" 5300945</t>
  </si>
  <si>
    <t>https://www.wildberries.ru/catalog/191702420/detail.aspx?targetUrl=GP</t>
  </si>
  <si>
    <t>33304</t>
  </si>
  <si>
    <t>ЧАЙ ЛИТЕРАТУРНЫЙ черный Книжная полка "Детективная" 33304</t>
  </si>
  <si>
    <t>https://www.wildberries.ru/catalog/165584281/detail.aspx?targetUrl=GP</t>
  </si>
  <si>
    <t>70388</t>
  </si>
  <si>
    <t>ЧАЙ ЛИТЕРАТУРНЫЙ черный императорский Книжная полка "Театральная" 70388</t>
  </si>
  <si>
    <t>https://www.wildberries.ru/catalog/178460149/detail.aspx?targetUrl=GP</t>
  </si>
  <si>
    <t>81004</t>
  </si>
  <si>
    <t>ЧАЙ ЛИТЕРАТУРНЫЙ зеленый Книжная полка "Толстого" 81004</t>
  </si>
  <si>
    <t>https://www.wildberries.ru/catalog/165855004/detail.aspx?targetUrl=GP</t>
  </si>
  <si>
    <t>13882</t>
  </si>
  <si>
    <t>ЧАЙ ЛИТЕРАТУРНЫЙ зеленый Книжная полка "Об учителях" 13882</t>
  </si>
  <si>
    <t>https://www.wildberries.ru/catalog/165210156/detail.aspx?targetUrl=GP</t>
  </si>
  <si>
    <t>61158</t>
  </si>
  <si>
    <t>ЧАЙ ЛИТЕРАТУРНЫЙ зеленый Книжная полка "Об искусстве" 61158</t>
  </si>
  <si>
    <t>https://www.wildberries.ru/catalog/165855003/detail.aspx?targetUrl=GP</t>
  </si>
  <si>
    <t>1004</t>
  </si>
  <si>
    <t>ЧАЙ ЛИТЕРАТУРНЫЙ зеленый Книжная полка "О любви" 1004</t>
  </si>
  <si>
    <t>https://www.wildberries.ru/catalog/162689762/detail.aspx?targetUrl=GP</t>
  </si>
  <si>
    <t>35624</t>
  </si>
  <si>
    <t>ЧАЙ ЛИТЕРАТУРНЫЙ вечерний Книжная полка "О поиске гармонии" 35624</t>
  </si>
  <si>
    <t>https://www.wildberries.ru/catalog/167086300/detail.aspx?targetUrl=GP</t>
  </si>
  <si>
    <t>20008</t>
  </si>
  <si>
    <t xml:space="preserve"> ЧАЙ ЛИТЕРАТУРНЫЙ зеленый Книжная полка "О женщинах" 20008</t>
  </si>
  <si>
    <t>https://www.wildberries.ru/catalog/162689761/detail.aspx?targetUrl=GP</t>
  </si>
  <si>
    <t xml:space="preserve"> Кружки </t>
  </si>
  <si>
    <t>Фото</t>
  </si>
  <si>
    <t>44048Х</t>
  </si>
  <si>
    <t>КРУЖКА ХАМЕЛЕОН Самый лучший сын №48Х</t>
  </si>
  <si>
    <t>https://www.wildberries.ru/catalog/180798639/detail.aspx?targetUrl=SP</t>
  </si>
  <si>
    <t>44047Х</t>
  </si>
  <si>
    <t>КРУЖКА ХАМЕЛЕОН Самый лучший парень №47Х</t>
  </si>
  <si>
    <t>https://www.wildberries.ru/catalog/180777724/detail.aspx?targetUrl=SP</t>
  </si>
  <si>
    <t>44043Х</t>
  </si>
  <si>
    <t>КРУЖКА ХАМЕЛЕОН Самый лучший папа №43Х</t>
  </si>
  <si>
    <t>https://www.wildberries.ru/catalog/172913800/detail.aspx?targetUrl=GP</t>
  </si>
  <si>
    <t>44042Х</t>
  </si>
  <si>
    <t>КРУЖКА ХАМЕЛЕОН Самый лучший муж №42Х</t>
  </si>
  <si>
    <t>https://www.wildberries.ru/catalog/172912966/detail.aspx?targetUrl=GP</t>
  </si>
  <si>
    <t>44046Х</t>
  </si>
  <si>
    <t>КРУЖКА ХАМЕЛЕОН Самый лучший брат №46Х</t>
  </si>
  <si>
    <t>https://www.wildberries.ru/catalog/180776142/detail.aspx?targetUrl=GP</t>
  </si>
  <si>
    <t>44047ХКЛ</t>
  </si>
  <si>
    <t>КРУЖКА ХАМЕЛЕОН Самый классный парень №47ХКЛ</t>
  </si>
  <si>
    <t>https://www.wildberries.ru/catalog/198133652/detail.aspx?targetUrl=GP</t>
  </si>
  <si>
    <t>44043ХКЛ</t>
  </si>
  <si>
    <t>КРУЖКА ХАМЕЛЕОН Самый классный папа №43ХКЛ</t>
  </si>
  <si>
    <t>https://www.wildberries.ru/catalog/197544378/detail.aspx?targetUrl=GP</t>
  </si>
  <si>
    <t>44055ХД</t>
  </si>
  <si>
    <t>КРУЖКА ХАМЕЛЕОН Самый добрый дедушка №55ХД</t>
  </si>
  <si>
    <t>https://www.wildberries.ru/catalog/200179798/detail.aspx?targetUrl=GP</t>
  </si>
  <si>
    <t>44050Х</t>
  </si>
  <si>
    <t>КРУЖКА ХАМЕЛЕОН Самая лучшая сестра №50Х</t>
  </si>
  <si>
    <t>https://www.wildberries.ru/catalog/180799583/detail.aspx?targetUrl=GP</t>
  </si>
  <si>
    <t>44044Х</t>
  </si>
  <si>
    <t>КРУЖКА ХАМЕЛЕОН  Самая лучшая мама №44Х</t>
  </si>
  <si>
    <t>https://www.wildberries.ru/catalog/172913283/detail.aspx?targetUrl=GP</t>
  </si>
  <si>
    <t>44035Х</t>
  </si>
  <si>
    <t>КРУЖКА ХАМЕЛЕОН  Самая лучшая жена №35Х</t>
  </si>
  <si>
    <t>https://www.wildberries.ru/catalog/167849280/detail.aspx?targetUrl=GP</t>
  </si>
  <si>
    <t>44049Х</t>
  </si>
  <si>
    <t>КРУЖКА ХАМЕЛЕОН  Самая лучшая дочка №49Х</t>
  </si>
  <si>
    <t>https://www.wildberries.ru/catalog/180799255/detail.aspx?targetUrl=GP</t>
  </si>
  <si>
    <t>44051Х</t>
  </si>
  <si>
    <t>КРУЖКА ХАМЕЛЕОН  Самая лучшая девушка №51Х</t>
  </si>
  <si>
    <t>https://www.wildberries.ru/catalog/180822393/detail.aspx?targetUrl=GP</t>
  </si>
  <si>
    <t>44052ХКЛ</t>
  </si>
  <si>
    <t>КРУЖКА ХАМЕЛЕОН  Самая классная подруга №52ХКЛ</t>
  </si>
  <si>
    <t>https://www.wildberries.ru/catalog/197364380/detail.aspx?targetUrl=GP</t>
  </si>
  <si>
    <t>44044ХМК</t>
  </si>
  <si>
    <t>КРУЖКА ХАМЕЛЕОН  Самая классная мама №44ХМК</t>
  </si>
  <si>
    <t>https://www.wildberries.ru/catalog/191641371/detail.aspx?targetUrl=GP</t>
  </si>
  <si>
    <t>44051ХКЛ</t>
  </si>
  <si>
    <t>КРУЖКА ХАМЕЛЕОН  Самая классная девушка №51ХКЛ</t>
  </si>
  <si>
    <t>https://www.wildberries.ru/catalog/197337741/detail.aspx?targetUrl=GP</t>
  </si>
  <si>
    <t>44053ХД</t>
  </si>
  <si>
    <t>КРУЖКА ХАМЕЛЕОН  Самая добрая бабушка №53ХД</t>
  </si>
  <si>
    <t>https://www.wildberries.ru/catalog/200180470/detail.aspx?targetUrl=GP</t>
  </si>
  <si>
    <t>44035ХЛБ</t>
  </si>
  <si>
    <t>КРУЖКА ХАМЕЛЕОН  Любимая жена №35ХЛБ</t>
  </si>
  <si>
    <t>https://www.wildberries.ru/catalog/188067211/detail.aspx?targetUrl=GP</t>
  </si>
  <si>
    <t>44036</t>
  </si>
  <si>
    <t>КРУЖКА Шрек №36</t>
  </si>
  <si>
    <t>https://www.wildberries.ru/catalog/166507007/detail.aspx?targetUrl=GP</t>
  </si>
  <si>
    <t>44032</t>
  </si>
  <si>
    <t>КРУЖКА Ты ж моя жопка №32</t>
  </si>
  <si>
    <t>https://www.wildberries.ru/catalog/160258438/detail.aspx?targetUrl=GP</t>
  </si>
  <si>
    <t>44031</t>
  </si>
  <si>
    <t>КРУЖКА Ты ж моя жопка №31</t>
  </si>
  <si>
    <t>https://www.wildberries.ru/catalog/149231185/detail.aspx?targetUrl=GP</t>
  </si>
  <si>
    <t>44033</t>
  </si>
  <si>
    <t>КРУЖКА Рыбаку №33</t>
  </si>
  <si>
    <t>https://www.wildberries.ru/catalog/168307737/detail.aspx?targetUrl=GP</t>
  </si>
  <si>
    <t>44013</t>
  </si>
  <si>
    <t>КРУЖКА Ничего №27</t>
  </si>
  <si>
    <t>44030</t>
  </si>
  <si>
    <t>КРУЖКА Люблю тебя КРЧ №30</t>
  </si>
  <si>
    <t>https://www.wildberries.ru/catalog/149231184/detail.aspx?targetUrl=GP</t>
  </si>
  <si>
    <t>44039</t>
  </si>
  <si>
    <t>КРУЖКА Любимой маме №39</t>
  </si>
  <si>
    <t>https://www.wildberries.ru/catalog/168600560/detail.aspx?targetUrl=GP</t>
  </si>
  <si>
    <t>44034</t>
  </si>
  <si>
    <t>КРУЖКА Капибара №34</t>
  </si>
  <si>
    <t>https://www.wildberries.ru/catalog/160823560/detail.aspx?targetUrl=GP</t>
  </si>
  <si>
    <t>44038</t>
  </si>
  <si>
    <t>КРУЖКА Зайка №38</t>
  </si>
  <si>
    <t>https://www.wildberries.ru/catalog/168027235/detail.aspx?targetUrl=GP</t>
  </si>
  <si>
    <t>44035</t>
  </si>
  <si>
    <t>КРУЖКА Жена самая лучшая №35</t>
  </si>
  <si>
    <t>https://www.wildberries.ru/catalog/166242635/detail.aspx?targetUrl=GP</t>
  </si>
  <si>
    <t>44040</t>
  </si>
  <si>
    <t>КРУЖКА Для бабушки №40</t>
  </si>
  <si>
    <t>https://www.wildberries.ru/catalog/168600562/detail.aspx?targetUrl=GP</t>
  </si>
  <si>
    <t>44037</t>
  </si>
  <si>
    <t>КРУЖКА Бесите №37</t>
  </si>
  <si>
    <t>https://www.wildberries.ru/catalog/166697188/detail.aspx?targetUrl=GP</t>
  </si>
  <si>
    <t>44035ХКЛ</t>
  </si>
  <si>
    <t>Дизайн хамелеон классная жена 35ХКЛ</t>
  </si>
  <si>
    <t>Д404</t>
  </si>
  <si>
    <t>https://www.wildberries.ru/catalog/203818783/detail.aspx?targetUrl=SP</t>
  </si>
  <si>
    <t>https://www.wildberries.ru/catalog/148754925/detail.aspx?targetUrl=SP</t>
  </si>
  <si>
    <t>10245аляска2</t>
  </si>
  <si>
    <t>Набор из 9 конфет "С днем учителя" 8709</t>
  </si>
  <si>
    <t>119467919</t>
  </si>
  <si>
    <t>https://www.wildberries.ru/catalog/119467919/detail.aspx?targetUrl=SP</t>
  </si>
  <si>
    <t>https://www.wildberries.ru/catalog/81479146/detail.aspx?targetUrl=SP</t>
  </si>
  <si>
    <t>50167</t>
  </si>
  <si>
    <t>Набор из 18 конфет "С днем учителя" 9109</t>
  </si>
  <si>
    <t>40596107</t>
  </si>
  <si>
    <t>https://www.wildberries.ru/catalog/40596107/detail.aspx?targetUrl=SP</t>
  </si>
  <si>
    <t>Подарочный набор  Дубайский шоколад Д402</t>
  </si>
  <si>
    <t>https://www.wildberries.ru/catalog/300780938/detail.aspx?targetUrl=GP</t>
  </si>
  <si>
    <t>https://www.wildberries.ru/catalog/15379307/detail.aspx?targetUrl=SP</t>
  </si>
  <si>
    <t>10338</t>
  </si>
  <si>
    <t>Набор конфет "Лучшему учителю" 5448</t>
  </si>
  <si>
    <t>402074000</t>
  </si>
  <si>
    <t>https://www.wildberries.ru/catalog/402074000/detail.aspx?targetUrl=SP</t>
  </si>
  <si>
    <t>10339</t>
  </si>
  <si>
    <t>Набор конфет "Любимой учительнице" 1255</t>
  </si>
  <si>
    <t>402085343</t>
  </si>
  <si>
    <t>https://www.wildberries.ru/catalog/402085343/detail.aspx?targetUrl=SP</t>
  </si>
  <si>
    <t>10340</t>
  </si>
  <si>
    <t>Набор конфет "Любимому воспитателю" 5984</t>
  </si>
  <si>
    <t>402087381</t>
  </si>
  <si>
    <t>https://www.wildberries.ru/catalog/402087381/detail.aspx?targetUrl=SP</t>
  </si>
  <si>
    <t>10349</t>
  </si>
  <si>
    <t>Набор конфет "Лучшему учителю" 2456</t>
  </si>
  <si>
    <t>447534216</t>
  </si>
  <si>
    <t>https://www.wildberries.ru/catalog/447534216/detail.aspx?targetUrl=SP</t>
  </si>
  <si>
    <t>10297белый</t>
  </si>
  <si>
    <t>Набор из 9 конфет "Новогодний Санта"</t>
  </si>
  <si>
    <t>188198578</t>
  </si>
  <si>
    <t>https://www.wildberries.ru/catalog/18818578/detail.aspx?targetUrl=SP</t>
  </si>
  <si>
    <t>10355</t>
  </si>
  <si>
    <t>Набор конфет "С новым годом" 8453</t>
  </si>
  <si>
    <t>488887526</t>
  </si>
  <si>
    <t>https://www.wildberries.ru/catalog/488887526/detail.aspx?targetUrl=SP</t>
  </si>
  <si>
    <t>10294белый</t>
  </si>
  <si>
    <t>9к с днем учителя 7490   открытые конфеты</t>
  </si>
  <si>
    <t>175533938</t>
  </si>
  <si>
    <t>https://www.wildberries.ru/catalog/175533938/detail.aspx?targetUrl=SP</t>
  </si>
  <si>
    <t>10301белый</t>
  </si>
  <si>
    <t>Набор из 9 конфет "С Новым годом" 4294  открытые конфеты</t>
  </si>
  <si>
    <t>188196026</t>
  </si>
  <si>
    <t>https://www.wildberries.ru/catalog/188196026/detail.aspx?targetUrl=GP</t>
  </si>
  <si>
    <t>https://www.wildberries.ru/catalog/11585090/detail.aspx?targetUrl=SP</t>
  </si>
  <si>
    <t>https://www.wildberries.ru/catalog/11585116/detail.aspx?targetUrl=SP</t>
  </si>
  <si>
    <t>https://www.wildberries.ru/catalog/374096339/detail.aspx?targetUrl=SP</t>
  </si>
  <si>
    <t>https://www.wildberries.ru/catalog/11316407/detail.aspx?targetUrl=SP</t>
  </si>
  <si>
    <t>10332</t>
  </si>
  <si>
    <t>Набор конфет "Маме" 1571</t>
  </si>
  <si>
    <t>374178662</t>
  </si>
  <si>
    <t>https://www.wildberries.ru/catalog/374178662/detail.aspx?targetUrl=SP</t>
  </si>
  <si>
    <t>10260</t>
  </si>
  <si>
    <t>Набор из 9 конфет "Моей любимой мамочке" 4035</t>
  </si>
  <si>
    <t>44596312</t>
  </si>
  <si>
    <t>https://www.wildberries.ru/catalog/44596312/detail.aspx?targetUrl=SP</t>
  </si>
  <si>
    <t>10356</t>
  </si>
  <si>
    <t>Набор конфет Лучшая мама на свете" 8827</t>
  </si>
  <si>
    <t>489503278</t>
  </si>
  <si>
    <t>https://www.wildberries.ru/catalog/489503278/detail.aspx?targetUrl=SP</t>
  </si>
  <si>
    <t>10357</t>
  </si>
  <si>
    <t>Набор конфет "Любимой бабушке" 4365</t>
  </si>
  <si>
    <t>489528714</t>
  </si>
  <si>
    <t>https://www.wildberries.ru/catalog/489528714/detail.aspx?targetUrl=SP</t>
  </si>
  <si>
    <t>10358</t>
  </si>
  <si>
    <t>Набор конфет "Любимому папе" 6527</t>
  </si>
  <si>
    <t>489530135</t>
  </si>
  <si>
    <t>https://www.wildberries.ru/catalog/489530135/detail.aspx?targetUrl=SP</t>
  </si>
  <si>
    <t>https://www.wildberries.ru/catalog/25944438/detail.aspx?targetUrl=SP</t>
  </si>
  <si>
    <t>https://www.wildberries.ru/catalog/20875468/detail.aspx?targetUrl=SP</t>
  </si>
  <si>
    <t>https://www.wildberries.ru/catalog/11585106/detail.aspx?targetUrl=SP</t>
  </si>
  <si>
    <t>https://www.wildberries.ru/catalog/374077894/detail.aspx?targetUrl=SP</t>
  </si>
  <si>
    <t>10341</t>
  </si>
  <si>
    <t>Набор конфет "С годовщиной" 0385</t>
  </si>
  <si>
    <t>402100424</t>
  </si>
  <si>
    <t>https://www.wildberries.ru/catalog/402100424/detail.aspx?targetUrl=SP</t>
  </si>
  <si>
    <t>10342</t>
  </si>
  <si>
    <t>Набор из 9 конфет С днем свадьбы" 8375</t>
  </si>
  <si>
    <t>402263259</t>
  </si>
  <si>
    <t>https://www.wildberries.ru/catalog/402263259/detail.aspx?targetUrl=GP</t>
  </si>
  <si>
    <t>10109</t>
  </si>
  <si>
    <t>https://www.wildberries.ru/catalog/11585098/detail.aspx?targetUrl=SP</t>
  </si>
  <si>
    <t>https://www.wildberries.ru/catalog/108984708/detail.aspx?targetUrl=SP</t>
  </si>
  <si>
    <t>Подарочный набор  Ты ж моя жопка Д916</t>
  </si>
  <si>
    <t>https://www.wildberries.ru/catalog/144305429/detail.aspx?targetUrl=SP</t>
  </si>
  <si>
    <t>https://www.wildberries.ru/catalog/144331566/detail.aspx?targetUrl=SP</t>
  </si>
  <si>
    <t>https://www.wildberries.ru/catalog/12750372/detail.aspx?targetUrl=SP</t>
  </si>
  <si>
    <t>https://www.wildberries.ru/catalog/11682705/detail.aspx?targetUrl=SP</t>
  </si>
  <si>
    <t>https://www.wildberries.ru/catalog/15059266/detail.aspx?targetUrl=SP</t>
  </si>
  <si>
    <t>10336</t>
  </si>
  <si>
    <t>Набор конфет "Спасибо" 4662</t>
  </si>
  <si>
    <t>389993381</t>
  </si>
  <si>
    <t>https://www.wildberries.ru/catalog/389993381/detail.aspx?targetUrl=SP</t>
  </si>
  <si>
    <t>10347</t>
  </si>
  <si>
    <t>Набор конфет "Спасибо" 2053</t>
  </si>
  <si>
    <t>447531819</t>
  </si>
  <si>
    <t>https://www.wildberries.ru/catalog/447531819/detail.aspx?targetUrl=SP</t>
  </si>
  <si>
    <t>10352</t>
  </si>
  <si>
    <t>Набор конфет "Дружба на века" 7515</t>
  </si>
  <si>
    <t>447544218</t>
  </si>
  <si>
    <t>https://www.wildberries.ru/catalog/447544218/detail.aspx?targetUrl=SP</t>
  </si>
  <si>
    <t>10353</t>
  </si>
  <si>
    <t>447543665</t>
  </si>
  <si>
    <t>https://www.wildberries.ru/catalog/447543665/detail.aspx?targetUrl=SP</t>
  </si>
  <si>
    <t>https://www.wildberries.ru/catalog/239174447/detail.aspx?targetUrl=GP</t>
  </si>
  <si>
    <t>10335</t>
  </si>
  <si>
    <t>Набор конфет "С любовью из Москвы" 6580</t>
  </si>
  <si>
    <t>389968780</t>
  </si>
  <si>
    <t>https://www.wildberries.ru/catalog/389968780/detail.aspx?targetUrl=SP</t>
  </si>
  <si>
    <t>10348</t>
  </si>
  <si>
    <t>Набор конфет "Леночке" 2364</t>
  </si>
  <si>
    <t>447540099</t>
  </si>
  <si>
    <t>https://www.wildberries.ru/catalog/447540099/detail.aspx?targetUrl=SP</t>
  </si>
  <si>
    <t>10345</t>
  </si>
  <si>
    <t>Набор конфет "Катюше" 8499</t>
  </si>
  <si>
    <t>447538325</t>
  </si>
  <si>
    <t>https://www.wildberries.ru/catalog/447538325/detail.aspx?targetUrl=SP</t>
  </si>
  <si>
    <t>10331</t>
  </si>
  <si>
    <t>Набор конфет "С днем рождения" 9848</t>
  </si>
  <si>
    <t>374175386</t>
  </si>
  <si>
    <t>https://www.wildberries.ru/catalog/374175386/detail.aspx?targetUrl=SP</t>
  </si>
  <si>
    <t>10350</t>
  </si>
  <si>
    <t>Набор из 9 конфет "С днем рождения" 10350 1734</t>
  </si>
  <si>
    <t>447532699</t>
  </si>
  <si>
    <t>https://www.wildberries.ru/catalog/447532699/detail.aspx?targetUrl=SP</t>
  </si>
  <si>
    <t>10351</t>
  </si>
  <si>
    <t>Набор конфет "Наташе" 1856</t>
  </si>
  <si>
    <t>447539316</t>
  </si>
  <si>
    <t>https://www.wildberries.ru/catalog/447539316/detail.aspx?targetUrl=SP</t>
  </si>
  <si>
    <t>10344</t>
  </si>
  <si>
    <t>Набор конфет "С днем рождения" 7501</t>
  </si>
  <si>
    <t>402276556</t>
  </si>
  <si>
    <t>https://www.wildberries.ru/catalog/402276556/detail.aspx?targetUrl=SP</t>
  </si>
  <si>
    <t>10343</t>
  </si>
  <si>
    <t>Набор конфет "С днем рождения" 8444</t>
  </si>
  <si>
    <t>402268760</t>
  </si>
  <si>
    <t>https://www.wildberries.ru/catalog/402268760/detail.aspx?targetUrl=SP</t>
  </si>
  <si>
    <t>10337</t>
  </si>
  <si>
    <t>Набор конфет "Лучшему врачу" 7865</t>
  </si>
  <si>
    <t>402034086</t>
  </si>
  <si>
    <t>https://www.wildberries.ru/catalog/402034086/detail.aspx?targetUrl=SP</t>
  </si>
  <si>
    <t>Подарочный набор  С днем рождения Д925</t>
  </si>
  <si>
    <t>https://www.wildberries.ru/catalog/25547013/detail.aspx?targetUrl=SP</t>
  </si>
  <si>
    <t>https://www.wildberries.ru/catalog/11585102/detail.aspx?targetUrl=SP</t>
  </si>
  <si>
    <t>https://www.wildberries.ru/catalog/20875467/detail.aspx?targetUrl=SP</t>
  </si>
  <si>
    <t>https://www.wildberries.ru/catalog/346032547/detail.aspx</t>
  </si>
  <si>
    <t>10346</t>
  </si>
  <si>
    <t>Набор конфет "Ассорти" 5537</t>
  </si>
  <si>
    <t>447536438</t>
  </si>
  <si>
    <t>https://www.wildberries.ru/catalog/447536438/detail.aspx?targetUrl=SP</t>
  </si>
  <si>
    <t>https://www.wildberries.ru/catalog/152010045/detail.aspx</t>
  </si>
  <si>
    <t>https://www.wildberries.ru/catalog/448033626/detail.aspx?targetUrl=SP</t>
  </si>
  <si>
    <t>Набор  Счастья любви удачи Д915</t>
  </si>
  <si>
    <t>https://www.wildberries.ru/catalog/11266384/detail.aspx?targetUrl=SP</t>
  </si>
  <si>
    <t>https://www.wildberries.ru/catalog/11266383/detail.aspx?targetUrl=SP</t>
  </si>
  <si>
    <t>https://www.wildberries.ru/catalog/346511530/detail.aspx?targetUrl=SP</t>
  </si>
  <si>
    <t>https://www.wildberries.ru/catalog/162203792/detail.aspx?targetUrl=SP</t>
  </si>
  <si>
    <t>https://www.wildberries.ru/catalog/316396024/detail.aspx?targetUrl=SP</t>
  </si>
  <si>
    <t>Коробка Дубайский шоколад  Д401</t>
  </si>
  <si>
    <t>Подарочный набор ассорти полусферы   Д1802</t>
  </si>
  <si>
    <t>Набор Ассорти пули Цветастики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</si>
</sst>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₽&quot;"/>
    <numFmt numFmtId="165" formatCode="0.0%"/>
  </numFmts>
  <fonts count="9">
    <font>
      <sz val="8"/>
      <color theme="1"/>
      <name val="Arial"/>
      <family val="2"/>
    </font>
    <font>
      <sz val="10"/>
      <color theme="1"/>
      <name val="Arial"/>
      <family val="2"/>
    </font>
    <font>
      <u val="single"/>
      <sz val="8"/>
      <color theme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8"/>
      <color indexed="2"/>
      <name val="Arial"/>
      <family val="2"/>
    </font>
    <font>
      <sz val="4"/>
      <name val="Arial"/>
      <family val="2"/>
    </font>
    <font>
      <b/>
      <sz val="16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Protection="0">
      <alignment/>
    </xf>
    <xf numFmtId="0" fontId="2" fillId="0" borderId="0" applyNumberFormat="0" applyFill="0" applyBorder="0" applyProtection="0">
      <alignment/>
    </xf>
    <xf numFmtId="0" fontId="3" fillId="0" borderId="0">
      <alignment/>
      <protection/>
    </xf>
  </cellStyleXfs>
  <cellXfs count="70">
    <xf numFmtId="0" fontId="0" fillId="0" borderId="0" xfId="0"/>
    <xf numFmtId="0" fontId="3" fillId="0" borderId="0" xfId="22" applyAlignment="1">
      <alignment horizontal="center" vertical="center"/>
      <protection/>
    </xf>
    <xf numFmtId="0" fontId="3" fillId="0" borderId="0" xfId="22" applyAlignment="1">
      <alignment horizontal="center" vertical="center" wrapText="1"/>
      <protection/>
    </xf>
    <xf numFmtId="0" fontId="4" fillId="0" borderId="0" xfId="22" applyFont="1" applyAlignment="1">
      <alignment horizontal="center" vertical="center"/>
      <protection/>
    </xf>
    <xf numFmtId="0" fontId="3" fillId="2" borderId="0" xfId="22" applyFill="1" applyAlignment="1">
      <alignment horizontal="center" vertical="center"/>
      <protection/>
    </xf>
    <xf numFmtId="14" fontId="5" fillId="0" borderId="0" xfId="22" applyNumberFormat="1" applyFont="1" applyAlignment="1">
      <alignment horizontal="center" vertical="center"/>
      <protection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0" borderId="0" xfId="22" applyFont="1" applyAlignment="1">
      <alignment horizontal="center" vertical="center"/>
      <protection/>
    </xf>
    <xf numFmtId="0" fontId="5" fillId="3" borderId="1" xfId="22" applyFont="1" applyFill="1" applyBorder="1" applyAlignment="1">
      <alignment horizontal="center" vertical="center" wrapText="1"/>
      <protection/>
    </xf>
    <xf numFmtId="0" fontId="5" fillId="0" borderId="0" xfId="0" applyFont="1" applyAlignment="1">
      <alignment horizontal="left" vertical="top"/>
    </xf>
    <xf numFmtId="0" fontId="5" fillId="2" borderId="0" xfId="0" applyFont="1" applyFill="1" applyAlignment="1" applyProtection="1">
      <alignment horizontal="center" vertical="center" wrapText="1"/>
      <protection locked="0"/>
    </xf>
    <xf numFmtId="9" fontId="6" fillId="2" borderId="0" xfId="0" applyNumberFormat="1" applyFont="1" applyFill="1" applyAlignment="1" applyProtection="1">
      <alignment horizontal="center" vertical="center"/>
      <protection locked="0"/>
    </xf>
    <xf numFmtId="1" fontId="4" fillId="0" borderId="0" xfId="0" applyNumberFormat="1" applyFont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" xfId="0" applyNumberFormat="1" applyFont="1" applyFill="1" applyBorder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2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22">
      <alignment/>
      <protection/>
    </xf>
    <xf numFmtId="0" fontId="3" fillId="0" borderId="0" xfId="22" applyAlignment="1">
      <alignment horizontal="left"/>
      <protection/>
    </xf>
    <xf numFmtId="0" fontId="3" fillId="0" borderId="0" xfId="22" applyAlignment="1">
      <alignment horizontal="left" vertical="center"/>
      <protection/>
    </xf>
    <xf numFmtId="164" fontId="3" fillId="0" borderId="0" xfId="22" applyNumberFormat="1" applyAlignment="1">
      <alignment horizontal="center" vertical="center"/>
      <protection/>
    </xf>
    <xf numFmtId="0" fontId="7" fillId="0" borderId="0" xfId="22" applyFont="1" applyAlignment="1">
      <alignment horizontal="left"/>
      <protection/>
    </xf>
    <xf numFmtId="0" fontId="7" fillId="0" borderId="0" xfId="22" applyFont="1" applyAlignment="1">
      <alignment horizontal="left" vertical="center"/>
      <protection/>
    </xf>
    <xf numFmtId="164" fontId="7" fillId="0" borderId="0" xfId="22" applyNumberFormat="1" applyFont="1" applyAlignment="1">
      <alignment horizontal="center" vertical="center"/>
      <protection/>
    </xf>
    <xf numFmtId="0" fontId="4" fillId="0" borderId="0" xfId="22" applyFont="1" applyAlignment="1">
      <alignment horizontal="left"/>
      <protection/>
    </xf>
    <xf numFmtId="0" fontId="5" fillId="0" borderId="0" xfId="22" applyFont="1" applyAlignment="1">
      <alignment horizontal="left" vertical="top"/>
      <protection/>
    </xf>
    <xf numFmtId="0" fontId="5" fillId="7" borderId="1" xfId="22" applyFont="1" applyFill="1" applyBorder="1" applyAlignment="1">
      <alignment horizontal="left" vertical="top" wrapText="1"/>
      <protection/>
    </xf>
    <xf numFmtId="0" fontId="5" fillId="7" borderId="1" xfId="22" applyFont="1" applyFill="1" applyBorder="1" applyAlignment="1">
      <alignment horizontal="left" vertical="center" wrapText="1"/>
      <protection/>
    </xf>
    <xf numFmtId="164" fontId="5" fillId="7" borderId="4" xfId="22" applyNumberFormat="1" applyFont="1" applyFill="1" applyBorder="1" applyAlignment="1">
      <alignment horizontal="center" vertical="center" wrapText="1"/>
      <protection/>
    </xf>
    <xf numFmtId="164" fontId="5" fillId="7" borderId="1" xfId="22" applyNumberFormat="1" applyFont="1" applyFill="1" applyBorder="1" applyAlignment="1">
      <alignment horizontal="center" vertical="center" wrapText="1"/>
      <protection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0" borderId="2" xfId="22" applyBorder="1" applyAlignment="1">
      <alignment horizontal="left" wrapText="1"/>
      <protection/>
    </xf>
    <xf numFmtId="0" fontId="3" fillId="0" borderId="2" xfId="22" applyBorder="1" applyAlignment="1">
      <alignment horizontal="left" vertical="center" wrapText="1"/>
      <protection/>
    </xf>
    <xf numFmtId="0" fontId="2" fillId="0" borderId="2" xfId="20" applyBorder="1" applyAlignment="1">
      <alignment horizontal="left" vertical="center" wrapText="1"/>
    </xf>
    <xf numFmtId="164" fontId="3" fillId="0" borderId="2" xfId="22" applyNumberFormat="1" applyBorder="1" applyAlignment="1">
      <alignment horizontal="center" vertical="center"/>
      <protection/>
    </xf>
    <xf numFmtId="0" fontId="2" fillId="0" borderId="2" xfId="22" applyFont="1" applyBorder="1" applyAlignment="1">
      <alignment horizontal="left" vertical="center" wrapText="1"/>
      <protection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left" wrapText="1"/>
    </xf>
    <xf numFmtId="2" fontId="0" fillId="0" borderId="6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0" fontId="0" fillId="0" borderId="0" xfId="0" applyAlignment="1">
      <alignment horizontal="left" wrapText="1"/>
    </xf>
    <xf numFmtId="2" fontId="0" fillId="0" borderId="0" xfId="0" applyNumberFormat="1" applyAlignment="1">
      <alignment horizontal="right"/>
    </xf>
    <xf numFmtId="4" fontId="0" fillId="0" borderId="6" xfId="0" applyNumberFormat="1" applyBorder="1" applyAlignment="1">
      <alignment horizontal="right"/>
    </xf>
    <xf numFmtId="0" fontId="2" fillId="0" borderId="5" xfId="20" applyBorder="1" applyAlignment="1">
      <alignment wrapText="1"/>
    </xf>
    <xf numFmtId="0" fontId="0" fillId="0" borderId="5" xfId="0" applyFont="1" applyBorder="1" applyAlignment="1">
      <alignment horizontal="left" wrapText="1"/>
    </xf>
    <xf numFmtId="2" fontId="0" fillId="0" borderId="6" xfId="0" applyNumberFormat="1" applyBorder="1" applyAlignment="1">
      <alignment horizontal="right" wrapText="1"/>
    </xf>
    <xf numFmtId="1" fontId="8" fillId="8" borderId="1" xfId="0" applyNumberFormat="1" applyFont="1" applyFill="1" applyBorder="1" applyAlignment="1">
      <alignment horizontal="center" vertical="center"/>
    </xf>
  </cellXfs>
  <cellStyles count="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Гиперссылка" xfId="20" builtinId="8"/>
    <cellStyle name="Гиперссылка 2" xfId="21"/>
    <cellStyle name="Обычный 2" xfId="22"/>
  </cellStyles>
  <dxfs count="3">
    <dxf>
      <font>
        <color indexed="5"/>
      </font>
    </dxf>
    <dxf>
      <font>
        <color indexed="5"/>
      </font>
    </dxf>
    <dxf>
      <font>
        <color indexed="5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5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3" Type="http://schemas.openxmlformats.org/officeDocument/2006/relationships/image" Target="../media/image3.jpeg" /><Relationship Id="rId64" Type="http://schemas.openxmlformats.org/officeDocument/2006/relationships/image" Target="../media/image64.jpeg" /><Relationship Id="rId68" Type="http://schemas.openxmlformats.org/officeDocument/2006/relationships/image" Target="../media/image68.jpeg" /><Relationship Id="rId65" Type="http://schemas.openxmlformats.org/officeDocument/2006/relationships/image" Target="../media/image65.jpeg" /><Relationship Id="rId48" Type="http://schemas.openxmlformats.org/officeDocument/2006/relationships/image" Target="../media/image48.jpeg" /><Relationship Id="rId49" Type="http://schemas.openxmlformats.org/officeDocument/2006/relationships/image" Target="../media/image49.jpeg" /><Relationship Id="rId44" Type="http://schemas.openxmlformats.org/officeDocument/2006/relationships/image" Target="../media/image44.jpeg" /><Relationship Id="rId45" Type="http://schemas.openxmlformats.org/officeDocument/2006/relationships/image" Target="../media/image45.jpeg" /><Relationship Id="rId46" Type="http://schemas.openxmlformats.org/officeDocument/2006/relationships/image" Target="../media/image46.jpeg" /><Relationship Id="rId47" Type="http://schemas.openxmlformats.org/officeDocument/2006/relationships/image" Target="../media/image47.jpeg" /><Relationship Id="rId40" Type="http://schemas.openxmlformats.org/officeDocument/2006/relationships/image" Target="../media/image40.jpeg" /><Relationship Id="rId41" Type="http://schemas.openxmlformats.org/officeDocument/2006/relationships/image" Target="../media/image41.jpeg" /><Relationship Id="rId42" Type="http://schemas.openxmlformats.org/officeDocument/2006/relationships/image" Target="../media/image42.jpeg" /><Relationship Id="rId43" Type="http://schemas.openxmlformats.org/officeDocument/2006/relationships/image" Target="../media/image43.jpeg" /><Relationship Id="rId28" Type="http://schemas.openxmlformats.org/officeDocument/2006/relationships/image" Target="../media/image28.jpeg" /><Relationship Id="rId29" Type="http://schemas.openxmlformats.org/officeDocument/2006/relationships/image" Target="../media/image29.jpeg" /><Relationship Id="rId24" Type="http://schemas.openxmlformats.org/officeDocument/2006/relationships/image" Target="../media/image24.jpeg" /><Relationship Id="rId25" Type="http://schemas.openxmlformats.org/officeDocument/2006/relationships/image" Target="../media/image25.jpeg" /><Relationship Id="rId26" Type="http://schemas.openxmlformats.org/officeDocument/2006/relationships/image" Target="../media/image26.jpeg" /><Relationship Id="rId27" Type="http://schemas.openxmlformats.org/officeDocument/2006/relationships/image" Target="../media/image27.jpeg" /><Relationship Id="rId20" Type="http://schemas.openxmlformats.org/officeDocument/2006/relationships/image" Target="../media/image20.jpeg" /><Relationship Id="rId21" Type="http://schemas.openxmlformats.org/officeDocument/2006/relationships/image" Target="../media/image21.jpeg" /><Relationship Id="rId22" Type="http://schemas.openxmlformats.org/officeDocument/2006/relationships/image" Target="../media/image22.jpeg" /><Relationship Id="rId23" Type="http://schemas.openxmlformats.org/officeDocument/2006/relationships/image" Target="../media/image23.jpeg" /><Relationship Id="rId66" Type="http://schemas.openxmlformats.org/officeDocument/2006/relationships/image" Target="../media/image66.jpeg" /><Relationship Id="rId67" Type="http://schemas.openxmlformats.org/officeDocument/2006/relationships/image" Target="../media/image67.jpeg" /><Relationship Id="rId60" Type="http://schemas.openxmlformats.org/officeDocument/2006/relationships/image" Target="../media/image60.jpeg" /><Relationship Id="rId61" Type="http://schemas.openxmlformats.org/officeDocument/2006/relationships/image" Target="../media/image61.jpeg" /><Relationship Id="rId62" Type="http://schemas.openxmlformats.org/officeDocument/2006/relationships/image" Target="../media/image62.jpeg" /><Relationship Id="rId63" Type="http://schemas.openxmlformats.org/officeDocument/2006/relationships/image" Target="../media/image63.jpeg" /><Relationship Id="rId7" Type="http://schemas.openxmlformats.org/officeDocument/2006/relationships/image" Target="../media/image7.jpeg" /><Relationship Id="rId1" Type="http://schemas.openxmlformats.org/officeDocument/2006/relationships/image" Target="../media/image1.jpeg" /><Relationship Id="rId13" Type="http://schemas.openxmlformats.org/officeDocument/2006/relationships/image" Target="../media/image13.jpeg" /><Relationship Id="rId5" Type="http://schemas.openxmlformats.org/officeDocument/2006/relationships/image" Target="../media/image5.jpeg" /><Relationship Id="rId9" Type="http://schemas.openxmlformats.org/officeDocument/2006/relationships/image" Target="../media/image9.jpeg" /><Relationship Id="rId38" Type="http://schemas.openxmlformats.org/officeDocument/2006/relationships/image" Target="../media/image38.jpeg" /><Relationship Id="rId39" Type="http://schemas.openxmlformats.org/officeDocument/2006/relationships/image" Target="../media/image39.jpeg" /><Relationship Id="rId34" Type="http://schemas.openxmlformats.org/officeDocument/2006/relationships/image" Target="../media/image34.jpeg" /><Relationship Id="rId35" Type="http://schemas.openxmlformats.org/officeDocument/2006/relationships/image" Target="../media/image35.jpeg" /><Relationship Id="rId36" Type="http://schemas.openxmlformats.org/officeDocument/2006/relationships/image" Target="../media/image36.jpeg" /><Relationship Id="rId37" Type="http://schemas.openxmlformats.org/officeDocument/2006/relationships/image" Target="../media/image37.jpeg" /><Relationship Id="rId30" Type="http://schemas.openxmlformats.org/officeDocument/2006/relationships/image" Target="../media/image30.jpeg" /><Relationship Id="rId31" Type="http://schemas.openxmlformats.org/officeDocument/2006/relationships/image" Target="../media/image31.jpeg" /><Relationship Id="rId32" Type="http://schemas.openxmlformats.org/officeDocument/2006/relationships/image" Target="../media/image32.jpeg" /><Relationship Id="rId33" Type="http://schemas.openxmlformats.org/officeDocument/2006/relationships/image" Target="../media/image33.jpeg" /><Relationship Id="rId70" Type="http://schemas.openxmlformats.org/officeDocument/2006/relationships/image" Target="../media/image70.jpeg" /><Relationship Id="rId69" Type="http://schemas.openxmlformats.org/officeDocument/2006/relationships/image" Target="../media/image69.jpeg" /><Relationship Id="rId18" Type="http://schemas.openxmlformats.org/officeDocument/2006/relationships/image" Target="../media/image18.jpeg" /><Relationship Id="rId19" Type="http://schemas.openxmlformats.org/officeDocument/2006/relationships/image" Target="../media/image19.jpeg" /><Relationship Id="rId14" Type="http://schemas.openxmlformats.org/officeDocument/2006/relationships/image" Target="../media/image14.jpeg" /><Relationship Id="rId15" Type="http://schemas.openxmlformats.org/officeDocument/2006/relationships/image" Target="../media/image15.jpeg" /><Relationship Id="rId58" Type="http://schemas.openxmlformats.org/officeDocument/2006/relationships/image" Target="../media/image58.jpeg" /><Relationship Id="rId17" Type="http://schemas.openxmlformats.org/officeDocument/2006/relationships/image" Target="../media/image17.jpeg" /><Relationship Id="rId10" Type="http://schemas.openxmlformats.org/officeDocument/2006/relationships/image" Target="../media/image10.jpeg" /><Relationship Id="rId11" Type="http://schemas.openxmlformats.org/officeDocument/2006/relationships/image" Target="../media/image11.jpeg" /><Relationship Id="rId54" Type="http://schemas.openxmlformats.org/officeDocument/2006/relationships/image" Target="../media/image54.jpeg" /><Relationship Id="rId55" Type="http://schemas.openxmlformats.org/officeDocument/2006/relationships/image" Target="../media/image55.jpeg" /><Relationship Id="rId56" Type="http://schemas.openxmlformats.org/officeDocument/2006/relationships/image" Target="../media/image56.jpeg" /><Relationship Id="rId57" Type="http://schemas.openxmlformats.org/officeDocument/2006/relationships/image" Target="../media/image57.jpeg" /><Relationship Id="rId50" Type="http://schemas.openxmlformats.org/officeDocument/2006/relationships/image" Target="../media/image50.jpeg" /><Relationship Id="rId51" Type="http://schemas.openxmlformats.org/officeDocument/2006/relationships/image" Target="../media/image51.jpeg" /><Relationship Id="rId52" Type="http://schemas.openxmlformats.org/officeDocument/2006/relationships/image" Target="../media/image52.jpeg" /><Relationship Id="rId53" Type="http://schemas.openxmlformats.org/officeDocument/2006/relationships/image" Target="../media/image53.jpeg" /><Relationship Id="rId16" Type="http://schemas.openxmlformats.org/officeDocument/2006/relationships/image" Target="../media/image16.jpeg" /><Relationship Id="rId59" Type="http://schemas.openxmlformats.org/officeDocument/2006/relationships/image" Target="../media/image59.jpeg" /><Relationship Id="rId4" Type="http://schemas.openxmlformats.org/officeDocument/2006/relationships/image" Target="../media/image4.jpeg" /><Relationship Id="rId12" Type="http://schemas.openxmlformats.org/officeDocument/2006/relationships/image" Target="../media/image12.jpeg" /><Relationship Id="rId8" Type="http://schemas.openxmlformats.org/officeDocument/2006/relationships/image" Target="../media/image8.jpeg" /><Relationship Id="rId2" Type="http://schemas.openxmlformats.org/officeDocument/2006/relationships/image" Target="../media/image2.jpeg" /><Relationship Id="rId6" Type="http://schemas.openxmlformats.org/officeDocument/2006/relationships/image" Target="../media/image6.jpeg" /></Relationships>
</file>

<file path=xl/drawings/_rels/drawing2.xml.rels><?xml version="1.0" encoding="UTF-8" standalone="yes"?><Relationships xmlns="http://schemas.openxmlformats.org/package/2006/relationships"><Relationship Id="rId16" Type="http://schemas.openxmlformats.org/officeDocument/2006/relationships/image" Target="../media/image86.jpeg" /><Relationship Id="rId14" Type="http://schemas.openxmlformats.org/officeDocument/2006/relationships/image" Target="../media/image84.jpeg" /><Relationship Id="rId1" Type="http://schemas.openxmlformats.org/officeDocument/2006/relationships/image" Target="../media/image71.jpeg" /><Relationship Id="rId18" Type="http://schemas.openxmlformats.org/officeDocument/2006/relationships/image" Target="../media/image88.jpeg" /><Relationship Id="rId5" Type="http://schemas.openxmlformats.org/officeDocument/2006/relationships/image" Target="../media/image75.jpeg" /><Relationship Id="rId20" Type="http://schemas.openxmlformats.org/officeDocument/2006/relationships/image" Target="../media/image90.jpeg" /><Relationship Id="rId9" Type="http://schemas.openxmlformats.org/officeDocument/2006/relationships/image" Target="../media/image79.jpeg" /><Relationship Id="rId17" Type="http://schemas.openxmlformats.org/officeDocument/2006/relationships/image" Target="../media/image87.jpeg" /><Relationship Id="rId19" Type="http://schemas.openxmlformats.org/officeDocument/2006/relationships/image" Target="../media/image89.jpeg" /><Relationship Id="rId6" Type="http://schemas.openxmlformats.org/officeDocument/2006/relationships/image" Target="../media/image76.jpeg" /><Relationship Id="rId15" Type="http://schemas.openxmlformats.org/officeDocument/2006/relationships/image" Target="../media/image85.jpeg" /><Relationship Id="rId2" Type="http://schemas.openxmlformats.org/officeDocument/2006/relationships/image" Target="../media/image72.jpeg" /><Relationship Id="rId4" Type="http://schemas.openxmlformats.org/officeDocument/2006/relationships/image" Target="../media/image74.jpeg" /><Relationship Id="rId10" Type="http://schemas.openxmlformats.org/officeDocument/2006/relationships/image" Target="../media/image80.jpeg" /><Relationship Id="rId11" Type="http://schemas.openxmlformats.org/officeDocument/2006/relationships/image" Target="../media/image81.jpeg" /><Relationship Id="rId12" Type="http://schemas.openxmlformats.org/officeDocument/2006/relationships/image" Target="../media/image82.jpeg" /><Relationship Id="rId13" Type="http://schemas.openxmlformats.org/officeDocument/2006/relationships/image" Target="../media/image83.jpeg" /><Relationship Id="rId3" Type="http://schemas.openxmlformats.org/officeDocument/2006/relationships/image" Target="../media/image73.jpeg" /><Relationship Id="rId7" Type="http://schemas.openxmlformats.org/officeDocument/2006/relationships/image" Target="../media/image77.jpeg" /><Relationship Id="rId8" Type="http://schemas.openxmlformats.org/officeDocument/2006/relationships/image" Target="../media/image78.jpeg" /></Relationships>
</file>

<file path=xl/drawings/_rels/drawing3.xml.rels><?xml version="1.0" encoding="UTF-8" standalone="yes"?><Relationships xmlns="http://schemas.openxmlformats.org/package/2006/relationships"><Relationship Id="rId10" Type="http://schemas.openxmlformats.org/officeDocument/2006/relationships/image" Target="../media/image100.jpeg" /><Relationship Id="rId11" Type="http://schemas.openxmlformats.org/officeDocument/2006/relationships/image" Target="../media/image101.jpeg" /><Relationship Id="rId12" Type="http://schemas.openxmlformats.org/officeDocument/2006/relationships/image" Target="../media/image102.jpeg" /><Relationship Id="rId13" Type="http://schemas.openxmlformats.org/officeDocument/2006/relationships/image" Target="../media/image103.jpeg" /><Relationship Id="rId9" Type="http://schemas.openxmlformats.org/officeDocument/2006/relationships/image" Target="../media/image99.jpeg" /><Relationship Id="rId8" Type="http://schemas.openxmlformats.org/officeDocument/2006/relationships/image" Target="../media/image98.jpeg" /><Relationship Id="rId6" Type="http://schemas.openxmlformats.org/officeDocument/2006/relationships/image" Target="../media/image96.jpeg" /><Relationship Id="rId5" Type="http://schemas.openxmlformats.org/officeDocument/2006/relationships/image" Target="../media/image95.jpeg" /><Relationship Id="rId4" Type="http://schemas.openxmlformats.org/officeDocument/2006/relationships/image" Target="../media/image94.jpeg" /><Relationship Id="rId27" Type="http://schemas.openxmlformats.org/officeDocument/2006/relationships/image" Target="../media/image117.jpeg" /><Relationship Id="rId2" Type="http://schemas.openxmlformats.org/officeDocument/2006/relationships/image" Target="../media/image92.jpeg" /><Relationship Id="rId1" Type="http://schemas.openxmlformats.org/officeDocument/2006/relationships/image" Target="../media/image91.jpeg" /><Relationship Id="rId7" Type="http://schemas.openxmlformats.org/officeDocument/2006/relationships/image" Target="../media/image97.jpeg" /><Relationship Id="rId3" Type="http://schemas.openxmlformats.org/officeDocument/2006/relationships/image" Target="../media/image93.jpeg" /><Relationship Id="rId30" Type="http://schemas.openxmlformats.org/officeDocument/2006/relationships/image" Target="../media/image120.jpeg" /><Relationship Id="rId21" Type="http://schemas.openxmlformats.org/officeDocument/2006/relationships/image" Target="../media/image111.jpeg" /><Relationship Id="rId16" Type="http://schemas.openxmlformats.org/officeDocument/2006/relationships/image" Target="../media/image106.jpeg" /><Relationship Id="rId22" Type="http://schemas.openxmlformats.org/officeDocument/2006/relationships/image" Target="../media/image112.jpeg" /><Relationship Id="rId24" Type="http://schemas.openxmlformats.org/officeDocument/2006/relationships/image" Target="../media/image114.jpeg" /><Relationship Id="rId14" Type="http://schemas.openxmlformats.org/officeDocument/2006/relationships/image" Target="../media/image104.jpeg" /><Relationship Id="rId28" Type="http://schemas.openxmlformats.org/officeDocument/2006/relationships/image" Target="../media/image118.jpeg" /><Relationship Id="rId29" Type="http://schemas.openxmlformats.org/officeDocument/2006/relationships/image" Target="../media/image119.jpeg" /><Relationship Id="rId18" Type="http://schemas.openxmlformats.org/officeDocument/2006/relationships/image" Target="../media/image108.jpeg" /><Relationship Id="rId19" Type="http://schemas.openxmlformats.org/officeDocument/2006/relationships/image" Target="../media/image109.jpeg" /><Relationship Id="rId23" Type="http://schemas.openxmlformats.org/officeDocument/2006/relationships/image" Target="../media/image113.jpeg" /><Relationship Id="rId25" Type="http://schemas.openxmlformats.org/officeDocument/2006/relationships/image" Target="../media/image115.jpeg" /><Relationship Id="rId26" Type="http://schemas.openxmlformats.org/officeDocument/2006/relationships/image" Target="../media/image116.jpeg" /><Relationship Id="rId15" Type="http://schemas.openxmlformats.org/officeDocument/2006/relationships/image" Target="../media/image105.jpeg" /><Relationship Id="rId20" Type="http://schemas.openxmlformats.org/officeDocument/2006/relationships/image" Target="../media/image110.jpeg" /><Relationship Id="rId17" Type="http://schemas.openxmlformats.org/officeDocument/2006/relationships/image" Target="../media/image107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9525</xdr:colOff>
      <xdr:row>2</xdr:row>
      <xdr:rowOff>9525</xdr:rowOff>
    </xdr:from>
    <xdr:to>
      <xdr:col>1</xdr:col>
      <xdr:colOff>1581150</xdr:colOff>
      <xdr:row>2</xdr:row>
      <xdr:rowOff>1504950</xdr:rowOff>
    </xdr:to>
    <xdr:pic>
      <xdr:nvPicPr>
        <xdr:cNvPr id="61" name="Имя " descr="Descr 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2875" y="742950"/>
          <a:ext cx="1571625" cy="1495425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3</xdr:row>
      <xdr:rowOff>9525</xdr:rowOff>
    </xdr:from>
    <xdr:to>
      <xdr:col>1</xdr:col>
      <xdr:colOff>1533525</xdr:colOff>
      <xdr:row>3</xdr:row>
      <xdr:rowOff>1504950</xdr:rowOff>
    </xdr:to>
    <xdr:pic>
      <xdr:nvPicPr>
        <xdr:cNvPr id="62" name="Имя " descr="Descr 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875" y="2343150"/>
          <a:ext cx="1524000" cy="1495425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10</xdr:row>
      <xdr:rowOff>9525</xdr:rowOff>
    </xdr:from>
    <xdr:to>
      <xdr:col>1</xdr:col>
      <xdr:colOff>1543050</xdr:colOff>
      <xdr:row>10</xdr:row>
      <xdr:rowOff>1504950</xdr:rowOff>
    </xdr:to>
    <xdr:pic>
      <xdr:nvPicPr>
        <xdr:cNvPr id="63" name="Имя " descr="Descr 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2875" y="13544550"/>
          <a:ext cx="1533525" cy="1495425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11</xdr:row>
      <xdr:rowOff>9525</xdr:rowOff>
    </xdr:from>
    <xdr:to>
      <xdr:col>1</xdr:col>
      <xdr:colOff>1543050</xdr:colOff>
      <xdr:row>11</xdr:row>
      <xdr:rowOff>1504950</xdr:rowOff>
    </xdr:to>
    <xdr:pic>
      <xdr:nvPicPr>
        <xdr:cNvPr id="64" name="Имя " descr="Descr 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2875" y="15144750"/>
          <a:ext cx="1533525" cy="1495425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12</xdr:row>
      <xdr:rowOff>247650</xdr:rowOff>
    </xdr:from>
    <xdr:to>
      <xdr:col>1</xdr:col>
      <xdr:colOff>2381250</xdr:colOff>
      <xdr:row>12</xdr:row>
      <xdr:rowOff>1504950</xdr:rowOff>
    </xdr:to>
    <xdr:pic>
      <xdr:nvPicPr>
        <xdr:cNvPr id="65" name="Имя " descr="Descr "/>
        <xdr:cNvPicPr>
          <a:picLocks noChangeAspect="1"/>
        </xdr:cNvPicPr>
      </xdr:nvPicPr>
      <xdr:blipFill>
        <a:blip r:embed="rId5"/>
        <a:srcRect l="-198" t="0" r="-198" b="0"/>
        <a:stretch>
          <a:fillRect/>
        </a:stretch>
      </xdr:blipFill>
      <xdr:spPr>
        <a:xfrm>
          <a:off x="142875" y="16983075"/>
          <a:ext cx="2371725" cy="125730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13</xdr:row>
      <xdr:rowOff>9525</xdr:rowOff>
    </xdr:from>
    <xdr:to>
      <xdr:col>1</xdr:col>
      <xdr:colOff>2362200</xdr:colOff>
      <xdr:row>13</xdr:row>
      <xdr:rowOff>1504950</xdr:rowOff>
    </xdr:to>
    <xdr:pic>
      <xdr:nvPicPr>
        <xdr:cNvPr id="66" name="Имя " descr="Descr 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875" y="18345150"/>
          <a:ext cx="2352675" cy="1495425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4</xdr:row>
      <xdr:rowOff>457200</xdr:rowOff>
    </xdr:from>
    <xdr:to>
      <xdr:col>1</xdr:col>
      <xdr:colOff>2381250</xdr:colOff>
      <xdr:row>4</xdr:row>
      <xdr:rowOff>1504950</xdr:rowOff>
    </xdr:to>
    <xdr:pic>
      <xdr:nvPicPr>
        <xdr:cNvPr id="67" name="Имя " descr="Descr 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2875" y="4391025"/>
          <a:ext cx="2371725" cy="104775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6</xdr:row>
      <xdr:rowOff>514350</xdr:rowOff>
    </xdr:from>
    <xdr:to>
      <xdr:col>1</xdr:col>
      <xdr:colOff>2381250</xdr:colOff>
      <xdr:row>6</xdr:row>
      <xdr:rowOff>1504950</xdr:rowOff>
    </xdr:to>
    <xdr:pic>
      <xdr:nvPicPr>
        <xdr:cNvPr id="69" name="Имя " descr="Descr 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42875" y="7648575"/>
          <a:ext cx="2371725" cy="99060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14</xdr:row>
      <xdr:rowOff>342900</xdr:rowOff>
    </xdr:from>
    <xdr:to>
      <xdr:col>1</xdr:col>
      <xdr:colOff>2381250</xdr:colOff>
      <xdr:row>14</xdr:row>
      <xdr:rowOff>1504950</xdr:rowOff>
    </xdr:to>
    <xdr:pic>
      <xdr:nvPicPr>
        <xdr:cNvPr id="70" name="Имя " descr="Descr 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42875" y="20278725"/>
          <a:ext cx="2371725" cy="116205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15</xdr:row>
      <xdr:rowOff>200025</xdr:rowOff>
    </xdr:from>
    <xdr:to>
      <xdr:col>1</xdr:col>
      <xdr:colOff>2381250</xdr:colOff>
      <xdr:row>15</xdr:row>
      <xdr:rowOff>1504950</xdr:rowOff>
    </xdr:to>
    <xdr:pic>
      <xdr:nvPicPr>
        <xdr:cNvPr id="71" name="Имя " descr="Descr "/>
        <xdr:cNvPicPr>
          <a:picLocks noChangeAspect="1"/>
        </xdr:cNvPicPr>
      </xdr:nvPicPr>
      <xdr:blipFill>
        <a:blip r:embed="rId10"/>
        <a:srcRect l="-198" t="0" r="-198" b="0"/>
        <a:stretch>
          <a:fillRect/>
        </a:stretch>
      </xdr:blipFill>
      <xdr:spPr>
        <a:xfrm>
          <a:off x="142875" y="21736050"/>
          <a:ext cx="2371725" cy="1304925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16</xdr:row>
      <xdr:rowOff>171450</xdr:rowOff>
    </xdr:from>
    <xdr:to>
      <xdr:col>1</xdr:col>
      <xdr:colOff>2381250</xdr:colOff>
      <xdr:row>16</xdr:row>
      <xdr:rowOff>1504950</xdr:rowOff>
    </xdr:to>
    <xdr:pic>
      <xdr:nvPicPr>
        <xdr:cNvPr id="72" name="Имя " descr="Descr 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42875" y="23307675"/>
          <a:ext cx="2371725" cy="133350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17</xdr:row>
      <xdr:rowOff>228600</xdr:rowOff>
    </xdr:from>
    <xdr:to>
      <xdr:col>1</xdr:col>
      <xdr:colOff>2381250</xdr:colOff>
      <xdr:row>17</xdr:row>
      <xdr:rowOff>1504950</xdr:rowOff>
    </xdr:to>
    <xdr:pic>
      <xdr:nvPicPr>
        <xdr:cNvPr id="73" name="Имя " descr="Descr 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142875" y="24965025"/>
          <a:ext cx="2371725" cy="127635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18</xdr:row>
      <xdr:rowOff>171450</xdr:rowOff>
    </xdr:from>
    <xdr:to>
      <xdr:col>1</xdr:col>
      <xdr:colOff>2381250</xdr:colOff>
      <xdr:row>18</xdr:row>
      <xdr:rowOff>1504950</xdr:rowOff>
    </xdr:to>
    <xdr:pic>
      <xdr:nvPicPr>
        <xdr:cNvPr id="74" name="Имя " descr="Descr 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142875" y="26508075"/>
          <a:ext cx="2371725" cy="133350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21</xdr:row>
      <xdr:rowOff>209550</xdr:rowOff>
    </xdr:from>
    <xdr:to>
      <xdr:col>1</xdr:col>
      <xdr:colOff>2381250</xdr:colOff>
      <xdr:row>21</xdr:row>
      <xdr:rowOff>1504950</xdr:rowOff>
    </xdr:to>
    <xdr:pic>
      <xdr:nvPicPr>
        <xdr:cNvPr id="75" name="Имя " descr="Descr "/>
        <xdr:cNvPicPr>
          <a:picLocks noChangeAspect="1"/>
        </xdr:cNvPicPr>
      </xdr:nvPicPr>
      <xdr:blipFill>
        <a:blip r:embed="rId14"/>
        <a:srcRect l="-198" t="0" r="-198" b="0"/>
        <a:stretch>
          <a:fillRect/>
        </a:stretch>
      </xdr:blipFill>
      <xdr:spPr>
        <a:xfrm>
          <a:off x="142875" y="31346775"/>
          <a:ext cx="2371725" cy="129540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22</xdr:row>
      <xdr:rowOff>123825</xdr:rowOff>
    </xdr:from>
    <xdr:to>
      <xdr:col>1</xdr:col>
      <xdr:colOff>2381250</xdr:colOff>
      <xdr:row>22</xdr:row>
      <xdr:rowOff>1504950</xdr:rowOff>
    </xdr:to>
    <xdr:pic>
      <xdr:nvPicPr>
        <xdr:cNvPr id="76" name="Имя " descr="Descr 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142875" y="32861250"/>
          <a:ext cx="2371725" cy="1381125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19</xdr:row>
      <xdr:rowOff>9525</xdr:rowOff>
    </xdr:from>
    <xdr:to>
      <xdr:col>1</xdr:col>
      <xdr:colOff>1533525</xdr:colOff>
      <xdr:row>19</xdr:row>
      <xdr:rowOff>1504950</xdr:rowOff>
    </xdr:to>
    <xdr:pic>
      <xdr:nvPicPr>
        <xdr:cNvPr id="77" name="Имя " descr="Descr 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142875" y="27946350"/>
          <a:ext cx="1524000" cy="1495425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23</xdr:row>
      <xdr:rowOff>161925</xdr:rowOff>
    </xdr:from>
    <xdr:to>
      <xdr:col>1</xdr:col>
      <xdr:colOff>2381250</xdr:colOff>
      <xdr:row>23</xdr:row>
      <xdr:rowOff>1504950</xdr:rowOff>
    </xdr:to>
    <xdr:pic>
      <xdr:nvPicPr>
        <xdr:cNvPr id="79" name="Имя " descr="Descr 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142875" y="34499550"/>
          <a:ext cx="2371725" cy="1343025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25</xdr:row>
      <xdr:rowOff>457200</xdr:rowOff>
    </xdr:from>
    <xdr:to>
      <xdr:col>1</xdr:col>
      <xdr:colOff>2381250</xdr:colOff>
      <xdr:row>25</xdr:row>
      <xdr:rowOff>1504950</xdr:rowOff>
    </xdr:to>
    <xdr:pic>
      <xdr:nvPicPr>
        <xdr:cNvPr id="80" name="Имя " descr="Descr 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142875" y="37995225"/>
          <a:ext cx="2371725" cy="104775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26</xdr:row>
      <xdr:rowOff>304800</xdr:rowOff>
    </xdr:from>
    <xdr:to>
      <xdr:col>1</xdr:col>
      <xdr:colOff>2381250</xdr:colOff>
      <xdr:row>26</xdr:row>
      <xdr:rowOff>1504950</xdr:rowOff>
    </xdr:to>
    <xdr:pic>
      <xdr:nvPicPr>
        <xdr:cNvPr id="81" name="Имя " descr="Descr 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142875" y="39443025"/>
          <a:ext cx="2371725" cy="120015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27</xdr:row>
      <xdr:rowOff>314325</xdr:rowOff>
    </xdr:from>
    <xdr:to>
      <xdr:col>1</xdr:col>
      <xdr:colOff>2381250</xdr:colOff>
      <xdr:row>27</xdr:row>
      <xdr:rowOff>1504950</xdr:rowOff>
    </xdr:to>
    <xdr:pic>
      <xdr:nvPicPr>
        <xdr:cNvPr id="82" name="Имя " descr="Descr 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142875" y="41052750"/>
          <a:ext cx="2371725" cy="1190625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28</xdr:row>
      <xdr:rowOff>209550</xdr:rowOff>
    </xdr:from>
    <xdr:to>
      <xdr:col>1</xdr:col>
      <xdr:colOff>2381250</xdr:colOff>
      <xdr:row>28</xdr:row>
      <xdr:rowOff>1504950</xdr:rowOff>
    </xdr:to>
    <xdr:pic>
      <xdr:nvPicPr>
        <xdr:cNvPr id="83" name="Имя " descr="Descr 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142875" y="42548175"/>
          <a:ext cx="2371725" cy="129540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29</xdr:row>
      <xdr:rowOff>200025</xdr:rowOff>
    </xdr:from>
    <xdr:to>
      <xdr:col>1</xdr:col>
      <xdr:colOff>2381250</xdr:colOff>
      <xdr:row>29</xdr:row>
      <xdr:rowOff>1504950</xdr:rowOff>
    </xdr:to>
    <xdr:pic>
      <xdr:nvPicPr>
        <xdr:cNvPr id="84" name="Имя " descr="Descr "/>
        <xdr:cNvPicPr>
          <a:picLocks noChangeAspect="1"/>
        </xdr:cNvPicPr>
      </xdr:nvPicPr>
      <xdr:blipFill>
        <a:blip r:embed="rId22"/>
        <a:srcRect l="-198" t="0" r="-198" b="0"/>
        <a:stretch>
          <a:fillRect/>
        </a:stretch>
      </xdr:blipFill>
      <xdr:spPr>
        <a:xfrm>
          <a:off x="142875" y="44138850"/>
          <a:ext cx="2371725" cy="1304925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30</xdr:row>
      <xdr:rowOff>28575</xdr:rowOff>
    </xdr:from>
    <xdr:to>
      <xdr:col>1</xdr:col>
      <xdr:colOff>2381250</xdr:colOff>
      <xdr:row>30</xdr:row>
      <xdr:rowOff>1504950</xdr:rowOff>
    </xdr:to>
    <xdr:pic>
      <xdr:nvPicPr>
        <xdr:cNvPr id="85" name="Имя " descr="Descr 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142875" y="45567600"/>
          <a:ext cx="2371725" cy="1476375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31</xdr:row>
      <xdr:rowOff>133350</xdr:rowOff>
    </xdr:from>
    <xdr:to>
      <xdr:col>1</xdr:col>
      <xdr:colOff>2381250</xdr:colOff>
      <xdr:row>31</xdr:row>
      <xdr:rowOff>1504950</xdr:rowOff>
    </xdr:to>
    <xdr:pic>
      <xdr:nvPicPr>
        <xdr:cNvPr id="86" name="Имя " descr="Descr "/>
        <xdr:cNvPicPr>
          <a:picLocks noChangeAspect="1"/>
        </xdr:cNvPicPr>
      </xdr:nvPicPr>
      <xdr:blipFill>
        <a:blip r:embed="rId24"/>
        <a:stretch>
          <a:fillRect/>
        </a:stretch>
      </xdr:blipFill>
      <xdr:spPr>
        <a:xfrm>
          <a:off x="142875" y="47272575"/>
          <a:ext cx="2371725" cy="137160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32</xdr:row>
      <xdr:rowOff>161925</xdr:rowOff>
    </xdr:from>
    <xdr:to>
      <xdr:col>1</xdr:col>
      <xdr:colOff>2381250</xdr:colOff>
      <xdr:row>32</xdr:row>
      <xdr:rowOff>1504950</xdr:rowOff>
    </xdr:to>
    <xdr:pic>
      <xdr:nvPicPr>
        <xdr:cNvPr id="87" name="Имя " descr="Descr "/>
        <xdr:cNvPicPr>
          <a:picLocks noChangeAspect="1"/>
        </xdr:cNvPicPr>
      </xdr:nvPicPr>
      <xdr:blipFill>
        <a:blip r:embed="rId25"/>
        <a:stretch>
          <a:fillRect/>
        </a:stretch>
      </xdr:blipFill>
      <xdr:spPr>
        <a:xfrm>
          <a:off x="142875" y="48901350"/>
          <a:ext cx="2371725" cy="1343025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33</xdr:row>
      <xdr:rowOff>209550</xdr:rowOff>
    </xdr:from>
    <xdr:to>
      <xdr:col>1</xdr:col>
      <xdr:colOff>2381250</xdr:colOff>
      <xdr:row>33</xdr:row>
      <xdr:rowOff>1504950</xdr:rowOff>
    </xdr:to>
    <xdr:pic>
      <xdr:nvPicPr>
        <xdr:cNvPr id="88" name="Имя " descr="Descr "/>
        <xdr:cNvPicPr>
          <a:picLocks noChangeAspect="1"/>
        </xdr:cNvPicPr>
      </xdr:nvPicPr>
      <xdr:blipFill>
        <a:blip r:embed="rId26"/>
        <a:stretch>
          <a:fillRect/>
        </a:stretch>
      </xdr:blipFill>
      <xdr:spPr>
        <a:xfrm>
          <a:off x="142875" y="50549175"/>
          <a:ext cx="2371725" cy="129540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24</xdr:row>
      <xdr:rowOff>190500</xdr:rowOff>
    </xdr:from>
    <xdr:to>
      <xdr:col>1</xdr:col>
      <xdr:colOff>2381250</xdr:colOff>
      <xdr:row>24</xdr:row>
      <xdr:rowOff>1504950</xdr:rowOff>
    </xdr:to>
    <xdr:pic>
      <xdr:nvPicPr>
        <xdr:cNvPr id="89" name="Имя " descr="Descr "/>
        <xdr:cNvPicPr>
          <a:picLocks noChangeAspect="1"/>
        </xdr:cNvPicPr>
      </xdr:nvPicPr>
      <xdr:blipFill>
        <a:blip r:embed="rId27"/>
        <a:stretch>
          <a:fillRect/>
        </a:stretch>
      </xdr:blipFill>
      <xdr:spPr>
        <a:xfrm>
          <a:off x="142875" y="36128325"/>
          <a:ext cx="2371725" cy="131445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34</xdr:row>
      <xdr:rowOff>466725</xdr:rowOff>
    </xdr:from>
    <xdr:to>
      <xdr:col>1</xdr:col>
      <xdr:colOff>2381250</xdr:colOff>
      <xdr:row>34</xdr:row>
      <xdr:rowOff>1504950</xdr:rowOff>
    </xdr:to>
    <xdr:pic>
      <xdr:nvPicPr>
        <xdr:cNvPr id="90" name="Имя " descr="Descr "/>
        <xdr:cNvPicPr>
          <a:picLocks noChangeAspect="1"/>
        </xdr:cNvPicPr>
      </xdr:nvPicPr>
      <xdr:blipFill>
        <a:blip r:embed="rId28"/>
        <a:stretch>
          <a:fillRect/>
        </a:stretch>
      </xdr:blipFill>
      <xdr:spPr>
        <a:xfrm>
          <a:off x="142875" y="52406550"/>
          <a:ext cx="2371725" cy="1038225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35</xdr:row>
      <xdr:rowOff>342900</xdr:rowOff>
    </xdr:from>
    <xdr:to>
      <xdr:col>1</xdr:col>
      <xdr:colOff>2381250</xdr:colOff>
      <xdr:row>35</xdr:row>
      <xdr:rowOff>1504950</xdr:rowOff>
    </xdr:to>
    <xdr:pic>
      <xdr:nvPicPr>
        <xdr:cNvPr id="91" name="Имя " descr="Descr "/>
        <xdr:cNvPicPr>
          <a:picLocks noChangeAspect="1"/>
        </xdr:cNvPicPr>
      </xdr:nvPicPr>
      <xdr:blipFill>
        <a:blip r:embed="rId29"/>
        <a:stretch>
          <a:fillRect/>
        </a:stretch>
      </xdr:blipFill>
      <xdr:spPr>
        <a:xfrm>
          <a:off x="142875" y="53882925"/>
          <a:ext cx="2371725" cy="116205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36</xdr:row>
      <xdr:rowOff>142875</xdr:rowOff>
    </xdr:from>
    <xdr:to>
      <xdr:col>1</xdr:col>
      <xdr:colOff>2381250</xdr:colOff>
      <xdr:row>36</xdr:row>
      <xdr:rowOff>1504950</xdr:rowOff>
    </xdr:to>
    <xdr:pic>
      <xdr:nvPicPr>
        <xdr:cNvPr id="92" name="Имя " descr="Descr "/>
        <xdr:cNvPicPr>
          <a:picLocks noChangeAspect="1"/>
        </xdr:cNvPicPr>
      </xdr:nvPicPr>
      <xdr:blipFill>
        <a:blip r:embed="rId30"/>
        <a:stretch>
          <a:fillRect/>
        </a:stretch>
      </xdr:blipFill>
      <xdr:spPr>
        <a:xfrm>
          <a:off x="142875" y="55283100"/>
          <a:ext cx="2371725" cy="1362075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37</xdr:row>
      <xdr:rowOff>219075</xdr:rowOff>
    </xdr:from>
    <xdr:to>
      <xdr:col>1</xdr:col>
      <xdr:colOff>2381250</xdr:colOff>
      <xdr:row>37</xdr:row>
      <xdr:rowOff>1504950</xdr:rowOff>
    </xdr:to>
    <xdr:pic>
      <xdr:nvPicPr>
        <xdr:cNvPr id="93" name="Имя " descr="Descr "/>
        <xdr:cNvPicPr>
          <a:picLocks noChangeAspect="1"/>
        </xdr:cNvPicPr>
      </xdr:nvPicPr>
      <xdr:blipFill>
        <a:blip r:embed="rId31"/>
        <a:srcRect l="-198" t="0" r="-198" b="0"/>
        <a:stretch>
          <a:fillRect/>
        </a:stretch>
      </xdr:blipFill>
      <xdr:spPr>
        <a:xfrm>
          <a:off x="142875" y="56959500"/>
          <a:ext cx="2371725" cy="1285875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38</xdr:row>
      <xdr:rowOff>66675</xdr:rowOff>
    </xdr:from>
    <xdr:to>
      <xdr:col>1</xdr:col>
      <xdr:colOff>2381250</xdr:colOff>
      <xdr:row>38</xdr:row>
      <xdr:rowOff>1504950</xdr:rowOff>
    </xdr:to>
    <xdr:pic>
      <xdr:nvPicPr>
        <xdr:cNvPr id="95" name="Имя " descr="Descr "/>
        <xdr:cNvPicPr>
          <a:picLocks noChangeAspect="1"/>
        </xdr:cNvPicPr>
      </xdr:nvPicPr>
      <xdr:blipFill>
        <a:blip r:embed="rId32"/>
        <a:stretch>
          <a:fillRect/>
        </a:stretch>
      </xdr:blipFill>
      <xdr:spPr>
        <a:xfrm>
          <a:off x="142875" y="58407300"/>
          <a:ext cx="2371725" cy="1438275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39</xdr:row>
      <xdr:rowOff>314325</xdr:rowOff>
    </xdr:from>
    <xdr:to>
      <xdr:col>1</xdr:col>
      <xdr:colOff>2381250</xdr:colOff>
      <xdr:row>39</xdr:row>
      <xdr:rowOff>1504950</xdr:rowOff>
    </xdr:to>
    <xdr:pic>
      <xdr:nvPicPr>
        <xdr:cNvPr id="96" name="Имя " descr="Descr "/>
        <xdr:cNvPicPr>
          <a:picLocks noChangeAspect="1"/>
        </xdr:cNvPicPr>
      </xdr:nvPicPr>
      <xdr:blipFill>
        <a:blip r:embed="rId33"/>
        <a:stretch>
          <a:fillRect/>
        </a:stretch>
      </xdr:blipFill>
      <xdr:spPr>
        <a:xfrm>
          <a:off x="142875" y="60255150"/>
          <a:ext cx="2371725" cy="1190625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40</xdr:row>
      <xdr:rowOff>333375</xdr:rowOff>
    </xdr:from>
    <xdr:to>
      <xdr:col>1</xdr:col>
      <xdr:colOff>2381250</xdr:colOff>
      <xdr:row>40</xdr:row>
      <xdr:rowOff>1504950</xdr:rowOff>
    </xdr:to>
    <xdr:pic>
      <xdr:nvPicPr>
        <xdr:cNvPr id="97" name="Имя " descr="Descr "/>
        <xdr:cNvPicPr>
          <a:picLocks noChangeAspect="1"/>
        </xdr:cNvPicPr>
      </xdr:nvPicPr>
      <xdr:blipFill>
        <a:blip r:embed="rId34"/>
        <a:srcRect l="-198" t="0" r="-198" b="0"/>
        <a:stretch>
          <a:fillRect/>
        </a:stretch>
      </xdr:blipFill>
      <xdr:spPr>
        <a:xfrm>
          <a:off x="142875" y="61874400"/>
          <a:ext cx="2371725" cy="1171575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41</xdr:row>
      <xdr:rowOff>419100</xdr:rowOff>
    </xdr:from>
    <xdr:to>
      <xdr:col>1</xdr:col>
      <xdr:colOff>2381250</xdr:colOff>
      <xdr:row>41</xdr:row>
      <xdr:rowOff>1504950</xdr:rowOff>
    </xdr:to>
    <xdr:pic>
      <xdr:nvPicPr>
        <xdr:cNvPr id="98" name="Имя " descr="Descr "/>
        <xdr:cNvPicPr>
          <a:picLocks noChangeAspect="1"/>
        </xdr:cNvPicPr>
      </xdr:nvPicPr>
      <xdr:blipFill>
        <a:blip r:embed="rId35"/>
        <a:stretch>
          <a:fillRect/>
        </a:stretch>
      </xdr:blipFill>
      <xdr:spPr>
        <a:xfrm>
          <a:off x="142875" y="63560325"/>
          <a:ext cx="2371725" cy="108585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42</xdr:row>
      <xdr:rowOff>171450</xdr:rowOff>
    </xdr:from>
    <xdr:to>
      <xdr:col>1</xdr:col>
      <xdr:colOff>2381250</xdr:colOff>
      <xdr:row>42</xdr:row>
      <xdr:rowOff>1504950</xdr:rowOff>
    </xdr:to>
    <xdr:pic>
      <xdr:nvPicPr>
        <xdr:cNvPr id="99" name="Имя " descr="Descr "/>
        <xdr:cNvPicPr>
          <a:picLocks noChangeAspect="1"/>
        </xdr:cNvPicPr>
      </xdr:nvPicPr>
      <xdr:blipFill>
        <a:blip r:embed="rId36"/>
        <a:stretch>
          <a:fillRect/>
        </a:stretch>
      </xdr:blipFill>
      <xdr:spPr>
        <a:xfrm>
          <a:off x="142875" y="64912875"/>
          <a:ext cx="2371725" cy="133350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43</xdr:row>
      <xdr:rowOff>447675</xdr:rowOff>
    </xdr:from>
    <xdr:to>
      <xdr:col>1</xdr:col>
      <xdr:colOff>2381250</xdr:colOff>
      <xdr:row>43</xdr:row>
      <xdr:rowOff>1504950</xdr:rowOff>
    </xdr:to>
    <xdr:pic>
      <xdr:nvPicPr>
        <xdr:cNvPr id="100" name="Имя " descr="Descr "/>
        <xdr:cNvPicPr>
          <a:picLocks noChangeAspect="1"/>
        </xdr:cNvPicPr>
      </xdr:nvPicPr>
      <xdr:blipFill>
        <a:blip r:embed="rId37"/>
        <a:stretch>
          <a:fillRect/>
        </a:stretch>
      </xdr:blipFill>
      <xdr:spPr>
        <a:xfrm>
          <a:off x="142875" y="66789300"/>
          <a:ext cx="2371725" cy="1057275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44</xdr:row>
      <xdr:rowOff>295275</xdr:rowOff>
    </xdr:from>
    <xdr:to>
      <xdr:col>1</xdr:col>
      <xdr:colOff>2381250</xdr:colOff>
      <xdr:row>44</xdr:row>
      <xdr:rowOff>1504950</xdr:rowOff>
    </xdr:to>
    <xdr:pic>
      <xdr:nvPicPr>
        <xdr:cNvPr id="101" name="Имя " descr="Descr "/>
        <xdr:cNvPicPr>
          <a:picLocks noChangeAspect="1"/>
        </xdr:cNvPicPr>
      </xdr:nvPicPr>
      <xdr:blipFill>
        <a:blip r:embed="rId38"/>
        <a:srcRect l="-198" t="0" r="-198" b="0"/>
        <a:stretch>
          <a:fillRect/>
        </a:stretch>
      </xdr:blipFill>
      <xdr:spPr>
        <a:xfrm>
          <a:off x="142875" y="68237100"/>
          <a:ext cx="2371725" cy="1209675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45</xdr:row>
      <xdr:rowOff>171450</xdr:rowOff>
    </xdr:from>
    <xdr:to>
      <xdr:col>1</xdr:col>
      <xdr:colOff>2381250</xdr:colOff>
      <xdr:row>45</xdr:row>
      <xdr:rowOff>1504950</xdr:rowOff>
    </xdr:to>
    <xdr:pic>
      <xdr:nvPicPr>
        <xdr:cNvPr id="102" name="Имя " descr="Descr 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142875" y="69713475"/>
          <a:ext cx="2371725" cy="133350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46</xdr:row>
      <xdr:rowOff>219075</xdr:rowOff>
    </xdr:from>
    <xdr:to>
      <xdr:col>1</xdr:col>
      <xdr:colOff>2381250</xdr:colOff>
      <xdr:row>46</xdr:row>
      <xdr:rowOff>1504950</xdr:rowOff>
    </xdr:to>
    <xdr:pic>
      <xdr:nvPicPr>
        <xdr:cNvPr id="103" name="Имя " descr="Descr "/>
        <xdr:cNvPicPr>
          <a:picLocks noChangeAspect="1"/>
        </xdr:cNvPicPr>
      </xdr:nvPicPr>
      <xdr:blipFill>
        <a:blip r:embed="rId39"/>
        <a:stretch>
          <a:fillRect/>
        </a:stretch>
      </xdr:blipFill>
      <xdr:spPr>
        <a:xfrm>
          <a:off x="142875" y="71361300"/>
          <a:ext cx="2371725" cy="1285875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47</xdr:row>
      <xdr:rowOff>171450</xdr:rowOff>
    </xdr:from>
    <xdr:to>
      <xdr:col>1</xdr:col>
      <xdr:colOff>2381250</xdr:colOff>
      <xdr:row>47</xdr:row>
      <xdr:rowOff>1504950</xdr:rowOff>
    </xdr:to>
    <xdr:pic>
      <xdr:nvPicPr>
        <xdr:cNvPr id="104" name="Имя " descr="Descr "/>
        <xdr:cNvPicPr>
          <a:picLocks noChangeAspect="1"/>
        </xdr:cNvPicPr>
      </xdr:nvPicPr>
      <xdr:blipFill>
        <a:blip r:embed="rId40"/>
        <a:stretch>
          <a:fillRect/>
        </a:stretch>
      </xdr:blipFill>
      <xdr:spPr>
        <a:xfrm>
          <a:off x="142875" y="72913875"/>
          <a:ext cx="2371725" cy="133350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49</xdr:row>
      <xdr:rowOff>95250</xdr:rowOff>
    </xdr:from>
    <xdr:to>
      <xdr:col>1</xdr:col>
      <xdr:colOff>2381250</xdr:colOff>
      <xdr:row>49</xdr:row>
      <xdr:rowOff>1504950</xdr:rowOff>
    </xdr:to>
    <xdr:pic>
      <xdr:nvPicPr>
        <xdr:cNvPr id="105" name="Имя " descr="Descr "/>
        <xdr:cNvPicPr>
          <a:picLocks noChangeAspect="1"/>
        </xdr:cNvPicPr>
      </xdr:nvPicPr>
      <xdr:blipFill>
        <a:blip r:embed="rId41"/>
        <a:stretch>
          <a:fillRect/>
        </a:stretch>
      </xdr:blipFill>
      <xdr:spPr>
        <a:xfrm>
          <a:off x="142875" y="76038075"/>
          <a:ext cx="2371725" cy="140970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50</xdr:row>
      <xdr:rowOff>219075</xdr:rowOff>
    </xdr:from>
    <xdr:to>
      <xdr:col>1</xdr:col>
      <xdr:colOff>2381250</xdr:colOff>
      <xdr:row>50</xdr:row>
      <xdr:rowOff>1504950</xdr:rowOff>
    </xdr:to>
    <xdr:pic>
      <xdr:nvPicPr>
        <xdr:cNvPr id="106" name="Имя " descr="Descr "/>
        <xdr:cNvPicPr>
          <a:picLocks noChangeAspect="1"/>
        </xdr:cNvPicPr>
      </xdr:nvPicPr>
      <xdr:blipFill>
        <a:blip r:embed="rId42"/>
        <a:stretch>
          <a:fillRect/>
        </a:stretch>
      </xdr:blipFill>
      <xdr:spPr>
        <a:xfrm>
          <a:off x="142875" y="77762100"/>
          <a:ext cx="2371725" cy="1285875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51</xdr:row>
      <xdr:rowOff>304800</xdr:rowOff>
    </xdr:from>
    <xdr:to>
      <xdr:col>1</xdr:col>
      <xdr:colOff>2381250</xdr:colOff>
      <xdr:row>51</xdr:row>
      <xdr:rowOff>1504950</xdr:rowOff>
    </xdr:to>
    <xdr:pic>
      <xdr:nvPicPr>
        <xdr:cNvPr id="107" name="Имя " descr="Descr "/>
        <xdr:cNvPicPr>
          <a:picLocks noChangeAspect="1"/>
        </xdr:cNvPicPr>
      </xdr:nvPicPr>
      <xdr:blipFill>
        <a:blip r:embed="rId43"/>
        <a:stretch>
          <a:fillRect/>
        </a:stretch>
      </xdr:blipFill>
      <xdr:spPr>
        <a:xfrm>
          <a:off x="142875" y="79448025"/>
          <a:ext cx="2371725" cy="120015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52</xdr:row>
      <xdr:rowOff>333375</xdr:rowOff>
    </xdr:from>
    <xdr:to>
      <xdr:col>1</xdr:col>
      <xdr:colOff>2381250</xdr:colOff>
      <xdr:row>52</xdr:row>
      <xdr:rowOff>1504950</xdr:rowOff>
    </xdr:to>
    <xdr:pic>
      <xdr:nvPicPr>
        <xdr:cNvPr id="108" name="Имя " descr="Descr "/>
        <xdr:cNvPicPr>
          <a:picLocks noChangeAspect="1"/>
        </xdr:cNvPicPr>
      </xdr:nvPicPr>
      <xdr:blipFill>
        <a:blip r:embed="rId44"/>
        <a:stretch>
          <a:fillRect/>
        </a:stretch>
      </xdr:blipFill>
      <xdr:spPr>
        <a:xfrm>
          <a:off x="142875" y="81076800"/>
          <a:ext cx="2371725" cy="1171575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53</xdr:row>
      <xdr:rowOff>38100</xdr:rowOff>
    </xdr:from>
    <xdr:to>
      <xdr:col>1</xdr:col>
      <xdr:colOff>2381250</xdr:colOff>
      <xdr:row>53</xdr:row>
      <xdr:rowOff>1504950</xdr:rowOff>
    </xdr:to>
    <xdr:pic>
      <xdr:nvPicPr>
        <xdr:cNvPr id="109" name="Имя " descr="Descr "/>
        <xdr:cNvPicPr>
          <a:picLocks noChangeAspect="1"/>
        </xdr:cNvPicPr>
      </xdr:nvPicPr>
      <xdr:blipFill>
        <a:blip r:embed="rId45"/>
        <a:stretch>
          <a:fillRect/>
        </a:stretch>
      </xdr:blipFill>
      <xdr:spPr>
        <a:xfrm>
          <a:off x="142875" y="82381725"/>
          <a:ext cx="2371725" cy="146685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55</xdr:row>
      <xdr:rowOff>247650</xdr:rowOff>
    </xdr:from>
    <xdr:to>
      <xdr:col>1</xdr:col>
      <xdr:colOff>2381250</xdr:colOff>
      <xdr:row>55</xdr:row>
      <xdr:rowOff>1504950</xdr:rowOff>
    </xdr:to>
    <xdr:pic>
      <xdr:nvPicPr>
        <xdr:cNvPr id="110" name="Имя " descr="Descr "/>
        <xdr:cNvPicPr>
          <a:picLocks noChangeAspect="1"/>
        </xdr:cNvPicPr>
      </xdr:nvPicPr>
      <xdr:blipFill>
        <a:blip r:embed="rId46"/>
        <a:stretch>
          <a:fillRect/>
        </a:stretch>
      </xdr:blipFill>
      <xdr:spPr>
        <a:xfrm>
          <a:off x="142875" y="85791675"/>
          <a:ext cx="2371725" cy="125730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56</xdr:row>
      <xdr:rowOff>276225</xdr:rowOff>
    </xdr:from>
    <xdr:to>
      <xdr:col>1</xdr:col>
      <xdr:colOff>2381250</xdr:colOff>
      <xdr:row>56</xdr:row>
      <xdr:rowOff>1504950</xdr:rowOff>
    </xdr:to>
    <xdr:pic>
      <xdr:nvPicPr>
        <xdr:cNvPr id="111" name="Имя " descr="Descr "/>
        <xdr:cNvPicPr>
          <a:picLocks noChangeAspect="1"/>
        </xdr:cNvPicPr>
      </xdr:nvPicPr>
      <xdr:blipFill>
        <a:blip r:embed="rId47"/>
        <a:stretch>
          <a:fillRect/>
        </a:stretch>
      </xdr:blipFill>
      <xdr:spPr>
        <a:xfrm>
          <a:off x="142875" y="87420450"/>
          <a:ext cx="2371725" cy="1228725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57</xdr:row>
      <xdr:rowOff>133350</xdr:rowOff>
    </xdr:from>
    <xdr:to>
      <xdr:col>1</xdr:col>
      <xdr:colOff>2381250</xdr:colOff>
      <xdr:row>57</xdr:row>
      <xdr:rowOff>1504950</xdr:rowOff>
    </xdr:to>
    <xdr:pic>
      <xdr:nvPicPr>
        <xdr:cNvPr id="112" name="Имя " descr="Descr "/>
        <xdr:cNvPicPr>
          <a:picLocks noChangeAspect="1"/>
        </xdr:cNvPicPr>
      </xdr:nvPicPr>
      <xdr:blipFill>
        <a:blip r:embed="rId48"/>
        <a:stretch>
          <a:fillRect/>
        </a:stretch>
      </xdr:blipFill>
      <xdr:spPr>
        <a:xfrm>
          <a:off x="142875" y="88877775"/>
          <a:ext cx="2371725" cy="137160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54</xdr:row>
      <xdr:rowOff>209550</xdr:rowOff>
    </xdr:from>
    <xdr:to>
      <xdr:col>1</xdr:col>
      <xdr:colOff>2381250</xdr:colOff>
      <xdr:row>54</xdr:row>
      <xdr:rowOff>1504950</xdr:rowOff>
    </xdr:to>
    <xdr:pic>
      <xdr:nvPicPr>
        <xdr:cNvPr id="113" name="Имя " descr="Descr "/>
        <xdr:cNvPicPr>
          <a:picLocks noChangeAspect="1"/>
        </xdr:cNvPicPr>
      </xdr:nvPicPr>
      <xdr:blipFill>
        <a:blip r:embed="rId49"/>
        <a:srcRect l="-198" t="0" r="-198" b="0"/>
        <a:stretch>
          <a:fillRect/>
        </a:stretch>
      </xdr:blipFill>
      <xdr:spPr>
        <a:xfrm>
          <a:off x="142875" y="84153375"/>
          <a:ext cx="2371725" cy="129540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58</xdr:row>
      <xdr:rowOff>209550</xdr:rowOff>
    </xdr:from>
    <xdr:to>
      <xdr:col>1</xdr:col>
      <xdr:colOff>2381250</xdr:colOff>
      <xdr:row>58</xdr:row>
      <xdr:rowOff>1504950</xdr:rowOff>
    </xdr:to>
    <xdr:pic>
      <xdr:nvPicPr>
        <xdr:cNvPr id="114" name="Имя " descr="Descr "/>
        <xdr:cNvPicPr>
          <a:picLocks noChangeAspect="1"/>
        </xdr:cNvPicPr>
      </xdr:nvPicPr>
      <xdr:blipFill>
        <a:blip r:embed="rId50"/>
        <a:stretch>
          <a:fillRect/>
        </a:stretch>
      </xdr:blipFill>
      <xdr:spPr>
        <a:xfrm>
          <a:off x="142875" y="90554175"/>
          <a:ext cx="2371725" cy="129540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59</xdr:row>
      <xdr:rowOff>38100</xdr:rowOff>
    </xdr:from>
    <xdr:to>
      <xdr:col>1</xdr:col>
      <xdr:colOff>2381250</xdr:colOff>
      <xdr:row>59</xdr:row>
      <xdr:rowOff>1504950</xdr:rowOff>
    </xdr:to>
    <xdr:pic>
      <xdr:nvPicPr>
        <xdr:cNvPr id="115" name="Имя " descr="Descr "/>
        <xdr:cNvPicPr>
          <a:picLocks noChangeAspect="1"/>
        </xdr:cNvPicPr>
      </xdr:nvPicPr>
      <xdr:blipFill>
        <a:blip r:embed="rId51"/>
        <a:stretch>
          <a:fillRect/>
        </a:stretch>
      </xdr:blipFill>
      <xdr:spPr>
        <a:xfrm>
          <a:off x="142875" y="91982925"/>
          <a:ext cx="2371725" cy="146685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48</xdr:row>
      <xdr:rowOff>133350</xdr:rowOff>
    </xdr:from>
    <xdr:to>
      <xdr:col>1</xdr:col>
      <xdr:colOff>2381250</xdr:colOff>
      <xdr:row>48</xdr:row>
      <xdr:rowOff>1504950</xdr:rowOff>
    </xdr:to>
    <xdr:pic>
      <xdr:nvPicPr>
        <xdr:cNvPr id="116" name="Имя " descr="Descr "/>
        <xdr:cNvPicPr>
          <a:picLocks noChangeAspect="1"/>
        </xdr:cNvPicPr>
      </xdr:nvPicPr>
      <xdr:blipFill>
        <a:blip r:embed="rId52"/>
        <a:stretch>
          <a:fillRect/>
        </a:stretch>
      </xdr:blipFill>
      <xdr:spPr>
        <a:xfrm>
          <a:off x="142875" y="74475975"/>
          <a:ext cx="2371725" cy="137160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60</xdr:row>
      <xdr:rowOff>304800</xdr:rowOff>
    </xdr:from>
    <xdr:to>
      <xdr:col>1</xdr:col>
      <xdr:colOff>2381250</xdr:colOff>
      <xdr:row>60</xdr:row>
      <xdr:rowOff>1504950</xdr:rowOff>
    </xdr:to>
    <xdr:pic>
      <xdr:nvPicPr>
        <xdr:cNvPr id="117" name="Имя " descr="Descr "/>
        <xdr:cNvPicPr>
          <a:picLocks noChangeAspect="1"/>
        </xdr:cNvPicPr>
      </xdr:nvPicPr>
      <xdr:blipFill>
        <a:blip r:embed="rId53"/>
        <a:stretch>
          <a:fillRect/>
        </a:stretch>
      </xdr:blipFill>
      <xdr:spPr>
        <a:xfrm>
          <a:off x="142875" y="93849825"/>
          <a:ext cx="2371725" cy="120015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61</xdr:row>
      <xdr:rowOff>495300</xdr:rowOff>
    </xdr:from>
    <xdr:to>
      <xdr:col>1</xdr:col>
      <xdr:colOff>2381250</xdr:colOff>
      <xdr:row>61</xdr:row>
      <xdr:rowOff>1504950</xdr:rowOff>
    </xdr:to>
    <xdr:pic>
      <xdr:nvPicPr>
        <xdr:cNvPr id="118" name="Имя " descr="Descr "/>
        <xdr:cNvPicPr>
          <a:picLocks noChangeAspect="1"/>
        </xdr:cNvPicPr>
      </xdr:nvPicPr>
      <xdr:blipFill>
        <a:blip r:embed="rId54"/>
        <a:stretch>
          <a:fillRect/>
        </a:stretch>
      </xdr:blipFill>
      <xdr:spPr>
        <a:xfrm>
          <a:off x="142875" y="95640525"/>
          <a:ext cx="2371725" cy="100965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62</xdr:row>
      <xdr:rowOff>352425</xdr:rowOff>
    </xdr:from>
    <xdr:to>
      <xdr:col>1</xdr:col>
      <xdr:colOff>2381250</xdr:colOff>
      <xdr:row>62</xdr:row>
      <xdr:rowOff>1504950</xdr:rowOff>
    </xdr:to>
    <xdr:pic>
      <xdr:nvPicPr>
        <xdr:cNvPr id="119" name="Имя " descr="Descr "/>
        <xdr:cNvPicPr>
          <a:picLocks noChangeAspect="1"/>
        </xdr:cNvPicPr>
      </xdr:nvPicPr>
      <xdr:blipFill>
        <a:blip r:embed="rId55"/>
        <a:stretch>
          <a:fillRect/>
        </a:stretch>
      </xdr:blipFill>
      <xdr:spPr>
        <a:xfrm>
          <a:off x="142875" y="97097850"/>
          <a:ext cx="2371725" cy="1152525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63</xdr:row>
      <xdr:rowOff>190500</xdr:rowOff>
    </xdr:from>
    <xdr:to>
      <xdr:col>1</xdr:col>
      <xdr:colOff>2381250</xdr:colOff>
      <xdr:row>63</xdr:row>
      <xdr:rowOff>1504950</xdr:rowOff>
    </xdr:to>
    <xdr:pic>
      <xdr:nvPicPr>
        <xdr:cNvPr id="120" name="Имя " descr="Descr "/>
        <xdr:cNvPicPr>
          <a:picLocks noChangeAspect="1"/>
        </xdr:cNvPicPr>
      </xdr:nvPicPr>
      <xdr:blipFill>
        <a:blip r:embed="rId56"/>
        <a:stretch>
          <a:fillRect/>
        </a:stretch>
      </xdr:blipFill>
      <xdr:spPr>
        <a:xfrm>
          <a:off x="142875" y="98536125"/>
          <a:ext cx="2371725" cy="131445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8</xdr:row>
      <xdr:rowOff>333375</xdr:rowOff>
    </xdr:from>
    <xdr:to>
      <xdr:col>1</xdr:col>
      <xdr:colOff>2381250</xdr:colOff>
      <xdr:row>8</xdr:row>
      <xdr:rowOff>1504950</xdr:rowOff>
    </xdr:to>
    <xdr:pic>
      <xdr:nvPicPr>
        <xdr:cNvPr id="122" name="Имя " descr="Descr "/>
        <xdr:cNvPicPr>
          <a:picLocks noChangeAspect="1"/>
        </xdr:cNvPicPr>
      </xdr:nvPicPr>
      <xdr:blipFill>
        <a:blip r:embed="rId57"/>
        <a:stretch>
          <a:fillRect/>
        </a:stretch>
      </xdr:blipFill>
      <xdr:spPr>
        <a:xfrm>
          <a:off x="142875" y="10668000"/>
          <a:ext cx="2371725" cy="1171575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9</xdr:row>
      <xdr:rowOff>304800</xdr:rowOff>
    </xdr:from>
    <xdr:to>
      <xdr:col>1</xdr:col>
      <xdr:colOff>2381250</xdr:colOff>
      <xdr:row>9</xdr:row>
      <xdr:rowOff>1504950</xdr:rowOff>
    </xdr:to>
    <xdr:pic>
      <xdr:nvPicPr>
        <xdr:cNvPr id="123" name="Имя " descr="Descr "/>
        <xdr:cNvPicPr>
          <a:picLocks noChangeAspect="1"/>
        </xdr:cNvPicPr>
      </xdr:nvPicPr>
      <xdr:blipFill>
        <a:blip r:embed="rId58"/>
        <a:stretch>
          <a:fillRect/>
        </a:stretch>
      </xdr:blipFill>
      <xdr:spPr>
        <a:xfrm>
          <a:off x="142875" y="12239625"/>
          <a:ext cx="2371725" cy="120015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64</xdr:row>
      <xdr:rowOff>9525</xdr:rowOff>
    </xdr:from>
    <xdr:to>
      <xdr:col>1</xdr:col>
      <xdr:colOff>1504950</xdr:colOff>
      <xdr:row>64</xdr:row>
      <xdr:rowOff>1504950</xdr:rowOff>
    </xdr:to>
    <xdr:pic>
      <xdr:nvPicPr>
        <xdr:cNvPr id="124" name="Имя " descr="Descr "/>
        <xdr:cNvPicPr>
          <a:picLocks noChangeAspect="1"/>
        </xdr:cNvPicPr>
      </xdr:nvPicPr>
      <xdr:blipFill>
        <a:blip r:embed="rId59"/>
        <a:stretch>
          <a:fillRect/>
        </a:stretch>
      </xdr:blipFill>
      <xdr:spPr>
        <a:xfrm>
          <a:off x="142875" y="99955350"/>
          <a:ext cx="1495425" cy="1495425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70</xdr:row>
      <xdr:rowOff>342900</xdr:rowOff>
    </xdr:from>
    <xdr:to>
      <xdr:col>1</xdr:col>
      <xdr:colOff>2381250</xdr:colOff>
      <xdr:row>70</xdr:row>
      <xdr:rowOff>1504950</xdr:rowOff>
    </xdr:to>
    <xdr:pic>
      <xdr:nvPicPr>
        <xdr:cNvPr id="126" name="Имя " descr="Descr "/>
        <xdr:cNvPicPr>
          <a:picLocks noChangeAspect="1"/>
        </xdr:cNvPicPr>
      </xdr:nvPicPr>
      <xdr:blipFill>
        <a:blip r:embed="rId60"/>
        <a:stretch>
          <a:fillRect/>
        </a:stretch>
      </xdr:blipFill>
      <xdr:spPr>
        <a:xfrm>
          <a:off x="142875" y="109889925"/>
          <a:ext cx="2371725" cy="116205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71</xdr:row>
      <xdr:rowOff>400050</xdr:rowOff>
    </xdr:from>
    <xdr:to>
      <xdr:col>1</xdr:col>
      <xdr:colOff>2381250</xdr:colOff>
      <xdr:row>71</xdr:row>
      <xdr:rowOff>1504950</xdr:rowOff>
    </xdr:to>
    <xdr:pic>
      <xdr:nvPicPr>
        <xdr:cNvPr id="128" name="Имя " descr="Descr "/>
        <xdr:cNvPicPr>
          <a:picLocks noChangeAspect="1"/>
        </xdr:cNvPicPr>
      </xdr:nvPicPr>
      <xdr:blipFill>
        <a:blip r:embed="rId61"/>
        <a:srcRect l="-198" t="0" r="-198" b="0"/>
        <a:stretch>
          <a:fillRect/>
        </a:stretch>
      </xdr:blipFill>
      <xdr:spPr>
        <a:xfrm>
          <a:off x="142875" y="111547275"/>
          <a:ext cx="2371725" cy="110490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67</xdr:row>
      <xdr:rowOff>304800</xdr:rowOff>
    </xdr:from>
    <xdr:to>
      <xdr:col>1</xdr:col>
      <xdr:colOff>2381250</xdr:colOff>
      <xdr:row>67</xdr:row>
      <xdr:rowOff>1504950</xdr:rowOff>
    </xdr:to>
    <xdr:pic>
      <xdr:nvPicPr>
        <xdr:cNvPr id="130" name="Имя " descr="Descr "/>
        <xdr:cNvPicPr>
          <a:picLocks noChangeAspect="1"/>
        </xdr:cNvPicPr>
      </xdr:nvPicPr>
      <xdr:blipFill>
        <a:blip r:embed="rId62"/>
        <a:stretch>
          <a:fillRect/>
        </a:stretch>
      </xdr:blipFill>
      <xdr:spPr>
        <a:xfrm>
          <a:off x="142875" y="105051225"/>
          <a:ext cx="2371725" cy="120015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68</xdr:row>
      <xdr:rowOff>314325</xdr:rowOff>
    </xdr:from>
    <xdr:to>
      <xdr:col>1</xdr:col>
      <xdr:colOff>2381250</xdr:colOff>
      <xdr:row>68</xdr:row>
      <xdr:rowOff>1504950</xdr:rowOff>
    </xdr:to>
    <xdr:pic>
      <xdr:nvPicPr>
        <xdr:cNvPr id="132" name="Имя " descr="Descr "/>
        <xdr:cNvPicPr>
          <a:picLocks noChangeAspect="1"/>
        </xdr:cNvPicPr>
      </xdr:nvPicPr>
      <xdr:blipFill>
        <a:blip r:embed="rId63"/>
        <a:srcRect l="-198" t="0" r="-198" b="0"/>
        <a:stretch>
          <a:fillRect/>
        </a:stretch>
      </xdr:blipFill>
      <xdr:spPr>
        <a:xfrm>
          <a:off x="142875" y="106660950"/>
          <a:ext cx="2371725" cy="1190625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69</xdr:row>
      <xdr:rowOff>314325</xdr:rowOff>
    </xdr:from>
    <xdr:to>
      <xdr:col>1</xdr:col>
      <xdr:colOff>2381250</xdr:colOff>
      <xdr:row>69</xdr:row>
      <xdr:rowOff>1504950</xdr:rowOff>
    </xdr:to>
    <xdr:pic>
      <xdr:nvPicPr>
        <xdr:cNvPr id="133" name="Имя " descr="Descr "/>
        <xdr:cNvPicPr>
          <a:picLocks noChangeAspect="1"/>
        </xdr:cNvPicPr>
      </xdr:nvPicPr>
      <xdr:blipFill>
        <a:blip r:embed="rId64"/>
        <a:stretch>
          <a:fillRect/>
        </a:stretch>
      </xdr:blipFill>
      <xdr:spPr>
        <a:xfrm>
          <a:off x="142875" y="108261150"/>
          <a:ext cx="2371725" cy="1190625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66</xdr:row>
      <xdr:rowOff>0</xdr:rowOff>
    </xdr:from>
    <xdr:to>
      <xdr:col>1</xdr:col>
      <xdr:colOff>1371600</xdr:colOff>
      <xdr:row>66</xdr:row>
      <xdr:rowOff>1504950</xdr:rowOff>
    </xdr:to>
    <xdr:pic>
      <xdr:nvPicPr>
        <xdr:cNvPr id="134" name="Имя " descr="Descr "/>
        <xdr:cNvPicPr>
          <a:picLocks noChangeAspect="1"/>
        </xdr:cNvPicPr>
      </xdr:nvPicPr>
      <xdr:blipFill>
        <a:blip r:embed="rId65"/>
        <a:stretch>
          <a:fillRect/>
        </a:stretch>
      </xdr:blipFill>
      <xdr:spPr>
        <a:xfrm>
          <a:off x="142875" y="103146225"/>
          <a:ext cx="1362075" cy="150495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65</xdr:row>
      <xdr:rowOff>9525</xdr:rowOff>
    </xdr:from>
    <xdr:to>
      <xdr:col>1</xdr:col>
      <xdr:colOff>1343025</xdr:colOff>
      <xdr:row>65</xdr:row>
      <xdr:rowOff>1504950</xdr:rowOff>
    </xdr:to>
    <xdr:pic>
      <xdr:nvPicPr>
        <xdr:cNvPr id="135" name="Имя " descr="Descr "/>
        <xdr:cNvPicPr>
          <a:picLocks noChangeAspect="1"/>
        </xdr:cNvPicPr>
      </xdr:nvPicPr>
      <xdr:blipFill>
        <a:blip r:embed="rId66"/>
        <a:stretch>
          <a:fillRect/>
        </a:stretch>
      </xdr:blipFill>
      <xdr:spPr>
        <a:xfrm>
          <a:off x="142875" y="101555550"/>
          <a:ext cx="1333500" cy="1495425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72</xdr:row>
      <xdr:rowOff>228600</xdr:rowOff>
    </xdr:from>
    <xdr:to>
      <xdr:col>1</xdr:col>
      <xdr:colOff>2381250</xdr:colOff>
      <xdr:row>72</xdr:row>
      <xdr:rowOff>1504950</xdr:rowOff>
    </xdr:to>
    <xdr:pic>
      <xdr:nvPicPr>
        <xdr:cNvPr id="136" name="Имя " descr="Descr "/>
        <xdr:cNvPicPr>
          <a:picLocks noChangeAspect="1"/>
        </xdr:cNvPicPr>
      </xdr:nvPicPr>
      <xdr:blipFill>
        <a:blip r:embed="rId67"/>
        <a:stretch>
          <a:fillRect/>
        </a:stretch>
      </xdr:blipFill>
      <xdr:spPr>
        <a:xfrm>
          <a:off x="142875" y="112976025"/>
          <a:ext cx="2371725" cy="127635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7</xdr:row>
      <xdr:rowOff>400050</xdr:rowOff>
    </xdr:from>
    <xdr:to>
      <xdr:col>1</xdr:col>
      <xdr:colOff>2381250</xdr:colOff>
      <xdr:row>7</xdr:row>
      <xdr:rowOff>1504950</xdr:rowOff>
    </xdr:to>
    <xdr:pic>
      <xdr:nvPicPr>
        <xdr:cNvPr id="137" name="Имя " descr="Descr "/>
        <xdr:cNvPicPr>
          <a:picLocks noChangeAspect="1"/>
        </xdr:cNvPicPr>
      </xdr:nvPicPr>
      <xdr:blipFill>
        <a:blip r:embed="rId68"/>
        <a:stretch>
          <a:fillRect/>
        </a:stretch>
      </xdr:blipFill>
      <xdr:spPr>
        <a:xfrm>
          <a:off x="142875" y="9134475"/>
          <a:ext cx="2371725" cy="1104900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5</xdr:row>
      <xdr:rowOff>9525</xdr:rowOff>
    </xdr:from>
    <xdr:to>
      <xdr:col>1</xdr:col>
      <xdr:colOff>2305050</xdr:colOff>
      <xdr:row>5</xdr:row>
      <xdr:rowOff>1504950</xdr:rowOff>
    </xdr:to>
    <xdr:pic>
      <xdr:nvPicPr>
        <xdr:cNvPr id="138" name="Имя " descr="Descr "/>
        <xdr:cNvPicPr>
          <a:picLocks noChangeAspect="1"/>
        </xdr:cNvPicPr>
      </xdr:nvPicPr>
      <xdr:blipFill>
        <a:blip r:embed="rId69"/>
        <a:stretch>
          <a:fillRect/>
        </a:stretch>
      </xdr:blipFill>
      <xdr:spPr>
        <a:xfrm>
          <a:off x="142875" y="5543550"/>
          <a:ext cx="2295525" cy="1495425"/>
        </a:xfrm>
        <a:prstGeom prst="rect"/>
        <a:noFill/>
        <a:ln>
          <a:noFill/>
        </a:ln>
      </xdr:spPr>
    </xdr:pic>
    <xdr:clientData/>
  </xdr:twoCellAnchor>
  <xdr:twoCellAnchor>
    <xdr:from>
      <xdr:col>1</xdr:col>
      <xdr:colOff>9525</xdr:colOff>
      <xdr:row>20</xdr:row>
      <xdr:rowOff>9525</xdr:rowOff>
    </xdr:from>
    <xdr:to>
      <xdr:col>1</xdr:col>
      <xdr:colOff>1524000</xdr:colOff>
      <xdr:row>20</xdr:row>
      <xdr:rowOff>1504950</xdr:rowOff>
    </xdr:to>
    <xdr:pic>
      <xdr:nvPicPr>
        <xdr:cNvPr id="139" name="Имя " descr="Descr "/>
        <xdr:cNvPicPr>
          <a:picLocks noChangeAspect="1"/>
        </xdr:cNvPicPr>
      </xdr:nvPicPr>
      <xdr:blipFill>
        <a:blip r:embed="rId70"/>
        <a:stretch>
          <a:fillRect/>
        </a:stretch>
      </xdr:blipFill>
      <xdr:spPr>
        <a:xfrm>
          <a:off x="142875" y="29546550"/>
          <a:ext cx="1514475" cy="1495425"/>
        </a:xfrm>
        <a:prstGeom prst="rect"/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9525</xdr:colOff>
      <xdr:row>3</xdr:row>
      <xdr:rowOff>219075</xdr:rowOff>
    </xdr:from>
    <xdr:to>
      <xdr:col>1</xdr:col>
      <xdr:colOff>781050</xdr:colOff>
      <xdr:row>3</xdr:row>
      <xdr:rowOff>1247775</xdr:rowOff>
    </xdr:to>
    <xdr:pic>
      <xdr:nvPicPr>
        <xdr:cNvPr id="2" name="Имя " descr="Descr "/>
        <xdr:cNvPicPr>
          <a:picLocks noChangeAspect="1"/>
        </xdr:cNvPicPr>
      </xdr:nvPicPr>
      <xdr:blipFill>
        <a:blip r:embed="rId1"/>
        <a:stretch>
          <a:fillRect/>
        </a:stretch>
      </xdr:blipFill>
      <xdr:spPr bwMode="auto">
        <a:xfrm>
          <a:off x="142875" y="838200"/>
          <a:ext cx="771525" cy="10287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4</xdr:row>
      <xdr:rowOff>219075</xdr:rowOff>
    </xdr:from>
    <xdr:to>
      <xdr:col>1</xdr:col>
      <xdr:colOff>781050</xdr:colOff>
      <xdr:row>4</xdr:row>
      <xdr:rowOff>1247775</xdr:rowOff>
    </xdr:to>
    <xdr:pic>
      <xdr:nvPicPr>
        <xdr:cNvPr id="3" name="Имя " descr="Descr "/>
        <xdr:cNvPicPr>
          <a:picLocks noChangeAspect="1"/>
        </xdr:cNvPicPr>
      </xdr:nvPicPr>
      <xdr:blipFill>
        <a:blip r:embed="rId2"/>
        <a:stretch>
          <a:fillRect/>
        </a:stretch>
      </xdr:blipFill>
      <xdr:spPr bwMode="auto">
        <a:xfrm>
          <a:off x="142875" y="2171700"/>
          <a:ext cx="771525" cy="10287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5</xdr:row>
      <xdr:rowOff>219075</xdr:rowOff>
    </xdr:from>
    <xdr:to>
      <xdr:col>1</xdr:col>
      <xdr:colOff>781050</xdr:colOff>
      <xdr:row>5</xdr:row>
      <xdr:rowOff>1247775</xdr:rowOff>
    </xdr:to>
    <xdr:pic>
      <xdr:nvPicPr>
        <xdr:cNvPr id="4" name="Имя " descr="Descr "/>
        <xdr:cNvPicPr>
          <a:picLocks noChangeAspect="1"/>
        </xdr:cNvPicPr>
      </xdr:nvPicPr>
      <xdr:blipFill>
        <a:blip r:embed="rId3"/>
        <a:stretch>
          <a:fillRect/>
        </a:stretch>
      </xdr:blipFill>
      <xdr:spPr bwMode="auto">
        <a:xfrm>
          <a:off x="142875" y="3505200"/>
          <a:ext cx="771525" cy="10287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6</xdr:row>
      <xdr:rowOff>257175</xdr:rowOff>
    </xdr:from>
    <xdr:to>
      <xdr:col>1</xdr:col>
      <xdr:colOff>781050</xdr:colOff>
      <xdr:row>6</xdr:row>
      <xdr:rowOff>1247775</xdr:rowOff>
    </xdr:to>
    <xdr:pic>
      <xdr:nvPicPr>
        <xdr:cNvPr id="5" name="Имя " descr="Descr "/>
        <xdr:cNvPicPr>
          <a:picLocks noChangeAspect="1"/>
        </xdr:cNvPicPr>
      </xdr:nvPicPr>
      <xdr:blipFill>
        <a:blip r:embed="rId4"/>
        <a:stretch>
          <a:fillRect/>
        </a:stretch>
      </xdr:blipFill>
      <xdr:spPr bwMode="auto">
        <a:xfrm>
          <a:off x="142875" y="4876800"/>
          <a:ext cx="771525" cy="9906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7</xdr:row>
      <xdr:rowOff>219075</xdr:rowOff>
    </xdr:from>
    <xdr:to>
      <xdr:col>1</xdr:col>
      <xdr:colOff>781050</xdr:colOff>
      <xdr:row>7</xdr:row>
      <xdr:rowOff>1247775</xdr:rowOff>
    </xdr:to>
    <xdr:pic>
      <xdr:nvPicPr>
        <xdr:cNvPr id="6" name="Имя " descr="Descr "/>
        <xdr:cNvPicPr>
          <a:picLocks noChangeAspect="1"/>
        </xdr:cNvPicPr>
      </xdr:nvPicPr>
      <xdr:blipFill>
        <a:blip r:embed="rId5"/>
        <a:stretch>
          <a:fillRect/>
        </a:stretch>
      </xdr:blipFill>
      <xdr:spPr bwMode="auto">
        <a:xfrm>
          <a:off x="142875" y="6172200"/>
          <a:ext cx="771525" cy="10287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8</xdr:row>
      <xdr:rowOff>219075</xdr:rowOff>
    </xdr:from>
    <xdr:to>
      <xdr:col>1</xdr:col>
      <xdr:colOff>781050</xdr:colOff>
      <xdr:row>8</xdr:row>
      <xdr:rowOff>1247775</xdr:rowOff>
    </xdr:to>
    <xdr:pic>
      <xdr:nvPicPr>
        <xdr:cNvPr id="7" name="Имя " descr="Descr "/>
        <xdr:cNvPicPr>
          <a:picLocks noChangeAspect="1"/>
        </xdr:cNvPicPr>
      </xdr:nvPicPr>
      <xdr:blipFill>
        <a:blip r:embed="rId6"/>
        <a:stretch>
          <a:fillRect/>
        </a:stretch>
      </xdr:blipFill>
      <xdr:spPr bwMode="auto">
        <a:xfrm>
          <a:off x="142875" y="7505700"/>
          <a:ext cx="771525" cy="10287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9</xdr:row>
      <xdr:rowOff>247649</xdr:rowOff>
    </xdr:from>
    <xdr:to>
      <xdr:col>1</xdr:col>
      <xdr:colOff>781050</xdr:colOff>
      <xdr:row>9</xdr:row>
      <xdr:rowOff>1247775</xdr:rowOff>
    </xdr:to>
    <xdr:pic>
      <xdr:nvPicPr>
        <xdr:cNvPr id="8" name="Имя " descr="Descr "/>
        <xdr:cNvPicPr>
          <a:picLocks noChangeAspect="1"/>
        </xdr:cNvPicPr>
      </xdr:nvPicPr>
      <xdr:blipFill>
        <a:blip r:embed="rId7"/>
        <a:stretch>
          <a:fillRect/>
        </a:stretch>
      </xdr:blipFill>
      <xdr:spPr bwMode="auto">
        <a:xfrm>
          <a:off x="142875" y="8867775"/>
          <a:ext cx="771525" cy="1000125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10</xdr:row>
      <xdr:rowOff>219075</xdr:rowOff>
    </xdr:from>
    <xdr:to>
      <xdr:col>1</xdr:col>
      <xdr:colOff>781050</xdr:colOff>
      <xdr:row>10</xdr:row>
      <xdr:rowOff>1247775</xdr:rowOff>
    </xdr:to>
    <xdr:pic>
      <xdr:nvPicPr>
        <xdr:cNvPr id="9" name="Имя " descr="Descr "/>
        <xdr:cNvPicPr>
          <a:picLocks noChangeAspect="1"/>
        </xdr:cNvPicPr>
      </xdr:nvPicPr>
      <xdr:blipFill>
        <a:blip r:embed="rId8"/>
        <a:stretch>
          <a:fillRect/>
        </a:stretch>
      </xdr:blipFill>
      <xdr:spPr bwMode="auto">
        <a:xfrm>
          <a:off x="142875" y="10172700"/>
          <a:ext cx="771525" cy="10287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11</xdr:row>
      <xdr:rowOff>304800</xdr:rowOff>
    </xdr:from>
    <xdr:to>
      <xdr:col>1</xdr:col>
      <xdr:colOff>781050</xdr:colOff>
      <xdr:row>11</xdr:row>
      <xdr:rowOff>1247775</xdr:rowOff>
    </xdr:to>
    <xdr:pic>
      <xdr:nvPicPr>
        <xdr:cNvPr id="10" name="Имя " descr="Descr "/>
        <xdr:cNvPicPr>
          <a:picLocks noChangeAspect="1"/>
        </xdr:cNvPicPr>
      </xdr:nvPicPr>
      <xdr:blipFill>
        <a:blip r:embed="rId9"/>
        <a:stretch>
          <a:fillRect/>
        </a:stretch>
      </xdr:blipFill>
      <xdr:spPr bwMode="auto">
        <a:xfrm>
          <a:off x="142875" y="11591925"/>
          <a:ext cx="771525" cy="942975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12</xdr:row>
      <xdr:rowOff>342900</xdr:rowOff>
    </xdr:from>
    <xdr:to>
      <xdr:col>1</xdr:col>
      <xdr:colOff>781050</xdr:colOff>
      <xdr:row>12</xdr:row>
      <xdr:rowOff>1247775</xdr:rowOff>
    </xdr:to>
    <xdr:pic>
      <xdr:nvPicPr>
        <xdr:cNvPr id="11" name="Имя " descr="Descr "/>
        <xdr:cNvPicPr>
          <a:picLocks noChangeAspect="1"/>
        </xdr:cNvPicPr>
      </xdr:nvPicPr>
      <xdr:blipFill>
        <a:blip r:embed="rId10"/>
        <a:stretch>
          <a:fillRect/>
        </a:stretch>
      </xdr:blipFill>
      <xdr:spPr bwMode="auto">
        <a:xfrm>
          <a:off x="142875" y="12963525"/>
          <a:ext cx="771525" cy="904875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13</xdr:row>
      <xdr:rowOff>219075</xdr:rowOff>
    </xdr:from>
    <xdr:to>
      <xdr:col>1</xdr:col>
      <xdr:colOff>781050</xdr:colOff>
      <xdr:row>13</xdr:row>
      <xdr:rowOff>1247775</xdr:rowOff>
    </xdr:to>
    <xdr:pic>
      <xdr:nvPicPr>
        <xdr:cNvPr id="12" name="Имя " descr="Descr "/>
        <xdr:cNvPicPr>
          <a:picLocks noChangeAspect="1"/>
        </xdr:cNvPicPr>
      </xdr:nvPicPr>
      <xdr:blipFill>
        <a:blip r:embed="rId11"/>
        <a:stretch>
          <a:fillRect/>
        </a:stretch>
      </xdr:blipFill>
      <xdr:spPr bwMode="auto">
        <a:xfrm>
          <a:off x="142875" y="14173200"/>
          <a:ext cx="771525" cy="10287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14</xdr:row>
      <xdr:rowOff>219075</xdr:rowOff>
    </xdr:from>
    <xdr:to>
      <xdr:col>1</xdr:col>
      <xdr:colOff>781050</xdr:colOff>
      <xdr:row>14</xdr:row>
      <xdr:rowOff>1247775</xdr:rowOff>
    </xdr:to>
    <xdr:pic>
      <xdr:nvPicPr>
        <xdr:cNvPr id="13" name="Имя " descr="Descr "/>
        <xdr:cNvPicPr>
          <a:picLocks noChangeAspect="1"/>
        </xdr:cNvPicPr>
      </xdr:nvPicPr>
      <xdr:blipFill>
        <a:blip r:embed="rId12"/>
        <a:stretch>
          <a:fillRect/>
        </a:stretch>
      </xdr:blipFill>
      <xdr:spPr bwMode="auto">
        <a:xfrm>
          <a:off x="142875" y="15506700"/>
          <a:ext cx="771525" cy="10287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15</xdr:row>
      <xdr:rowOff>219075</xdr:rowOff>
    </xdr:from>
    <xdr:to>
      <xdr:col>1</xdr:col>
      <xdr:colOff>781050</xdr:colOff>
      <xdr:row>15</xdr:row>
      <xdr:rowOff>1247775</xdr:rowOff>
    </xdr:to>
    <xdr:pic>
      <xdr:nvPicPr>
        <xdr:cNvPr id="14" name="Имя " descr="Descr "/>
        <xdr:cNvPicPr>
          <a:picLocks noChangeAspect="1"/>
        </xdr:cNvPicPr>
      </xdr:nvPicPr>
      <xdr:blipFill>
        <a:blip r:embed="rId13"/>
        <a:stretch>
          <a:fillRect/>
        </a:stretch>
      </xdr:blipFill>
      <xdr:spPr bwMode="auto">
        <a:xfrm>
          <a:off x="142875" y="16840200"/>
          <a:ext cx="771525" cy="10287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16</xdr:row>
      <xdr:rowOff>352424</xdr:rowOff>
    </xdr:from>
    <xdr:to>
      <xdr:col>1</xdr:col>
      <xdr:colOff>781050</xdr:colOff>
      <xdr:row>16</xdr:row>
      <xdr:rowOff>1247775</xdr:rowOff>
    </xdr:to>
    <xdr:pic>
      <xdr:nvPicPr>
        <xdr:cNvPr id="15" name="Имя " descr="Descr "/>
        <xdr:cNvPicPr>
          <a:picLocks noChangeAspect="1"/>
        </xdr:cNvPicPr>
      </xdr:nvPicPr>
      <xdr:blipFill>
        <a:blip r:embed="rId14"/>
        <a:stretch>
          <a:fillRect/>
        </a:stretch>
      </xdr:blipFill>
      <xdr:spPr bwMode="auto">
        <a:xfrm>
          <a:off x="142875" y="18307050"/>
          <a:ext cx="771525" cy="89535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17</xdr:row>
      <xdr:rowOff>219075</xdr:rowOff>
    </xdr:from>
    <xdr:to>
      <xdr:col>1</xdr:col>
      <xdr:colOff>781050</xdr:colOff>
      <xdr:row>17</xdr:row>
      <xdr:rowOff>1247775</xdr:rowOff>
    </xdr:to>
    <xdr:pic>
      <xdr:nvPicPr>
        <xdr:cNvPr id="16" name="Имя " descr="Descr "/>
        <xdr:cNvPicPr>
          <a:picLocks noChangeAspect="1"/>
        </xdr:cNvPicPr>
      </xdr:nvPicPr>
      <xdr:blipFill>
        <a:blip r:embed="rId15"/>
        <a:stretch>
          <a:fillRect/>
        </a:stretch>
      </xdr:blipFill>
      <xdr:spPr bwMode="auto">
        <a:xfrm>
          <a:off x="142875" y="19507200"/>
          <a:ext cx="771525" cy="10287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18</xdr:row>
      <xdr:rowOff>219075</xdr:rowOff>
    </xdr:from>
    <xdr:to>
      <xdr:col>1</xdr:col>
      <xdr:colOff>781050</xdr:colOff>
      <xdr:row>18</xdr:row>
      <xdr:rowOff>1247775</xdr:rowOff>
    </xdr:to>
    <xdr:pic>
      <xdr:nvPicPr>
        <xdr:cNvPr id="17" name="Имя " descr="Descr "/>
        <xdr:cNvPicPr>
          <a:picLocks noChangeAspect="1"/>
        </xdr:cNvPicPr>
      </xdr:nvPicPr>
      <xdr:blipFill>
        <a:blip r:embed="rId16"/>
        <a:stretch>
          <a:fillRect/>
        </a:stretch>
      </xdr:blipFill>
      <xdr:spPr bwMode="auto">
        <a:xfrm>
          <a:off x="142875" y="20840700"/>
          <a:ext cx="771525" cy="10287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19</xdr:row>
      <xdr:rowOff>219075</xdr:rowOff>
    </xdr:from>
    <xdr:to>
      <xdr:col>1</xdr:col>
      <xdr:colOff>781050</xdr:colOff>
      <xdr:row>19</xdr:row>
      <xdr:rowOff>1247775</xdr:rowOff>
    </xdr:to>
    <xdr:pic>
      <xdr:nvPicPr>
        <xdr:cNvPr id="18" name="Имя " descr="Descr "/>
        <xdr:cNvPicPr>
          <a:picLocks noChangeAspect="1"/>
        </xdr:cNvPicPr>
      </xdr:nvPicPr>
      <xdr:blipFill>
        <a:blip r:embed="rId17"/>
        <a:stretch>
          <a:fillRect/>
        </a:stretch>
      </xdr:blipFill>
      <xdr:spPr bwMode="auto">
        <a:xfrm>
          <a:off x="142875" y="22174200"/>
          <a:ext cx="771525" cy="10287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20</xdr:row>
      <xdr:rowOff>219075</xdr:rowOff>
    </xdr:from>
    <xdr:to>
      <xdr:col>1</xdr:col>
      <xdr:colOff>781050</xdr:colOff>
      <xdr:row>20</xdr:row>
      <xdr:rowOff>1247775</xdr:rowOff>
    </xdr:to>
    <xdr:pic>
      <xdr:nvPicPr>
        <xdr:cNvPr id="19" name="Имя " descr="Descr "/>
        <xdr:cNvPicPr>
          <a:picLocks noChangeAspect="1"/>
        </xdr:cNvPicPr>
      </xdr:nvPicPr>
      <xdr:blipFill>
        <a:blip r:embed="rId18"/>
        <a:stretch>
          <a:fillRect/>
        </a:stretch>
      </xdr:blipFill>
      <xdr:spPr bwMode="auto">
        <a:xfrm>
          <a:off x="142875" y="23507700"/>
          <a:ext cx="771525" cy="10287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21</xdr:row>
      <xdr:rowOff>333375</xdr:rowOff>
    </xdr:from>
    <xdr:to>
      <xdr:col>1</xdr:col>
      <xdr:colOff>781050</xdr:colOff>
      <xdr:row>21</xdr:row>
      <xdr:rowOff>1247775</xdr:rowOff>
    </xdr:to>
    <xdr:pic>
      <xdr:nvPicPr>
        <xdr:cNvPr id="20" name="Имя " descr="Descr "/>
        <xdr:cNvPicPr>
          <a:picLocks noChangeAspect="1"/>
        </xdr:cNvPicPr>
      </xdr:nvPicPr>
      <xdr:blipFill>
        <a:blip r:embed="rId19"/>
        <a:stretch>
          <a:fillRect/>
        </a:stretch>
      </xdr:blipFill>
      <xdr:spPr bwMode="auto">
        <a:xfrm>
          <a:off x="142875" y="24955500"/>
          <a:ext cx="771525" cy="9144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22</xdr:row>
      <xdr:rowOff>219075</xdr:rowOff>
    </xdr:from>
    <xdr:to>
      <xdr:col>1</xdr:col>
      <xdr:colOff>781050</xdr:colOff>
      <xdr:row>22</xdr:row>
      <xdr:rowOff>1247775</xdr:rowOff>
    </xdr:to>
    <xdr:pic>
      <xdr:nvPicPr>
        <xdr:cNvPr id="21" name="Имя " descr="Descr "/>
        <xdr:cNvPicPr>
          <a:picLocks noChangeAspect="1"/>
        </xdr:cNvPicPr>
      </xdr:nvPicPr>
      <xdr:blipFill>
        <a:blip r:embed="rId20"/>
        <a:stretch>
          <a:fillRect/>
        </a:stretch>
      </xdr:blipFill>
      <xdr:spPr bwMode="auto">
        <a:xfrm>
          <a:off x="142875" y="26174700"/>
          <a:ext cx="771525" cy="1028700"/>
        </a:xfrm>
        <a:prstGeom prst="rect"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9525</xdr:colOff>
      <xdr:row>22</xdr:row>
      <xdr:rowOff>9525</xdr:rowOff>
    </xdr:from>
    <xdr:to>
      <xdr:col>1</xdr:col>
      <xdr:colOff>752475</xdr:colOff>
      <xdr:row>22</xdr:row>
      <xdr:rowOff>1000125</xdr:rowOff>
    </xdr:to>
    <xdr:pic>
      <xdr:nvPicPr>
        <xdr:cNvPr id="2" name="Имя " descr="Descr "/>
        <xdr:cNvPicPr>
          <a:picLocks noChangeAspect="1"/>
        </xdr:cNvPicPr>
      </xdr:nvPicPr>
      <xdr:blipFill>
        <a:blip r:embed="rId1"/>
        <a:stretch>
          <a:fillRect/>
        </a:stretch>
      </xdr:blipFill>
      <xdr:spPr bwMode="auto">
        <a:xfrm>
          <a:off x="142875" y="19973925"/>
          <a:ext cx="742950" cy="9906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4</xdr:row>
      <xdr:rowOff>9525</xdr:rowOff>
    </xdr:from>
    <xdr:to>
      <xdr:col>1</xdr:col>
      <xdr:colOff>752475</xdr:colOff>
      <xdr:row>4</xdr:row>
      <xdr:rowOff>1000125</xdr:rowOff>
    </xdr:to>
    <xdr:pic>
      <xdr:nvPicPr>
        <xdr:cNvPr id="3" name="Имя " descr="Descr "/>
        <xdr:cNvPicPr>
          <a:picLocks noChangeAspect="1"/>
        </xdr:cNvPicPr>
      </xdr:nvPicPr>
      <xdr:blipFill>
        <a:blip r:embed="rId2"/>
        <a:stretch>
          <a:fillRect/>
        </a:stretch>
      </xdr:blipFill>
      <xdr:spPr bwMode="auto">
        <a:xfrm>
          <a:off x="142875" y="771525"/>
          <a:ext cx="742950" cy="9906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5</xdr:row>
      <xdr:rowOff>9525</xdr:rowOff>
    </xdr:from>
    <xdr:to>
      <xdr:col>1</xdr:col>
      <xdr:colOff>752475</xdr:colOff>
      <xdr:row>5</xdr:row>
      <xdr:rowOff>1000125</xdr:rowOff>
    </xdr:to>
    <xdr:pic>
      <xdr:nvPicPr>
        <xdr:cNvPr id="4" name="Имя " descr="Descr "/>
        <xdr:cNvPicPr>
          <a:picLocks noChangeAspect="1"/>
        </xdr:cNvPicPr>
      </xdr:nvPicPr>
      <xdr:blipFill>
        <a:blip r:embed="rId3"/>
        <a:stretch>
          <a:fillRect/>
        </a:stretch>
      </xdr:blipFill>
      <xdr:spPr bwMode="auto">
        <a:xfrm>
          <a:off x="142875" y="1838325"/>
          <a:ext cx="742950" cy="9906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6</xdr:row>
      <xdr:rowOff>9525</xdr:rowOff>
    </xdr:from>
    <xdr:to>
      <xdr:col>1</xdr:col>
      <xdr:colOff>752475</xdr:colOff>
      <xdr:row>6</xdr:row>
      <xdr:rowOff>1000125</xdr:rowOff>
    </xdr:to>
    <xdr:pic>
      <xdr:nvPicPr>
        <xdr:cNvPr id="5" name="Имя " descr="Descr "/>
        <xdr:cNvPicPr>
          <a:picLocks noChangeAspect="1"/>
        </xdr:cNvPicPr>
      </xdr:nvPicPr>
      <xdr:blipFill>
        <a:blip r:embed="rId4"/>
        <a:stretch>
          <a:fillRect/>
        </a:stretch>
      </xdr:blipFill>
      <xdr:spPr bwMode="auto">
        <a:xfrm>
          <a:off x="142875" y="2905125"/>
          <a:ext cx="742950" cy="9906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7</xdr:row>
      <xdr:rowOff>9525</xdr:rowOff>
    </xdr:from>
    <xdr:to>
      <xdr:col>1</xdr:col>
      <xdr:colOff>752475</xdr:colOff>
      <xdr:row>7</xdr:row>
      <xdr:rowOff>1000125</xdr:rowOff>
    </xdr:to>
    <xdr:pic>
      <xdr:nvPicPr>
        <xdr:cNvPr id="6" name="Имя " descr="Descr "/>
        <xdr:cNvPicPr>
          <a:picLocks noChangeAspect="1"/>
        </xdr:cNvPicPr>
      </xdr:nvPicPr>
      <xdr:blipFill>
        <a:blip r:embed="rId5"/>
        <a:stretch>
          <a:fillRect/>
        </a:stretch>
      </xdr:blipFill>
      <xdr:spPr bwMode="auto">
        <a:xfrm>
          <a:off x="142875" y="3971925"/>
          <a:ext cx="742950" cy="9906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8</xdr:row>
      <xdr:rowOff>9525</xdr:rowOff>
    </xdr:from>
    <xdr:to>
      <xdr:col>1</xdr:col>
      <xdr:colOff>752475</xdr:colOff>
      <xdr:row>8</xdr:row>
      <xdr:rowOff>1000125</xdr:rowOff>
    </xdr:to>
    <xdr:pic>
      <xdr:nvPicPr>
        <xdr:cNvPr id="7" name="Имя " descr="Descr "/>
        <xdr:cNvPicPr>
          <a:picLocks noChangeAspect="1"/>
        </xdr:cNvPicPr>
      </xdr:nvPicPr>
      <xdr:blipFill>
        <a:blip r:embed="rId6"/>
        <a:stretch>
          <a:fillRect/>
        </a:stretch>
      </xdr:blipFill>
      <xdr:spPr bwMode="auto">
        <a:xfrm>
          <a:off x="142875" y="5038725"/>
          <a:ext cx="742950" cy="9906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9</xdr:row>
      <xdr:rowOff>9525</xdr:rowOff>
    </xdr:from>
    <xdr:to>
      <xdr:col>1</xdr:col>
      <xdr:colOff>752475</xdr:colOff>
      <xdr:row>9</xdr:row>
      <xdr:rowOff>1000125</xdr:rowOff>
    </xdr:to>
    <xdr:pic>
      <xdr:nvPicPr>
        <xdr:cNvPr id="8" name="Имя " descr="Descr "/>
        <xdr:cNvPicPr>
          <a:picLocks noChangeAspect="1"/>
        </xdr:cNvPicPr>
      </xdr:nvPicPr>
      <xdr:blipFill>
        <a:blip r:embed="rId7"/>
        <a:stretch>
          <a:fillRect/>
        </a:stretch>
      </xdr:blipFill>
      <xdr:spPr bwMode="auto">
        <a:xfrm>
          <a:off x="142875" y="6105525"/>
          <a:ext cx="742950" cy="9906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10</xdr:row>
      <xdr:rowOff>9525</xdr:rowOff>
    </xdr:from>
    <xdr:to>
      <xdr:col>1</xdr:col>
      <xdr:colOff>752475</xdr:colOff>
      <xdr:row>10</xdr:row>
      <xdr:rowOff>1000125</xdr:rowOff>
    </xdr:to>
    <xdr:pic>
      <xdr:nvPicPr>
        <xdr:cNvPr id="9" name="Имя " descr="Descr "/>
        <xdr:cNvPicPr>
          <a:picLocks noChangeAspect="1"/>
        </xdr:cNvPicPr>
      </xdr:nvPicPr>
      <xdr:blipFill>
        <a:blip r:embed="rId8"/>
        <a:stretch>
          <a:fillRect/>
        </a:stretch>
      </xdr:blipFill>
      <xdr:spPr bwMode="auto">
        <a:xfrm>
          <a:off x="142875" y="7172325"/>
          <a:ext cx="742950" cy="9906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11</xdr:row>
      <xdr:rowOff>9525</xdr:rowOff>
    </xdr:from>
    <xdr:to>
      <xdr:col>1</xdr:col>
      <xdr:colOff>752475</xdr:colOff>
      <xdr:row>11</xdr:row>
      <xdr:rowOff>1000125</xdr:rowOff>
    </xdr:to>
    <xdr:pic>
      <xdr:nvPicPr>
        <xdr:cNvPr id="10" name="Имя " descr="Descr "/>
        <xdr:cNvPicPr>
          <a:picLocks noChangeAspect="1"/>
        </xdr:cNvPicPr>
      </xdr:nvPicPr>
      <xdr:blipFill>
        <a:blip r:embed="rId9"/>
        <a:stretch>
          <a:fillRect/>
        </a:stretch>
      </xdr:blipFill>
      <xdr:spPr bwMode="auto">
        <a:xfrm>
          <a:off x="142875" y="8239125"/>
          <a:ext cx="742950" cy="9906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12</xdr:row>
      <xdr:rowOff>9525</xdr:rowOff>
    </xdr:from>
    <xdr:to>
      <xdr:col>1</xdr:col>
      <xdr:colOff>752475</xdr:colOff>
      <xdr:row>12</xdr:row>
      <xdr:rowOff>1000125</xdr:rowOff>
    </xdr:to>
    <xdr:pic>
      <xdr:nvPicPr>
        <xdr:cNvPr id="11" name="Имя " descr="Descr "/>
        <xdr:cNvPicPr>
          <a:picLocks noChangeAspect="1"/>
        </xdr:cNvPicPr>
      </xdr:nvPicPr>
      <xdr:blipFill>
        <a:blip r:embed="rId10"/>
        <a:stretch>
          <a:fillRect/>
        </a:stretch>
      </xdr:blipFill>
      <xdr:spPr bwMode="auto">
        <a:xfrm>
          <a:off x="142875" y="9305925"/>
          <a:ext cx="742950" cy="9906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13</xdr:row>
      <xdr:rowOff>9525</xdr:rowOff>
    </xdr:from>
    <xdr:to>
      <xdr:col>1</xdr:col>
      <xdr:colOff>752475</xdr:colOff>
      <xdr:row>13</xdr:row>
      <xdr:rowOff>1000125</xdr:rowOff>
    </xdr:to>
    <xdr:pic>
      <xdr:nvPicPr>
        <xdr:cNvPr id="12" name="Имя " descr="Descr "/>
        <xdr:cNvPicPr>
          <a:picLocks noChangeAspect="1"/>
        </xdr:cNvPicPr>
      </xdr:nvPicPr>
      <xdr:blipFill>
        <a:blip r:embed="rId11"/>
        <a:stretch>
          <a:fillRect/>
        </a:stretch>
      </xdr:blipFill>
      <xdr:spPr bwMode="auto">
        <a:xfrm>
          <a:off x="142875" y="10372725"/>
          <a:ext cx="742950" cy="9906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14</xdr:row>
      <xdr:rowOff>9525</xdr:rowOff>
    </xdr:from>
    <xdr:to>
      <xdr:col>1</xdr:col>
      <xdr:colOff>752475</xdr:colOff>
      <xdr:row>14</xdr:row>
      <xdr:rowOff>1000125</xdr:rowOff>
    </xdr:to>
    <xdr:pic>
      <xdr:nvPicPr>
        <xdr:cNvPr id="13" name="Имя " descr="Descr "/>
        <xdr:cNvPicPr>
          <a:picLocks noChangeAspect="1"/>
        </xdr:cNvPicPr>
      </xdr:nvPicPr>
      <xdr:blipFill>
        <a:blip r:embed="rId12"/>
        <a:stretch>
          <a:fillRect/>
        </a:stretch>
      </xdr:blipFill>
      <xdr:spPr bwMode="auto">
        <a:xfrm>
          <a:off x="142875" y="11439525"/>
          <a:ext cx="742950" cy="9906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15</xdr:row>
      <xdr:rowOff>9525</xdr:rowOff>
    </xdr:from>
    <xdr:to>
      <xdr:col>1</xdr:col>
      <xdr:colOff>752475</xdr:colOff>
      <xdr:row>15</xdr:row>
      <xdr:rowOff>1000125</xdr:rowOff>
    </xdr:to>
    <xdr:pic>
      <xdr:nvPicPr>
        <xdr:cNvPr id="14" name="Имя " descr="Descr "/>
        <xdr:cNvPicPr>
          <a:picLocks noChangeAspect="1"/>
        </xdr:cNvPicPr>
      </xdr:nvPicPr>
      <xdr:blipFill>
        <a:blip r:embed="rId13"/>
        <a:stretch>
          <a:fillRect/>
        </a:stretch>
      </xdr:blipFill>
      <xdr:spPr bwMode="auto">
        <a:xfrm>
          <a:off x="142875" y="12506325"/>
          <a:ext cx="742950" cy="9906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16</xdr:row>
      <xdr:rowOff>9525</xdr:rowOff>
    </xdr:from>
    <xdr:to>
      <xdr:col>1</xdr:col>
      <xdr:colOff>752475</xdr:colOff>
      <xdr:row>16</xdr:row>
      <xdr:rowOff>1000125</xdr:rowOff>
    </xdr:to>
    <xdr:pic>
      <xdr:nvPicPr>
        <xdr:cNvPr id="15" name="Имя " descr="Descr "/>
        <xdr:cNvPicPr>
          <a:picLocks noChangeAspect="1"/>
        </xdr:cNvPicPr>
      </xdr:nvPicPr>
      <xdr:blipFill>
        <a:blip r:embed="rId14"/>
        <a:stretch>
          <a:fillRect/>
        </a:stretch>
      </xdr:blipFill>
      <xdr:spPr bwMode="auto">
        <a:xfrm>
          <a:off x="142875" y="13573125"/>
          <a:ext cx="742950" cy="9906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17</xdr:row>
      <xdr:rowOff>9525</xdr:rowOff>
    </xdr:from>
    <xdr:to>
      <xdr:col>1</xdr:col>
      <xdr:colOff>752475</xdr:colOff>
      <xdr:row>17</xdr:row>
      <xdr:rowOff>1000125</xdr:rowOff>
    </xdr:to>
    <xdr:pic>
      <xdr:nvPicPr>
        <xdr:cNvPr id="16" name="Имя " descr="Descr "/>
        <xdr:cNvPicPr>
          <a:picLocks noChangeAspect="1"/>
        </xdr:cNvPicPr>
      </xdr:nvPicPr>
      <xdr:blipFill>
        <a:blip r:embed="rId15"/>
        <a:stretch>
          <a:fillRect/>
        </a:stretch>
      </xdr:blipFill>
      <xdr:spPr bwMode="auto">
        <a:xfrm>
          <a:off x="142875" y="14639925"/>
          <a:ext cx="742950" cy="9906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18</xdr:row>
      <xdr:rowOff>9525</xdr:rowOff>
    </xdr:from>
    <xdr:to>
      <xdr:col>1</xdr:col>
      <xdr:colOff>752475</xdr:colOff>
      <xdr:row>18</xdr:row>
      <xdr:rowOff>1000125</xdr:rowOff>
    </xdr:to>
    <xdr:pic>
      <xdr:nvPicPr>
        <xdr:cNvPr id="17" name="Имя " descr="Descr "/>
        <xdr:cNvPicPr>
          <a:picLocks noChangeAspect="1"/>
        </xdr:cNvPicPr>
      </xdr:nvPicPr>
      <xdr:blipFill>
        <a:blip r:embed="rId16"/>
        <a:stretch>
          <a:fillRect/>
        </a:stretch>
      </xdr:blipFill>
      <xdr:spPr bwMode="auto">
        <a:xfrm>
          <a:off x="142875" y="15706725"/>
          <a:ext cx="742950" cy="9906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19</xdr:row>
      <xdr:rowOff>9525</xdr:rowOff>
    </xdr:from>
    <xdr:to>
      <xdr:col>1</xdr:col>
      <xdr:colOff>752475</xdr:colOff>
      <xdr:row>19</xdr:row>
      <xdr:rowOff>1000125</xdr:rowOff>
    </xdr:to>
    <xdr:pic>
      <xdr:nvPicPr>
        <xdr:cNvPr id="18" name="Имя " descr="Descr "/>
        <xdr:cNvPicPr>
          <a:picLocks noChangeAspect="1"/>
        </xdr:cNvPicPr>
      </xdr:nvPicPr>
      <xdr:blipFill>
        <a:blip r:embed="rId17"/>
        <a:stretch>
          <a:fillRect/>
        </a:stretch>
      </xdr:blipFill>
      <xdr:spPr bwMode="auto">
        <a:xfrm>
          <a:off x="142875" y="16773525"/>
          <a:ext cx="742950" cy="9906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20</xdr:row>
      <xdr:rowOff>9525</xdr:rowOff>
    </xdr:from>
    <xdr:to>
      <xdr:col>1</xdr:col>
      <xdr:colOff>752475</xdr:colOff>
      <xdr:row>20</xdr:row>
      <xdr:rowOff>1000125</xdr:rowOff>
    </xdr:to>
    <xdr:pic>
      <xdr:nvPicPr>
        <xdr:cNvPr id="19" name="Имя " descr="Descr "/>
        <xdr:cNvPicPr>
          <a:picLocks noChangeAspect="1"/>
        </xdr:cNvPicPr>
      </xdr:nvPicPr>
      <xdr:blipFill>
        <a:blip r:embed="rId18"/>
        <a:stretch>
          <a:fillRect/>
        </a:stretch>
      </xdr:blipFill>
      <xdr:spPr bwMode="auto">
        <a:xfrm>
          <a:off x="142875" y="17840325"/>
          <a:ext cx="742950" cy="9906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21</xdr:row>
      <xdr:rowOff>9525</xdr:rowOff>
    </xdr:from>
    <xdr:to>
      <xdr:col>1</xdr:col>
      <xdr:colOff>752475</xdr:colOff>
      <xdr:row>21</xdr:row>
      <xdr:rowOff>1000125</xdr:rowOff>
    </xdr:to>
    <xdr:pic>
      <xdr:nvPicPr>
        <xdr:cNvPr id="20" name="Имя " descr="Descr "/>
        <xdr:cNvPicPr>
          <a:picLocks noChangeAspect="1"/>
        </xdr:cNvPicPr>
      </xdr:nvPicPr>
      <xdr:blipFill>
        <a:blip r:embed="rId19"/>
        <a:stretch>
          <a:fillRect/>
        </a:stretch>
      </xdr:blipFill>
      <xdr:spPr bwMode="auto">
        <a:xfrm>
          <a:off x="142875" y="18907125"/>
          <a:ext cx="742950" cy="9906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23</xdr:row>
      <xdr:rowOff>333375</xdr:rowOff>
    </xdr:from>
    <xdr:to>
      <xdr:col>1</xdr:col>
      <xdr:colOff>781050</xdr:colOff>
      <xdr:row>23</xdr:row>
      <xdr:rowOff>1000125</xdr:rowOff>
    </xdr:to>
    <xdr:pic>
      <xdr:nvPicPr>
        <xdr:cNvPr id="21" name="Имя " descr="Descr "/>
        <xdr:cNvPicPr>
          <a:picLocks noChangeAspect="1"/>
        </xdr:cNvPicPr>
      </xdr:nvPicPr>
      <xdr:blipFill>
        <a:blip r:embed="rId20"/>
        <a:stretch>
          <a:fillRect/>
        </a:stretch>
      </xdr:blipFill>
      <xdr:spPr bwMode="auto">
        <a:xfrm>
          <a:off x="142875" y="21364575"/>
          <a:ext cx="771525" cy="66675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24</xdr:row>
      <xdr:rowOff>9525</xdr:rowOff>
    </xdr:from>
    <xdr:to>
      <xdr:col>1</xdr:col>
      <xdr:colOff>752475</xdr:colOff>
      <xdr:row>24</xdr:row>
      <xdr:rowOff>1000125</xdr:rowOff>
    </xdr:to>
    <xdr:pic>
      <xdr:nvPicPr>
        <xdr:cNvPr id="22" name="Имя " descr="Descr "/>
        <xdr:cNvPicPr>
          <a:picLocks noChangeAspect="1"/>
        </xdr:cNvPicPr>
      </xdr:nvPicPr>
      <xdr:blipFill>
        <a:blip r:embed="rId21"/>
        <a:stretch>
          <a:fillRect/>
        </a:stretch>
      </xdr:blipFill>
      <xdr:spPr bwMode="auto">
        <a:xfrm>
          <a:off x="142875" y="22107525"/>
          <a:ext cx="742950" cy="9906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25</xdr:row>
      <xdr:rowOff>9525</xdr:rowOff>
    </xdr:from>
    <xdr:to>
      <xdr:col>1</xdr:col>
      <xdr:colOff>752475</xdr:colOff>
      <xdr:row>25</xdr:row>
      <xdr:rowOff>1000125</xdr:rowOff>
    </xdr:to>
    <xdr:pic>
      <xdr:nvPicPr>
        <xdr:cNvPr id="23" name="Имя " descr="Descr "/>
        <xdr:cNvPicPr>
          <a:picLocks noChangeAspect="1"/>
        </xdr:cNvPicPr>
      </xdr:nvPicPr>
      <xdr:blipFill>
        <a:blip r:embed="rId22"/>
        <a:stretch>
          <a:fillRect/>
        </a:stretch>
      </xdr:blipFill>
      <xdr:spPr bwMode="auto">
        <a:xfrm>
          <a:off x="142875" y="23174325"/>
          <a:ext cx="742950" cy="9906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26</xdr:row>
      <xdr:rowOff>9525</xdr:rowOff>
    </xdr:from>
    <xdr:to>
      <xdr:col>1</xdr:col>
      <xdr:colOff>752475</xdr:colOff>
      <xdr:row>26</xdr:row>
      <xdr:rowOff>1000125</xdr:rowOff>
    </xdr:to>
    <xdr:pic>
      <xdr:nvPicPr>
        <xdr:cNvPr id="24" name="Имя " descr="Descr "/>
        <xdr:cNvPicPr>
          <a:picLocks noChangeAspect="1"/>
        </xdr:cNvPicPr>
      </xdr:nvPicPr>
      <xdr:blipFill>
        <a:blip r:embed="rId23"/>
        <a:stretch>
          <a:fillRect/>
        </a:stretch>
      </xdr:blipFill>
      <xdr:spPr bwMode="auto">
        <a:xfrm>
          <a:off x="142875" y="24241125"/>
          <a:ext cx="742950" cy="9906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27</xdr:row>
      <xdr:rowOff>9525</xdr:rowOff>
    </xdr:from>
    <xdr:to>
      <xdr:col>1</xdr:col>
      <xdr:colOff>752475</xdr:colOff>
      <xdr:row>27</xdr:row>
      <xdr:rowOff>1000125</xdr:rowOff>
    </xdr:to>
    <xdr:pic>
      <xdr:nvPicPr>
        <xdr:cNvPr id="25" name="Имя " descr="Descr "/>
        <xdr:cNvPicPr>
          <a:picLocks noChangeAspect="1"/>
        </xdr:cNvPicPr>
      </xdr:nvPicPr>
      <xdr:blipFill>
        <a:blip r:embed="rId24"/>
        <a:stretch>
          <a:fillRect/>
        </a:stretch>
      </xdr:blipFill>
      <xdr:spPr bwMode="auto">
        <a:xfrm>
          <a:off x="142875" y="25307925"/>
          <a:ext cx="742950" cy="9906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28</xdr:row>
      <xdr:rowOff>9525</xdr:rowOff>
    </xdr:from>
    <xdr:to>
      <xdr:col>1</xdr:col>
      <xdr:colOff>752475</xdr:colOff>
      <xdr:row>28</xdr:row>
      <xdr:rowOff>1000125</xdr:rowOff>
    </xdr:to>
    <xdr:pic>
      <xdr:nvPicPr>
        <xdr:cNvPr id="26" name="Имя " descr="Descr "/>
        <xdr:cNvPicPr>
          <a:picLocks noChangeAspect="1"/>
        </xdr:cNvPicPr>
      </xdr:nvPicPr>
      <xdr:blipFill>
        <a:blip r:embed="rId25"/>
        <a:stretch>
          <a:fillRect/>
        </a:stretch>
      </xdr:blipFill>
      <xdr:spPr bwMode="auto">
        <a:xfrm>
          <a:off x="142875" y="26374725"/>
          <a:ext cx="742950" cy="9906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29</xdr:row>
      <xdr:rowOff>314323</xdr:rowOff>
    </xdr:from>
    <xdr:to>
      <xdr:col>1</xdr:col>
      <xdr:colOff>781050</xdr:colOff>
      <xdr:row>29</xdr:row>
      <xdr:rowOff>1000125</xdr:rowOff>
    </xdr:to>
    <xdr:pic>
      <xdr:nvPicPr>
        <xdr:cNvPr id="27" name="Имя " descr="Descr "/>
        <xdr:cNvPicPr>
          <a:picLocks noChangeAspect="1"/>
        </xdr:cNvPicPr>
      </xdr:nvPicPr>
      <xdr:blipFill>
        <a:blip r:embed="rId26"/>
        <a:stretch>
          <a:fillRect/>
        </a:stretch>
      </xdr:blipFill>
      <xdr:spPr bwMode="auto">
        <a:xfrm>
          <a:off x="142875" y="27746325"/>
          <a:ext cx="771525" cy="6858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30</xdr:row>
      <xdr:rowOff>9525</xdr:rowOff>
    </xdr:from>
    <xdr:to>
      <xdr:col>1</xdr:col>
      <xdr:colOff>752475</xdr:colOff>
      <xdr:row>30</xdr:row>
      <xdr:rowOff>1000125</xdr:rowOff>
    </xdr:to>
    <xdr:pic>
      <xdr:nvPicPr>
        <xdr:cNvPr id="28" name="Имя " descr="Descr "/>
        <xdr:cNvPicPr>
          <a:picLocks noChangeAspect="1"/>
        </xdr:cNvPicPr>
      </xdr:nvPicPr>
      <xdr:blipFill>
        <a:blip r:embed="rId27"/>
        <a:stretch>
          <a:fillRect/>
        </a:stretch>
      </xdr:blipFill>
      <xdr:spPr bwMode="auto">
        <a:xfrm>
          <a:off x="142875" y="28508325"/>
          <a:ext cx="742950" cy="9906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31</xdr:row>
      <xdr:rowOff>9525</xdr:rowOff>
    </xdr:from>
    <xdr:to>
      <xdr:col>1</xdr:col>
      <xdr:colOff>752475</xdr:colOff>
      <xdr:row>31</xdr:row>
      <xdr:rowOff>1000125</xdr:rowOff>
    </xdr:to>
    <xdr:pic>
      <xdr:nvPicPr>
        <xdr:cNvPr id="29" name="Имя " descr="Descr "/>
        <xdr:cNvPicPr>
          <a:picLocks noChangeAspect="1"/>
        </xdr:cNvPicPr>
      </xdr:nvPicPr>
      <xdr:blipFill>
        <a:blip r:embed="rId28"/>
        <a:stretch>
          <a:fillRect/>
        </a:stretch>
      </xdr:blipFill>
      <xdr:spPr bwMode="auto">
        <a:xfrm>
          <a:off x="142875" y="29575125"/>
          <a:ext cx="742950" cy="9906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32</xdr:row>
      <xdr:rowOff>9525</xdr:rowOff>
    </xdr:from>
    <xdr:to>
      <xdr:col>1</xdr:col>
      <xdr:colOff>752475</xdr:colOff>
      <xdr:row>32</xdr:row>
      <xdr:rowOff>1000125</xdr:rowOff>
    </xdr:to>
    <xdr:pic>
      <xdr:nvPicPr>
        <xdr:cNvPr id="30" name="Имя " descr="Descr "/>
        <xdr:cNvPicPr>
          <a:picLocks noChangeAspect="1"/>
        </xdr:cNvPicPr>
      </xdr:nvPicPr>
      <xdr:blipFill>
        <a:blip r:embed="rId29"/>
        <a:stretch>
          <a:fillRect/>
        </a:stretch>
      </xdr:blipFill>
      <xdr:spPr bwMode="auto">
        <a:xfrm>
          <a:off x="142875" y="30641925"/>
          <a:ext cx="742950" cy="990600"/>
        </a:xfrm>
        <a:prstGeom prst="rect"/>
        <a:ln>
          <a:noFill/>
        </a:ln>
      </xdr:spPr>
    </xdr:pic>
    <xdr:clientData/>
  </xdr:twoCellAnchor>
  <xdr:twoCellAnchor>
    <xdr:from>
      <xdr:col>1</xdr:col>
      <xdr:colOff>9525</xdr:colOff>
      <xdr:row>33</xdr:row>
      <xdr:rowOff>9525</xdr:rowOff>
    </xdr:from>
    <xdr:to>
      <xdr:col>1</xdr:col>
      <xdr:colOff>752475</xdr:colOff>
      <xdr:row>33</xdr:row>
      <xdr:rowOff>1000125</xdr:rowOff>
    </xdr:to>
    <xdr:pic>
      <xdr:nvPicPr>
        <xdr:cNvPr id="31" name="Имя " descr="Descr "/>
        <xdr:cNvPicPr>
          <a:picLocks noChangeAspect="1"/>
        </xdr:cNvPicPr>
      </xdr:nvPicPr>
      <xdr:blipFill>
        <a:blip r:embed="rId30"/>
        <a:stretch>
          <a:fillRect/>
        </a:stretch>
      </xdr:blipFill>
      <xdr:spPr bwMode="auto">
        <a:xfrm>
          <a:off x="142875" y="31708725"/>
          <a:ext cx="742950" cy="990600"/>
        </a:xfrm>
        <a:prstGeom prst="rect"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hyperlink" Target="https://www.wildberries.ru/catalog/374096339/detail.aspx?targetUrl=SP" TargetMode="External" /><Relationship Id="rId64" Type="http://schemas.openxmlformats.org/officeDocument/2006/relationships/hyperlink" Target="https://www.wildberries.ru/catalog/175533938/detail.aspx?targetUrl=SP" TargetMode="External" /><Relationship Id="rId68" Type="http://schemas.openxmlformats.org/officeDocument/2006/relationships/hyperlink" Target="https://www.wildberries.ru/catalog/11585090/detail.aspx?targetUrl=SP" TargetMode="External" /><Relationship Id="rId65" Type="http://schemas.openxmlformats.org/officeDocument/2006/relationships/hyperlink" Target="https://www.wildberries.ru/catalog/188196026/detail.aspx?targetUrl=GP" TargetMode="External" /><Relationship Id="rId48" Type="http://schemas.openxmlformats.org/officeDocument/2006/relationships/hyperlink" Target="https://www.wildberries.ru/catalog/402263259/detail.aspx?targetUrl=GP" TargetMode="External" /><Relationship Id="rId49" Type="http://schemas.openxmlformats.org/officeDocument/2006/relationships/hyperlink" Target="https://www.wildberries.ru/catalog/203818783/detail.aspx?targetUrl=SP" TargetMode="External" /><Relationship Id="rId44" Type="http://schemas.openxmlformats.org/officeDocument/2006/relationships/hyperlink" Target="https://www.wildberries.ru/catalog/11266383/detail.aspx?targetUrl=SP" TargetMode="External" /><Relationship Id="rId45" Type="http://schemas.openxmlformats.org/officeDocument/2006/relationships/hyperlink" Target="https://www.wildberries.ru/catalog/346511530/detail.aspx?targetUrl=SP" TargetMode="External" /><Relationship Id="rId46" Type="http://schemas.openxmlformats.org/officeDocument/2006/relationships/hyperlink" Target="https://www.wildberries.ru/catalog/162203792/detail.aspx?targetUrl=SP" TargetMode="External" /><Relationship Id="rId47" Type="http://schemas.openxmlformats.org/officeDocument/2006/relationships/hyperlink" Target="https://www.wildberries.ru/catalog/11266384/detail.aspx?targetUrl=SP" TargetMode="External" /><Relationship Id="rId40" Type="http://schemas.openxmlformats.org/officeDocument/2006/relationships/hyperlink" Target="https://www.wildberries.ru/catalog/20875467/detail.aspx?targetUrl=SP" TargetMode="External" /><Relationship Id="rId41" Type="http://schemas.openxmlformats.org/officeDocument/2006/relationships/hyperlink" Target="https://www.wildberries.ru/catalog/447536438/detail.aspx?targetUrl=SP" TargetMode="External" /><Relationship Id="rId42" Type="http://schemas.openxmlformats.org/officeDocument/2006/relationships/hyperlink" Target="https://www.wildberries.ru/catalog/152010045/detail.aspx" TargetMode="External" /><Relationship Id="rId43" Type="http://schemas.openxmlformats.org/officeDocument/2006/relationships/hyperlink" Target="https://www.wildberries.ru/catalog/448033626/detail.aspx?targetUrl=SP" TargetMode="External" /><Relationship Id="rId28" Type="http://schemas.openxmlformats.org/officeDocument/2006/relationships/hyperlink" Target="https://www.wildberries.ru/catalog/239174447/detail.aspx?targetUrl=GP" TargetMode="External" /><Relationship Id="rId29" Type="http://schemas.openxmlformats.org/officeDocument/2006/relationships/hyperlink" Target="https://www.wildberries.ru/catalog/389968780/detail.aspx?targetUrl=SP" TargetMode="External" /><Relationship Id="rId24" Type="http://schemas.openxmlformats.org/officeDocument/2006/relationships/hyperlink" Target="https://www.wildberries.ru/catalog/447531819/detail.aspx?targetUrl=SP" TargetMode="External" /><Relationship Id="rId25" Type="http://schemas.openxmlformats.org/officeDocument/2006/relationships/hyperlink" Target="https://www.wildberries.ru/catalog/402034086/detail.aspx?targetUrl=SP" TargetMode="External" /><Relationship Id="rId26" Type="http://schemas.openxmlformats.org/officeDocument/2006/relationships/hyperlink" Target="https://www.wildberries.ru/catalog/447544218/detail.aspx?targetUrl=SP" TargetMode="External" /><Relationship Id="rId27" Type="http://schemas.openxmlformats.org/officeDocument/2006/relationships/hyperlink" Target="https://www.wildberries.ru/catalog/447543665/detail.aspx?targetUrl=SP" TargetMode="External" /><Relationship Id="rId20" Type="http://schemas.openxmlformats.org/officeDocument/2006/relationships/hyperlink" Target="https://www.wildberries.ru/catalog/11682705/detail.aspx?targetUrl=SP" TargetMode="External" /><Relationship Id="rId21" Type="http://schemas.openxmlformats.org/officeDocument/2006/relationships/hyperlink" Target="https://www.wildberries.ru/catalog/15059266/detail.aspx?targetUrl=SP" TargetMode="External" /><Relationship Id="rId22" Type="http://schemas.openxmlformats.org/officeDocument/2006/relationships/hyperlink" Target="https://www.wildberries.ru/catalog/447534216/detail.aspx?targetUrl=SP" TargetMode="External" /><Relationship Id="rId23" Type="http://schemas.openxmlformats.org/officeDocument/2006/relationships/hyperlink" Target="https://www.wildberries.ru/catalog/389993381/detail.aspx?targetUrl=SP" TargetMode="External" /><Relationship Id="rId66" Type="http://schemas.openxmlformats.org/officeDocument/2006/relationships/hyperlink" Target="https://www.wildberries.ru/catalog/18818578/detail.aspx?targetUrl=SP" TargetMode="External" /><Relationship Id="rId67" Type="http://schemas.openxmlformats.org/officeDocument/2006/relationships/hyperlink" Target="https://www.wildberries.ru/catalog/488887526/detail.aspx?targetUrl=SP" TargetMode="External" /><Relationship Id="rId60" Type="http://schemas.openxmlformats.org/officeDocument/2006/relationships/hyperlink" Target="https://www.wildberries.ru/catalog/402074000/detail.aspx?targetUrl=SP" TargetMode="External" /><Relationship Id="rId61" Type="http://schemas.openxmlformats.org/officeDocument/2006/relationships/hyperlink" Target="https://www.wildberries.ru/catalog/402085343/detail.aspx?targetUrl=SP" TargetMode="External" /><Relationship Id="rId62" Type="http://schemas.openxmlformats.org/officeDocument/2006/relationships/hyperlink" Target="https://www.wildberries.ru/catalog/402087381/detail.aspx?targetUrl=SP" TargetMode="External" /><Relationship Id="rId63" Type="http://schemas.openxmlformats.org/officeDocument/2006/relationships/hyperlink" Target="https://www.wildberries.ru/catalog/447534216/detail.aspx?targetUrl=SP" TargetMode="External" /><Relationship Id="rId7" Type="http://schemas.openxmlformats.org/officeDocument/2006/relationships/hyperlink" Target="https://www.wildberries.ru/catalog/489503278/detail.aspx?targetUrl=SP" TargetMode="External" /><Relationship Id="rId1" Type="http://schemas.openxmlformats.org/officeDocument/2006/relationships/hyperlink" Target="https://www.wildberries.ru/catalog/20875468/detail.aspx?targetUrl=SP" TargetMode="External" /><Relationship Id="rId13" Type="http://schemas.openxmlformats.org/officeDocument/2006/relationships/hyperlink" Target="https://www.wildberries.ru/catalog/402100424/detail.aspx?targetUrl=SP" TargetMode="External" /><Relationship Id="rId5" Type="http://schemas.openxmlformats.org/officeDocument/2006/relationships/hyperlink" Target="https://www.wildberries.ru/catalog/374178662/detail.aspx?targetUrl=SP" TargetMode="External" /><Relationship Id="rId9" Type="http://schemas.openxmlformats.org/officeDocument/2006/relationships/hyperlink" Target="https://www.wildberries.ru/catalog/489530135/detail.aspx?targetUrl=SP" TargetMode="External" /><Relationship Id="rId38" Type="http://schemas.openxmlformats.org/officeDocument/2006/relationships/hyperlink" Target="https://www.wildberries.ru/catalog/11585102/detail.aspx?targetUrl=SP" TargetMode="External" /><Relationship Id="rId39" Type="http://schemas.openxmlformats.org/officeDocument/2006/relationships/hyperlink" Target="https://www.wildberries.ru/catalog/447532699/detail.aspx?targetUrl=SP" TargetMode="External" /><Relationship Id="rId34" Type="http://schemas.openxmlformats.org/officeDocument/2006/relationships/hyperlink" Target="https://www.wildberries.ru/catalog/447532699/detail.aspx?targetUrl=SP" TargetMode="External" /><Relationship Id="rId35" Type="http://schemas.openxmlformats.org/officeDocument/2006/relationships/hyperlink" Target="https://www.wildberries.ru/catalog/402276556/detail.aspx?targetUrl=SP" TargetMode="External" /><Relationship Id="rId36" Type="http://schemas.openxmlformats.org/officeDocument/2006/relationships/hyperlink" Target="https://www.wildberries.ru/catalog/402268760/detail.aspx?targetUrl=SP" TargetMode="External" /><Relationship Id="rId37" Type="http://schemas.openxmlformats.org/officeDocument/2006/relationships/hyperlink" Target="https://www.wildberries.ru/catalog/25547013/detail.aspx?targetUrl=SP" TargetMode="External" /><Relationship Id="rId30" Type="http://schemas.openxmlformats.org/officeDocument/2006/relationships/hyperlink" Target="https://www.wildberries.ru/catalog/447540099/detail.aspx?targetUrl=SP" TargetMode="External" /><Relationship Id="rId31" Type="http://schemas.openxmlformats.org/officeDocument/2006/relationships/hyperlink" Target="https://www.wildberries.ru/catalog/447539316/detail.aspx?targetUrl=SP" TargetMode="External" /><Relationship Id="rId32" Type="http://schemas.openxmlformats.org/officeDocument/2006/relationships/hyperlink" Target="https://www.wildberries.ru/catalog/447538325/detail.aspx?targetUrl=SP" TargetMode="External" /><Relationship Id="rId33" Type="http://schemas.openxmlformats.org/officeDocument/2006/relationships/hyperlink" Target="https://www.wildberries.ru/catalog/374175386/detail.aspx?targetUrl=SP" TargetMode="External" /><Relationship Id="rId69" Type="http://schemas.openxmlformats.org/officeDocument/2006/relationships/drawing" Target="../drawings/drawing1.xml" /><Relationship Id="rId18" Type="http://schemas.openxmlformats.org/officeDocument/2006/relationships/hyperlink" Target="https://www.wildberries.ru/catalog/144331566/detail.aspx?targetUrl=SP" TargetMode="External" /><Relationship Id="rId19" Type="http://schemas.openxmlformats.org/officeDocument/2006/relationships/hyperlink" Target="https://www.wildberries.ru/catalog/12750372/detail.aspx?targetUrl=SP" TargetMode="External" /><Relationship Id="rId14" Type="http://schemas.openxmlformats.org/officeDocument/2006/relationships/hyperlink" Target="https://www.wildberries.ru/catalog/402263259/detail.aspx?targetUrl=GP" TargetMode="External" /><Relationship Id="rId15" Type="http://schemas.openxmlformats.org/officeDocument/2006/relationships/hyperlink" Target="https://www.wildberries.ru/catalog/11585098/detail.aspx?targetUrl=SP" TargetMode="External" /><Relationship Id="rId58" Type="http://schemas.openxmlformats.org/officeDocument/2006/relationships/hyperlink" Target="https://www.wildberries.ru/catalog/40596107/detail.aspx?targetUrl=SP" TargetMode="External" /><Relationship Id="rId17" Type="http://schemas.openxmlformats.org/officeDocument/2006/relationships/hyperlink" Target="https://www.wildberries.ru/catalog/144305429/detail.aspx?targetUrl=SP" TargetMode="External" /><Relationship Id="rId10" Type="http://schemas.openxmlformats.org/officeDocument/2006/relationships/hyperlink" Target="https://www.wildberries.ru/catalog/25944438/detail.aspx?targetUrl=SP" TargetMode="External" /><Relationship Id="rId11" Type="http://schemas.openxmlformats.org/officeDocument/2006/relationships/hyperlink" Target="https://www.wildberries.ru/catalog/11585106/detail.aspx?targetUrl=SP" TargetMode="External" /><Relationship Id="rId54" Type="http://schemas.openxmlformats.org/officeDocument/2006/relationships/hyperlink" Target="https://www.wildberries.ru/catalog/346032547/detail.aspx" TargetMode="External" /><Relationship Id="rId55" Type="http://schemas.openxmlformats.org/officeDocument/2006/relationships/hyperlink" Target="https://www.wildberries.ru/catalog/148754925/detail.aspx?targetUrl=SP" TargetMode="External" /><Relationship Id="rId56" Type="http://schemas.openxmlformats.org/officeDocument/2006/relationships/hyperlink" Target="https://www.wildberries.ru/catalog/119467919/detail.aspx?targetUrl=SP" TargetMode="External" /><Relationship Id="rId57" Type="http://schemas.openxmlformats.org/officeDocument/2006/relationships/hyperlink" Target="https://www.wildberries.ru/catalog/81479146/detail.aspx?targetUrl=SP" TargetMode="External" /><Relationship Id="rId50" Type="http://schemas.openxmlformats.org/officeDocument/2006/relationships/hyperlink" Target="https://www.wildberries.ru/catalog/316396024/detail.aspx?targetUrl=SP" TargetMode="External" /><Relationship Id="rId51" Type="http://schemas.openxmlformats.org/officeDocument/2006/relationships/hyperlink" Target="https://www.wildberries.ru/catalog/300780938/detail.aspx?targetUrl=GP" TargetMode="External" /><Relationship Id="rId52" Type="http://schemas.openxmlformats.org/officeDocument/2006/relationships/hyperlink" Target="https://www.wildberries.ru/catalog/300780938/detail.aspx?targetUrl=GP" TargetMode="External" /><Relationship Id="rId53" Type="http://schemas.openxmlformats.org/officeDocument/2006/relationships/hyperlink" Target="https://www.wildberries.ru/catalog/346032547/detail.aspx" TargetMode="External" /><Relationship Id="rId16" Type="http://schemas.openxmlformats.org/officeDocument/2006/relationships/hyperlink" Target="https://www.wildberries.ru/catalog/108984708/detail.aspx?targetUrl=SP" TargetMode="External" /><Relationship Id="rId59" Type="http://schemas.openxmlformats.org/officeDocument/2006/relationships/hyperlink" Target="https://www.wildberries.ru/catalog/15379307/detail.aspx?targetUrl=SP" TargetMode="External" /><Relationship Id="rId4" Type="http://schemas.openxmlformats.org/officeDocument/2006/relationships/hyperlink" Target="https://www.wildberries.ru/catalog/11316407/detail.aspx?targetUrl=SP" TargetMode="External" /><Relationship Id="rId12" Type="http://schemas.openxmlformats.org/officeDocument/2006/relationships/hyperlink" Target="https://www.wildberries.ru/catalog/374077894/detail.aspx?targetUrl=SP" TargetMode="External" /><Relationship Id="rId8" Type="http://schemas.openxmlformats.org/officeDocument/2006/relationships/hyperlink" Target="https://www.wildberries.ru/catalog/489528714/detail.aspx?targetUrl=SP" TargetMode="External" /><Relationship Id="rId2" Type="http://schemas.openxmlformats.org/officeDocument/2006/relationships/hyperlink" Target="https://www.wildberries.ru/catalog/11585116/detail.aspx?targetUrl=SP" TargetMode="External" /><Relationship Id="rId6" Type="http://schemas.openxmlformats.org/officeDocument/2006/relationships/hyperlink" Target="https://www.wildberries.ru/catalog/44596312/detail.aspx?targetUrl=SP" TargetMode="External" /></Relationships>
</file>

<file path=xl/worksheets/_rels/sheet2.xml.rels><?xml version="1.0" encoding="UTF-8" standalone="yes"?><Relationships xmlns="http://schemas.openxmlformats.org/package/2006/relationships"><Relationship Id="rId16" Type="http://schemas.openxmlformats.org/officeDocument/2006/relationships/hyperlink" Target="https://www.wildberries.ru/catalog/165210156/detail.aspx?targetUrl=GP" TargetMode="External" /><Relationship Id="rId14" Type="http://schemas.openxmlformats.org/officeDocument/2006/relationships/hyperlink" Target="https://www.wildberries.ru/catalog/178460149/detail.aspx?targetUrl=GP" TargetMode="External" /><Relationship Id="rId1" Type="http://schemas.openxmlformats.org/officeDocument/2006/relationships/hyperlink" Target="https://www.wildberries.ru/catalog/165854999/detail.aspx?targetUrl=GP" TargetMode="External" /><Relationship Id="rId18" Type="http://schemas.openxmlformats.org/officeDocument/2006/relationships/hyperlink" Target="https://www.wildberries.ru/catalog/162689762/detail.aspx?targetUrl=GP" TargetMode="External" /><Relationship Id="rId5" Type="http://schemas.openxmlformats.org/officeDocument/2006/relationships/hyperlink" Target="https://www.wildberries.ru/catalog/165584283/detail.aspx?targetUrl=GP" TargetMode="External" /><Relationship Id="rId20" Type="http://schemas.openxmlformats.org/officeDocument/2006/relationships/hyperlink" Target="https://www.wildberries.ru/catalog/162689761/detail.aspx?targetUrl=GP" TargetMode="External" /><Relationship Id="rId21" Type="http://schemas.openxmlformats.org/officeDocument/2006/relationships/drawing" Target="../drawings/drawing2.xml" /><Relationship Id="rId9" Type="http://schemas.openxmlformats.org/officeDocument/2006/relationships/hyperlink" Target="https://www.wildberries.ru/catalog/188562173/detail.aspx?targetUrl=GP" TargetMode="External" /><Relationship Id="rId17" Type="http://schemas.openxmlformats.org/officeDocument/2006/relationships/hyperlink" Target="https://www.wildberries.ru/catalog/165855003/detail.aspx?targetUrl=GP" TargetMode="External" /><Relationship Id="rId19" Type="http://schemas.openxmlformats.org/officeDocument/2006/relationships/hyperlink" Target="https://www.wildberries.ru/catalog/167086300/detail.aspx?targetUrl=GP" TargetMode="External" /><Relationship Id="rId6" Type="http://schemas.openxmlformats.org/officeDocument/2006/relationships/hyperlink" Target="https://www.wildberries.ru/catalog/165855005/detail.aspx?targetUrl=GP" TargetMode="External" /><Relationship Id="rId15" Type="http://schemas.openxmlformats.org/officeDocument/2006/relationships/hyperlink" Target="https://www.wildberries.ru/catalog/165855004/detail.aspx?targetUrl=GP" TargetMode="External" /><Relationship Id="rId2" Type="http://schemas.openxmlformats.org/officeDocument/2006/relationships/hyperlink" Target="https://www.wildberries.ru/catalog/161393887/detail.aspx?targetUrl=GP" TargetMode="External" /><Relationship Id="rId4" Type="http://schemas.openxmlformats.org/officeDocument/2006/relationships/hyperlink" Target="https://www.wildberries.ru/catalog/178495512/detail.aspx?targetUrl=GP" TargetMode="External" /><Relationship Id="rId10" Type="http://schemas.openxmlformats.org/officeDocument/2006/relationships/hyperlink" Target="https://www.wildberries.ru/catalog/202485601/detail.aspx?targetUrl=GP" TargetMode="External" /><Relationship Id="rId11" Type="http://schemas.openxmlformats.org/officeDocument/2006/relationships/hyperlink" Target="https://www.wildberries.ru/catalog/165584279/detail.aspx?targetUrl=GP" TargetMode="External" /><Relationship Id="rId12" Type="http://schemas.openxmlformats.org/officeDocument/2006/relationships/hyperlink" Target="https://www.wildberries.ru/catalog/191702420/detail.aspx?targetUrl=GP" TargetMode="External" /><Relationship Id="rId13" Type="http://schemas.openxmlformats.org/officeDocument/2006/relationships/hyperlink" Target="https://www.wildberries.ru/catalog/165584281/detail.aspx?targetUrl=GP" TargetMode="External" /><Relationship Id="rId3" Type="http://schemas.openxmlformats.org/officeDocument/2006/relationships/hyperlink" Target="https://www.wildberries.ru/catalog/165210158/detail.aspx?targetUrl=GP" TargetMode="External" /><Relationship Id="rId7" Type="http://schemas.openxmlformats.org/officeDocument/2006/relationships/hyperlink" Target="https://www.wildberries.ru/catalog/202488833/detail.aspx?targetUrl=GP" TargetMode="External" /><Relationship Id="rId8" Type="http://schemas.openxmlformats.org/officeDocument/2006/relationships/hyperlink" Target="https://www.wildberries.ru/catalog/165194158/detail.aspx?targetUrl=GP" TargetMode="External" /></Relationships>
</file>

<file path=xl/worksheets/_rels/sheet3.xml.rels><?xml version="1.0" encoding="UTF-8" standalone="yes"?><Relationships xmlns="http://schemas.openxmlformats.org/package/2006/relationships"><Relationship Id="rId10" Type="http://schemas.openxmlformats.org/officeDocument/2006/relationships/hyperlink" Target="https://www.wildberries.ru/catalog/172913283/detail.aspx?targetUrl=GP" TargetMode="External" /><Relationship Id="rId11" Type="http://schemas.openxmlformats.org/officeDocument/2006/relationships/hyperlink" Target="https://www.wildberries.ru/catalog/167849280/detail.aspx?targetUrl=GP" TargetMode="External" /><Relationship Id="rId12" Type="http://schemas.openxmlformats.org/officeDocument/2006/relationships/hyperlink" Target="https://www.wildberries.ru/catalog/180799255/detail.aspx?targetUrl=GP" TargetMode="External" /><Relationship Id="rId13" Type="http://schemas.openxmlformats.org/officeDocument/2006/relationships/hyperlink" Target="https://www.wildberries.ru/catalog/180822393/detail.aspx?targetUrl=GP" TargetMode="External" /><Relationship Id="rId9" Type="http://schemas.openxmlformats.org/officeDocument/2006/relationships/hyperlink" Target="https://www.wildberries.ru/catalog/180799583/detail.aspx?targetUrl=GP" TargetMode="External" /><Relationship Id="rId8" Type="http://schemas.openxmlformats.org/officeDocument/2006/relationships/hyperlink" Target="https://www.wildberries.ru/catalog/200179798/detail.aspx?targetUrl=GP" TargetMode="External" /><Relationship Id="rId6" Type="http://schemas.openxmlformats.org/officeDocument/2006/relationships/hyperlink" Target="https://www.wildberries.ru/catalog/198133652/detail.aspx?targetUrl=GP" TargetMode="External" /><Relationship Id="rId5" Type="http://schemas.openxmlformats.org/officeDocument/2006/relationships/hyperlink" Target="https://www.wildberries.ru/catalog/180776142/detail.aspx?targetUrl=GP" TargetMode="External" /><Relationship Id="rId4" Type="http://schemas.openxmlformats.org/officeDocument/2006/relationships/hyperlink" Target="https://www.wildberries.ru/catalog/172912966/detail.aspx?targetUrl=GP" TargetMode="External" /><Relationship Id="rId27" Type="http://schemas.openxmlformats.org/officeDocument/2006/relationships/hyperlink" Target="https://www.wildberries.ru/catalog/166242635/detail.aspx?targetUrl=GP" TargetMode="External" /><Relationship Id="rId2" Type="http://schemas.openxmlformats.org/officeDocument/2006/relationships/hyperlink" Target="https://www.wildberries.ru/catalog/180777724/detail.aspx?targetUrl=SP" TargetMode="External" /><Relationship Id="rId1" Type="http://schemas.openxmlformats.org/officeDocument/2006/relationships/hyperlink" Target="https://www.wildberries.ru/catalog/180798639/detail.aspx?targetUrl=SP" TargetMode="External" /><Relationship Id="rId7" Type="http://schemas.openxmlformats.org/officeDocument/2006/relationships/hyperlink" Target="https://www.wildberries.ru/catalog/197544378/detail.aspx?targetUrl=GP" TargetMode="External" /><Relationship Id="rId3" Type="http://schemas.openxmlformats.org/officeDocument/2006/relationships/hyperlink" Target="https://www.wildberries.ru/catalog/172913800/detail.aspx?targetUrl=GP" TargetMode="External" /><Relationship Id="rId30" Type="http://schemas.openxmlformats.org/officeDocument/2006/relationships/drawing" Target="../drawings/drawing3.xml" /><Relationship Id="rId21" Type="http://schemas.openxmlformats.org/officeDocument/2006/relationships/hyperlink" Target="https://www.wildberries.ru/catalog/149231185/detail.aspx?targetUrl=GP" TargetMode="External" /><Relationship Id="rId16" Type="http://schemas.openxmlformats.org/officeDocument/2006/relationships/hyperlink" Target="https://www.wildberries.ru/catalog/197337741/detail.aspx?targetUrl=GP" TargetMode="External" /><Relationship Id="rId22" Type="http://schemas.openxmlformats.org/officeDocument/2006/relationships/hyperlink" Target="https://www.wildberries.ru/catalog/168307737/detail.aspx?targetUrl=GP" TargetMode="External" /><Relationship Id="rId24" Type="http://schemas.openxmlformats.org/officeDocument/2006/relationships/hyperlink" Target="https://www.wildberries.ru/catalog/168600560/detail.aspx?targetUrl=GP" TargetMode="External" /><Relationship Id="rId14" Type="http://schemas.openxmlformats.org/officeDocument/2006/relationships/hyperlink" Target="https://www.wildberries.ru/catalog/197364380/detail.aspx?targetUrl=GP" TargetMode="External" /><Relationship Id="rId28" Type="http://schemas.openxmlformats.org/officeDocument/2006/relationships/hyperlink" Target="https://www.wildberries.ru/catalog/168600562/detail.aspx?targetUrl=GP" TargetMode="External" /><Relationship Id="rId29" Type="http://schemas.openxmlformats.org/officeDocument/2006/relationships/hyperlink" Target="https://www.wildberries.ru/catalog/166697188/detail.aspx?targetUrl=GP" TargetMode="External" /><Relationship Id="rId18" Type="http://schemas.openxmlformats.org/officeDocument/2006/relationships/hyperlink" Target="https://www.wildberries.ru/catalog/188067211/detail.aspx?targetUrl=GP" TargetMode="External" /><Relationship Id="rId19" Type="http://schemas.openxmlformats.org/officeDocument/2006/relationships/hyperlink" Target="https://www.wildberries.ru/catalog/166507007/detail.aspx?targetUrl=GP" TargetMode="External" /><Relationship Id="rId23" Type="http://schemas.openxmlformats.org/officeDocument/2006/relationships/hyperlink" Target="https://www.wildberries.ru/catalog/149231184/detail.aspx?targetUrl=GP" TargetMode="External" /><Relationship Id="rId25" Type="http://schemas.openxmlformats.org/officeDocument/2006/relationships/hyperlink" Target="https://www.wildberries.ru/catalog/160823560/detail.aspx?targetUrl=GP" TargetMode="External" /><Relationship Id="rId26" Type="http://schemas.openxmlformats.org/officeDocument/2006/relationships/hyperlink" Target="https://www.wildberries.ru/catalog/168027235/detail.aspx?targetUrl=GP" TargetMode="External" /><Relationship Id="rId15" Type="http://schemas.openxmlformats.org/officeDocument/2006/relationships/hyperlink" Target="https://www.wildberries.ru/catalog/191641371/detail.aspx?targetUrl=GP" TargetMode="External" /><Relationship Id="rId20" Type="http://schemas.openxmlformats.org/officeDocument/2006/relationships/hyperlink" Target="https://www.wildberries.ru/catalog/160258438/detail.aspx?targetUrl=GP" TargetMode="External" /><Relationship Id="rId17" Type="http://schemas.openxmlformats.org/officeDocument/2006/relationships/hyperlink" Target="https://www.wildberries.ru/catalog/200180470/detail.aspx?targetUrl=GP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T74"/>
  <sheetViews>
    <sheetView tabSelected="1" zoomScale="70" zoomScaleNormal="70" workbookViewId="0" topLeftCell="A1">
      <pane xSplit="2" ySplit="2" topLeftCell="E66" activePane="bottomRight" state="frozen"/>
      <selection pane="topLeft" activeCell="N6" sqref="N6"/>
      <selection pane="bottomLeft" activeCell="A1" sqref="A1"/>
      <selection pane="topRight" activeCell="A1" sqref="A1"/>
      <selection pane="bottomRight" activeCell="O67" sqref="O67"/>
    </sheetView>
  </sheetViews>
  <sheetFormatPr defaultColWidth="10.4433333333333" defaultRowHeight="11.4" customHeight="1" outlineLevelRow="1"/>
  <cols>
    <col min="1" max="1" width="2.33333333333333" style="1" customWidth="1"/>
    <col min="2" max="2" width="42" style="1" customWidth="1"/>
    <col min="3" max="3" width="12.8333333333333" style="1" customWidth="1"/>
    <col min="4" max="4" width="37.3333333333333" style="1" customWidth="1"/>
    <col min="5" max="5" width="11.6666666666667" style="1" customWidth="1"/>
    <col min="6" max="6" width="11.6666666666667" style="2" customWidth="1"/>
    <col min="7" max="7" width="18.5" style="1" customWidth="1"/>
    <col min="8" max="8" width="16.1666666666667" style="1" customWidth="1"/>
    <col min="9" max="9" width="15.5" style="1" customWidth="1"/>
    <col min="10" max="10" width="9.16666666666667" style="1" bestFit="1" customWidth="1"/>
    <col min="11" max="11" width="10.5" style="1"/>
    <col min="12" max="12" width="31" customWidth="1"/>
    <col min="13" max="13" width="14.3333333333333" customWidth="1"/>
    <col min="14" max="14" width="10.5" style="1"/>
    <col min="15" max="15" width="14.6666666666667" customWidth="1"/>
    <col min="16" max="16" width="21.3333333333333" customWidth="1"/>
    <col min="17" max="17" width="10.5" style="1"/>
    <col min="18" max="18" width="24.6666666666667" bestFit="1" customWidth="1"/>
    <col min="19" max="19" width="16.1666666666667" bestFit="1" customWidth="1"/>
    <col min="20" max="16384" width="10.5" style="1"/>
  </cols>
  <sheetData>
    <row r="1" spans="2:18" ht="22.15" customHeight="1">
      <c r="B1" s="3" t="s">
        <v>0</v>
      </c>
      <c r="D1" s="4" t="s">
        <v>1</v>
      </c>
      <c r="H1" s="5">
        <v>45658</v>
      </c>
      <c r="L1" s="6" t="s">
        <v>2</v>
      </c>
      <c s="7" t="s">
        <v>3</v>
      </c>
      <c r="O1" s="8" t="s">
        <v>4</v>
      </c>
      <c s="9" t="s">
        <v>5</v>
      </c>
      <c r="R1" s="10" t="s">
        <v>6</v>
      </c>
    </row>
    <row r="2" spans="2:20" s="11" customFormat="1" ht="36" customHeight="1">
      <c r="B2" s="12" t="s">
        <v>7</v>
      </c>
      <c s="12" t="s">
        <v>8</v>
      </c>
      <c s="12" t="s">
        <v>9</v>
      </c>
      <c s="12" t="s">
        <v>10</v>
      </c>
      <c s="12" t="s">
        <v>11</v>
      </c>
      <c s="12" t="s">
        <v>12</v>
      </c>
      <c s="12" t="s">
        <v>13</v>
      </c>
      <c s="12" t="s">
        <v>14</v>
      </c>
      <c s="12" t="s">
        <v>15</v>
      </c>
      <c s="13"/>
      <c s="14" t="s">
        <v>14</v>
      </c>
      <c s="15">
        <v>0</v>
      </c>
      <c s="13"/>
      <c s="69">
        <f>SUM(O3:O173)</f>
        <v>0</v>
      </c>
      <c s="17">
        <f>SUM(P3:P173)</f>
        <v>0</v>
      </c>
      <c s="13"/>
      <c s="18">
        <f>SUM(R75:R1434)</f>
        <v>0</v>
      </c>
      <c s="19" t="e">
        <f>R2/P2</f>
        <v>#DIV/0!</v>
      </c>
      <c s="13"/>
    </row>
    <row r="3" spans="2:20" ht="126" customHeight="1">
      <c r="B3" s="59"/>
      <c s="59" t="s">
        <v>258</v>
      </c>
      <c s="59" t="s">
        <v>51</v>
      </c>
      <c s="59"/>
      <c s="59"/>
      <c s="60">
        <v>299</v>
      </c>
      <c s="61">
        <v>270</v>
      </c>
      <c s="61">
        <v>254</v>
      </c>
      <c s="61">
        <v>440</v>
      </c>
      <c s="20"/>
      <c s="20"/>
      <c s="20"/>
      <c s="20"/>
      <c s="21"/>
      <c s="22">
        <f t="array" ref="P3">(_xlfn.IFS($L$2=$G$2,G3,L$2=$H$2,H3,L$2=$I$2,I3,L$2=$J$2,J3)*(100%-$M$2))*O3</f>
        <v>0</v>
      </c>
      <c s="20"/>
      <c s="23">
        <f t="shared" si="0" ref="R3:R66">J3*O3-P3</f>
        <v>0</v>
      </c>
      <c s="20"/>
      <c s="20"/>
    </row>
    <row r="4" spans="2:20" ht="126" customHeight="1">
      <c r="B4" s="59"/>
      <c s="59" t="s">
        <v>48</v>
      </c>
      <c s="59" t="s">
        <v>49</v>
      </c>
      <c s="59" t="s">
        <v>50</v>
      </c>
      <c s="66" t="s">
        <v>259</v>
      </c>
      <c s="60">
        <v>226</v>
      </c>
      <c s="61">
        <v>213</v>
      </c>
      <c s="61">
        <v>200</v>
      </c>
      <c s="61">
        <v>346</v>
      </c>
      <c s="20"/>
      <c s="20"/>
      <c s="20"/>
      <c s="20"/>
      <c s="21">
        <v>0</v>
      </c>
      <c s="22">
        <f t="array" ref="P4">(_xlfn.IFS($L$2=$G$2,G4,L$2=$H$2,H4,L$2=$I$2,I4,L$2=$J$2,J4)*(100%-$M$2))*O4</f>
        <v>0</v>
      </c>
      <c s="20"/>
      <c s="23">
        <f t="shared" si="0"/>
        <v>0</v>
      </c>
      <c s="20"/>
      <c s="20"/>
    </row>
    <row r="5" spans="2:20" ht="126" customHeight="1">
      <c r="B5" s="59"/>
      <c s="59" t="s">
        <v>82</v>
      </c>
      <c s="59" t="s">
        <v>83</v>
      </c>
      <c s="59"/>
      <c s="59"/>
      <c s="60">
        <v>437</v>
      </c>
      <c s="61">
        <v>411</v>
      </c>
      <c s="61">
        <v>386</v>
      </c>
      <c s="61">
        <v>669</v>
      </c>
      <c s="20"/>
      <c s="20"/>
      <c s="20"/>
      <c s="20"/>
      <c s="58"/>
      <c s="22">
        <f t="array" ref="P5">(_xlfn.IFS($L$2=$G$2,G5,L$2=$H$2,H5,L$2=$I$2,I5,L$2=$J$2,J5)*(100%-$M$2))*O5</f>
        <v>0</v>
      </c>
      <c s="20"/>
      <c s="23">
        <f t="shared" si="0"/>
        <v>0</v>
      </c>
      <c s="20"/>
      <c s="20"/>
    </row>
    <row r="6" spans="2:20" ht="126" customHeight="1">
      <c r="B6" s="59"/>
      <c s="59" t="s">
        <v>92</v>
      </c>
      <c s="67" t="s">
        <v>419</v>
      </c>
      <c s="59"/>
      <c s="66" t="s">
        <v>418</v>
      </c>
      <c s="68">
        <v>374</v>
      </c>
      <c s="61">
        <v>352</v>
      </c>
      <c s="61">
        <v>330</v>
      </c>
      <c s="61">
        <v>572</v>
      </c>
      <c s="20"/>
      <c s="20"/>
      <c s="20"/>
      <c s="20"/>
      <c s="58"/>
      <c s="22">
        <f t="array" ref="P6">(_xlfn.IFS($L$2=$G$2,G6,L$2=$H$2,H6,L$2=$I$2,I6,L$2=$J$2,J6)*(100%-$M$2))*O6</f>
        <v>0</v>
      </c>
      <c s="20"/>
      <c s="23">
        <f t="shared" si="0"/>
        <v>0</v>
      </c>
      <c s="20"/>
      <c s="20"/>
    </row>
    <row r="7" spans="2:20" ht="126" customHeight="1">
      <c r="B7" s="59"/>
      <c s="59" t="s">
        <v>56</v>
      </c>
      <c s="59" t="s">
        <v>270</v>
      </c>
      <c s="59"/>
      <c s="66" t="s">
        <v>271</v>
      </c>
      <c s="60">
        <v>241</v>
      </c>
      <c s="61">
        <v>227</v>
      </c>
      <c s="61">
        <v>213</v>
      </c>
      <c s="61">
        <v>370</v>
      </c>
      <c s="20"/>
      <c s="20"/>
      <c s="20"/>
      <c s="20"/>
      <c s="58"/>
      <c s="22">
        <f t="array" ref="P7">(_xlfn.IFS($L$2=$G$2,G7,L$2=$H$2,H7,L$2=$I$2,I7,L$2=$J$2,J7)*(100%-$M$2))*O7</f>
        <v>0</v>
      </c>
      <c s="20"/>
      <c s="23">
        <f t="shared" si="0"/>
        <v>0</v>
      </c>
      <c s="20"/>
      <c s="20"/>
    </row>
    <row r="8" spans="2:20" ht="126" customHeight="1">
      <c r="B8" s="59"/>
      <c s="59" t="s">
        <v>80</v>
      </c>
      <c s="59" t="s">
        <v>81</v>
      </c>
      <c s="59"/>
      <c s="66" t="s">
        <v>271</v>
      </c>
      <c s="60">
        <v>515</v>
      </c>
      <c s="61">
        <v>485</v>
      </c>
      <c s="61">
        <v>455</v>
      </c>
      <c s="61">
        <v>788</v>
      </c>
      <c s="20"/>
      <c s="20"/>
      <c s="20"/>
      <c s="20"/>
      <c s="58"/>
      <c s="22">
        <f t="array" ref="P8">(_xlfn.IFS($L$2=$G$2,G8,L$2=$H$2,H8,L$2=$I$2,I8,L$2=$J$2,J8)*(100%-$M$2))*O8</f>
        <v>0</v>
      </c>
      <c s="20"/>
      <c s="23">
        <f t="shared" si="0"/>
        <v>0</v>
      </c>
      <c s="20"/>
      <c s="20"/>
    </row>
    <row r="9" spans="2:20" ht="126" customHeight="1">
      <c r="B9" s="59"/>
      <c s="59" t="s">
        <v>68</v>
      </c>
      <c s="59" t="s">
        <v>69</v>
      </c>
      <c s="59"/>
      <c s="66" t="s">
        <v>406</v>
      </c>
      <c s="60">
        <v>490</v>
      </c>
      <c s="61">
        <v>461</v>
      </c>
      <c s="61">
        <v>432</v>
      </c>
      <c s="61">
        <v>749</v>
      </c>
      <c s="20"/>
      <c s="20"/>
      <c s="20"/>
      <c s="20"/>
      <c s="58"/>
      <c s="22">
        <f t="array" ref="P9">(_xlfn.IFS($L$2=$G$2,G9,L$2=$H$2,H9,L$2=$I$2,I9,L$2=$J$2,J9)*(100%-$M$2))*O9</f>
        <v>0</v>
      </c>
      <c s="20"/>
      <c s="23">
        <f t="shared" si="0"/>
        <v>0</v>
      </c>
      <c s="20"/>
      <c s="20"/>
    </row>
    <row r="10" spans="2:20" ht="126" customHeight="1">
      <c r="B10" s="59"/>
      <c s="59" t="s">
        <v>66</v>
      </c>
      <c s="59" t="s">
        <v>67</v>
      </c>
      <c s="59"/>
      <c s="66" t="s">
        <v>406</v>
      </c>
      <c s="60">
        <v>490</v>
      </c>
      <c s="61">
        <v>461</v>
      </c>
      <c s="61">
        <v>432</v>
      </c>
      <c s="61">
        <v>749</v>
      </c>
      <c s="20"/>
      <c s="20"/>
      <c s="20"/>
      <c s="20"/>
      <c s="58"/>
      <c s="22">
        <f t="array" ref="P10">(_xlfn.IFS($L$2=$G$2,G10,L$2=$H$2,H10,L$2=$I$2,I10,L$2=$J$2,J10)*(100%-$M$2))*O10</f>
        <v>0</v>
      </c>
      <c s="20"/>
      <c s="23">
        <f t="shared" si="0"/>
        <v>0</v>
      </c>
      <c s="20"/>
      <c s="20"/>
    </row>
    <row r="11" spans="2:18" s="20" customFormat="1" ht="126" customHeight="1" outlineLevel="1">
      <c r="B11" s="59"/>
      <c s="59" t="s">
        <v>97</v>
      </c>
      <c s="59" t="s">
        <v>98</v>
      </c>
      <c s="59" t="s">
        <v>99</v>
      </c>
      <c s="66" t="s">
        <v>260</v>
      </c>
      <c s="60">
        <v>459</v>
      </c>
      <c s="61">
        <v>432</v>
      </c>
      <c s="61">
        <v>405</v>
      </c>
      <c s="61">
        <v>702</v>
      </c>
      <c r="O11" s="21">
        <v>0</v>
      </c>
      <c s="22">
        <f t="array" ref="P11">(_xlfn.IFS($L$2=$G$2,G11,L$2=$H$2,H11,L$2=$I$2,I11,L$2=$J$2,J11)*(100%-$M$2))*O11</f>
        <v>0</v>
      </c>
      <c r="R11" s="23">
        <f t="shared" si="0"/>
        <v>0</v>
      </c>
    </row>
    <row r="12" spans="2:20" ht="126" customHeight="1">
      <c r="B12" s="59"/>
      <c s="59" t="s">
        <v>261</v>
      </c>
      <c s="59" t="s">
        <v>262</v>
      </c>
      <c s="59" t="s">
        <v>263</v>
      </c>
      <c s="66" t="s">
        <v>264</v>
      </c>
      <c s="60">
        <v>485</v>
      </c>
      <c s="61">
        <v>456</v>
      </c>
      <c s="61">
        <v>428</v>
      </c>
      <c s="61">
        <v>741</v>
      </c>
      <c s="20"/>
      <c s="20"/>
      <c s="20"/>
      <c s="20"/>
      <c s="21">
        <v>0</v>
      </c>
      <c s="22">
        <f t="array" ref="P12">(_xlfn.IFS($L$2=$G$2,G12,L$2=$H$2,H12,L$2=$I$2,I12,L$2=$J$2,J12)*(100%-$M$2))*O12</f>
        <v>0</v>
      </c>
      <c s="20"/>
      <c s="23">
        <f t="shared" si="0"/>
        <v>0</v>
      </c>
      <c s="20"/>
      <c s="20"/>
    </row>
    <row r="13" spans="2:20" ht="126" customHeight="1">
      <c r="B13" s="59"/>
      <c s="59" t="s">
        <v>19</v>
      </c>
      <c s="59" t="s">
        <v>20</v>
      </c>
      <c s="59" t="s">
        <v>21</v>
      </c>
      <c s="66" t="s">
        <v>265</v>
      </c>
      <c s="60">
        <v>927</v>
      </c>
      <c s="61">
        <v>872</v>
      </c>
      <c s="61">
        <v>818</v>
      </c>
      <c s="62">
        <v>1417</v>
      </c>
      <c s="20"/>
      <c s="20"/>
      <c s="20"/>
      <c s="20"/>
      <c s="58"/>
      <c s="22">
        <f t="array" ref="P13">(_xlfn.IFS($L$2=$G$2,G13,L$2=$H$2,H13,L$2=$I$2,I13,L$2=$J$2,J13)*(100%-$M$2))*O13</f>
        <v>0</v>
      </c>
      <c s="20"/>
      <c s="23">
        <f t="shared" si="0"/>
        <v>0</v>
      </c>
      <c s="20"/>
      <c s="20"/>
    </row>
    <row r="14" spans="2:20" ht="126" customHeight="1">
      <c r="B14" s="59"/>
      <c s="59" t="s">
        <v>266</v>
      </c>
      <c s="59" t="s">
        <v>267</v>
      </c>
      <c s="59" t="s">
        <v>268</v>
      </c>
      <c s="66" t="s">
        <v>269</v>
      </c>
      <c s="60">
        <v>918</v>
      </c>
      <c s="61">
        <v>864</v>
      </c>
      <c s="61">
        <v>810</v>
      </c>
      <c s="62">
        <v>1404</v>
      </c>
      <c s="20"/>
      <c s="20"/>
      <c s="20"/>
      <c s="20"/>
      <c s="58"/>
      <c s="22">
        <f t="array" ref="P14">(_xlfn.IFS($L$2=$G$2,G14,L$2=$H$2,H14,L$2=$I$2,I14,L$2=$J$2,J14)*(100%-$M$2))*O14</f>
        <v>0</v>
      </c>
      <c s="20"/>
      <c s="23">
        <f t="shared" si="0"/>
        <v>0</v>
      </c>
      <c s="20"/>
      <c s="20"/>
    </row>
    <row r="15" spans="2:20" ht="126" customHeight="1">
      <c r="B15" s="59"/>
      <c s="59" t="s">
        <v>86</v>
      </c>
      <c s="59" t="s">
        <v>87</v>
      </c>
      <c s="59"/>
      <c s="66" t="s">
        <v>272</v>
      </c>
      <c s="60">
        <v>479</v>
      </c>
      <c s="61">
        <v>451</v>
      </c>
      <c s="61">
        <v>423</v>
      </c>
      <c s="61">
        <v>734</v>
      </c>
      <c s="20"/>
      <c s="20"/>
      <c s="20"/>
      <c s="20"/>
      <c s="58"/>
      <c s="22">
        <f t="array" ref="P15">(_xlfn.IFS($L$2=$G$2,G15,L$2=$H$2,H15,L$2=$I$2,I15,L$2=$J$2,J15)*(100%-$M$2))*O15</f>
        <v>0</v>
      </c>
      <c s="20"/>
      <c s="23">
        <f t="shared" si="0"/>
        <v>0</v>
      </c>
      <c s="20"/>
      <c s="20"/>
    </row>
    <row r="16" spans="2:20" ht="126" customHeight="1">
      <c r="B16" s="59"/>
      <c s="59" t="s">
        <v>273</v>
      </c>
      <c s="59" t="s">
        <v>274</v>
      </c>
      <c s="59" t="s">
        <v>275</v>
      </c>
      <c s="66" t="s">
        <v>276</v>
      </c>
      <c s="60">
        <v>432</v>
      </c>
      <c s="61">
        <v>406</v>
      </c>
      <c s="61">
        <v>381</v>
      </c>
      <c s="61">
        <v>661</v>
      </c>
      <c s="20"/>
      <c s="20"/>
      <c s="20"/>
      <c s="20"/>
      <c s="58"/>
      <c s="22">
        <f t="array" ref="P16">(_xlfn.IFS($L$2=$G$2,G16,L$2=$H$2,H16,L$2=$I$2,I16,L$2=$J$2,J16)*(100%-$M$2))*O16</f>
        <v>0</v>
      </c>
      <c s="20"/>
      <c s="23">
        <f t="shared" si="0"/>
        <v>0</v>
      </c>
      <c s="20"/>
      <c s="20"/>
    </row>
    <row r="17" spans="2:20" ht="126" customHeight="1">
      <c r="B17" s="59"/>
      <c s="59" t="s">
        <v>277</v>
      </c>
      <c s="59" t="s">
        <v>278</v>
      </c>
      <c s="59" t="s">
        <v>279</v>
      </c>
      <c s="66" t="s">
        <v>280</v>
      </c>
      <c s="60">
        <v>432</v>
      </c>
      <c s="61">
        <v>406</v>
      </c>
      <c s="61">
        <v>381</v>
      </c>
      <c s="61">
        <v>661</v>
      </c>
      <c s="20"/>
      <c s="20"/>
      <c s="20"/>
      <c s="20"/>
      <c s="58"/>
      <c s="22">
        <f t="array" ref="P17">(_xlfn.IFS($L$2=$G$2,G17,L$2=$H$2,H17,L$2=$I$2,I17,L$2=$J$2,J17)*(100%-$M$2))*O17</f>
        <v>0</v>
      </c>
      <c s="20"/>
      <c s="23">
        <f t="shared" si="0"/>
        <v>0</v>
      </c>
      <c s="20"/>
      <c s="20"/>
    </row>
    <row r="18" spans="2:20" ht="126" customHeight="1">
      <c r="B18" s="59"/>
      <c s="59" t="s">
        <v>281</v>
      </c>
      <c s="59" t="s">
        <v>282</v>
      </c>
      <c s="59" t="s">
        <v>283</v>
      </c>
      <c s="66" t="s">
        <v>284</v>
      </c>
      <c s="60">
        <v>432</v>
      </c>
      <c s="61">
        <v>406</v>
      </c>
      <c s="61">
        <v>381</v>
      </c>
      <c s="61">
        <v>661</v>
      </c>
      <c s="20"/>
      <c s="20"/>
      <c s="20"/>
      <c s="20"/>
      <c s="58"/>
      <c s="22">
        <f t="array" ref="P18">(_xlfn.IFS($L$2=$G$2,G18,L$2=$H$2,H18,L$2=$I$2,I18,L$2=$J$2,J18)*(100%-$M$2))*O18</f>
        <v>0</v>
      </c>
      <c s="20"/>
      <c s="23">
        <f t="shared" si="0"/>
        <v>0</v>
      </c>
      <c s="20"/>
      <c s="20"/>
    </row>
    <row r="19" spans="2:20" ht="126" customHeight="1">
      <c r="B19" s="59"/>
      <c s="59" t="s">
        <v>285</v>
      </c>
      <c s="59" t="s">
        <v>286</v>
      </c>
      <c s="59" t="s">
        <v>287</v>
      </c>
      <c s="66" t="s">
        <v>288</v>
      </c>
      <c s="60">
        <v>432</v>
      </c>
      <c s="61">
        <v>406</v>
      </c>
      <c s="61">
        <v>381</v>
      </c>
      <c s="61">
        <v>661</v>
      </c>
      <c s="20"/>
      <c s="20"/>
      <c s="20"/>
      <c s="20"/>
      <c s="58"/>
      <c s="22">
        <f t="array" ref="P19">(_xlfn.IFS($L$2=$G$2,G19,L$2=$H$2,H19,L$2=$I$2,I19,L$2=$J$2,J19)*(100%-$M$2))*O19</f>
        <v>0</v>
      </c>
      <c s="20"/>
      <c s="23">
        <f t="shared" si="0"/>
        <v>0</v>
      </c>
      <c s="20"/>
      <c s="20"/>
    </row>
    <row r="20" spans="2:20" ht="126" customHeight="1">
      <c r="B20" s="59"/>
      <c s="59" t="s">
        <v>297</v>
      </c>
      <c s="59" t="s">
        <v>298</v>
      </c>
      <c s="59" t="s">
        <v>299</v>
      </c>
      <c s="66" t="s">
        <v>300</v>
      </c>
      <c s="60">
        <v>423</v>
      </c>
      <c s="61">
        <v>398</v>
      </c>
      <c s="61">
        <v>374</v>
      </c>
      <c s="61">
        <v>648</v>
      </c>
      <c s="20"/>
      <c s="20"/>
      <c s="20"/>
      <c s="20"/>
      <c s="58"/>
      <c s="22">
        <f t="array" ref="P20">(_xlfn.IFS($L$2=$G$2,G20,L$2=$H$2,H20,L$2=$I$2,I20,L$2=$J$2,J20)*(100%-$M$2))*O20</f>
        <v>0</v>
      </c>
      <c s="20"/>
      <c s="23">
        <f t="shared" si="0"/>
        <v>0</v>
      </c>
      <c s="20"/>
      <c s="20"/>
    </row>
    <row r="21" spans="2:20" ht="126" customHeight="1">
      <c r="B21" s="59"/>
      <c s="59" t="s">
        <v>301</v>
      </c>
      <c s="59" t="s">
        <v>302</v>
      </c>
      <c s="59" t="s">
        <v>303</v>
      </c>
      <c s="66" t="s">
        <v>304</v>
      </c>
      <c s="60">
        <v>420</v>
      </c>
      <c s="61">
        <v>395</v>
      </c>
      <c s="61">
        <v>371</v>
      </c>
      <c s="61">
        <v>643</v>
      </c>
      <c s="20"/>
      <c s="20"/>
      <c s="20"/>
      <c s="20"/>
      <c s="58"/>
      <c s="22">
        <f t="array" ref="P21">(_xlfn.IFS($L$2=$G$2,G21,L$2=$H$2,H21,L$2=$I$2,I21,L$2=$J$2,J21)*(100%-$M$2))*O21</f>
        <v>0</v>
      </c>
      <c s="20"/>
      <c s="23">
        <f t="shared" si="0"/>
        <v>0</v>
      </c>
      <c s="20"/>
      <c s="20"/>
    </row>
    <row r="22" spans="2:20" ht="126" customHeight="1">
      <c r="B22" s="59"/>
      <c s="59" t="s">
        <v>289</v>
      </c>
      <c s="59" t="s">
        <v>290</v>
      </c>
      <c s="59" t="s">
        <v>291</v>
      </c>
      <c s="66" t="s">
        <v>292</v>
      </c>
      <c s="60">
        <v>468</v>
      </c>
      <c s="61">
        <v>440</v>
      </c>
      <c s="61">
        <v>413</v>
      </c>
      <c s="61">
        <v>715</v>
      </c>
      <c s="20"/>
      <c s="20"/>
      <c s="20"/>
      <c s="20"/>
      <c s="58"/>
      <c s="22">
        <f t="array" ref="P22">(_xlfn.IFS($L$2=$G$2,G22,L$2=$H$2,H22,L$2=$I$2,I22,L$2=$J$2,J22)*(100%-$M$2))*O22</f>
        <v>0</v>
      </c>
      <c s="20"/>
      <c s="23">
        <f t="shared" si="0"/>
        <v>0</v>
      </c>
      <c s="20"/>
      <c s="20"/>
    </row>
    <row r="23" spans="2:20" ht="126" customHeight="1">
      <c r="B23" s="59"/>
      <c s="59" t="s">
        <v>293</v>
      </c>
      <c s="59" t="s">
        <v>294</v>
      </c>
      <c s="59" t="s">
        <v>295</v>
      </c>
      <c s="66" t="s">
        <v>296</v>
      </c>
      <c s="60">
        <v>452</v>
      </c>
      <c s="61">
        <v>426</v>
      </c>
      <c s="61">
        <v>399</v>
      </c>
      <c s="61">
        <v>692</v>
      </c>
      <c s="20"/>
      <c s="20"/>
      <c s="20"/>
      <c s="20"/>
      <c s="58"/>
      <c s="22">
        <f t="array" ref="P23">(_xlfn.IFS($L$2=$G$2,G23,L$2=$H$2,H23,L$2=$I$2,I23,L$2=$J$2,J23)*(100%-$M$2))*O23</f>
        <v>0</v>
      </c>
      <c s="20"/>
      <c s="23">
        <f t="shared" si="0"/>
        <v>0</v>
      </c>
      <c s="20"/>
      <c s="20"/>
    </row>
    <row r="24" spans="2:20" ht="126" customHeight="1">
      <c r="B24" s="59"/>
      <c s="59" t="s">
        <v>24</v>
      </c>
      <c s="59" t="s">
        <v>25</v>
      </c>
      <c s="59" t="s">
        <v>26</v>
      </c>
      <c s="66" t="s">
        <v>305</v>
      </c>
      <c s="60">
        <v>874</v>
      </c>
      <c s="61">
        <v>822</v>
      </c>
      <c s="61">
        <v>771</v>
      </c>
      <c s="62">
        <v>1337</v>
      </c>
      <c s="20"/>
      <c s="20"/>
      <c s="20"/>
      <c s="20"/>
      <c s="58"/>
      <c s="22">
        <f t="array" ref="P24">(_xlfn.IFS($L$2=$G$2,G24,L$2=$H$2,H24,L$2=$I$2,I24,L$2=$J$2,J24)*(100%-$M$2))*O24</f>
        <v>0</v>
      </c>
      <c s="20"/>
      <c s="23">
        <f t="shared" si="0"/>
        <v>0</v>
      </c>
      <c s="20"/>
      <c s="20"/>
    </row>
    <row r="25" spans="2:20" ht="126" customHeight="1">
      <c r="B25" s="59"/>
      <c s="59" t="s">
        <v>16</v>
      </c>
      <c s="59" t="s">
        <v>17</v>
      </c>
      <c s="59" t="s">
        <v>18</v>
      </c>
      <c s="66" t="s">
        <v>330</v>
      </c>
      <c s="60">
        <v>910</v>
      </c>
      <c s="61">
        <v>856</v>
      </c>
      <c s="61">
        <v>803</v>
      </c>
      <c s="62">
        <v>1391</v>
      </c>
      <c s="20"/>
      <c s="20"/>
      <c s="20"/>
      <c s="20"/>
      <c s="58"/>
      <c s="22">
        <f t="array" ref="P25">(_xlfn.IFS($L$2=$G$2,G25,L$2=$H$2,H25,L$2=$I$2,I25,L$2=$J$2,J25)*(100%-$M$2))*O25</f>
        <v>0</v>
      </c>
      <c s="20"/>
      <c s="23">
        <f t="shared" si="0"/>
        <v>0</v>
      </c>
      <c s="20"/>
      <c s="20"/>
    </row>
    <row r="26" spans="2:20" ht="126" customHeight="1">
      <c r="B26" s="59"/>
      <c s="59" t="s">
        <v>36</v>
      </c>
      <c s="59" t="s">
        <v>37</v>
      </c>
      <c s="59" t="s">
        <v>38</v>
      </c>
      <c s="66" t="s">
        <v>306</v>
      </c>
      <c s="65">
        <v>1088</v>
      </c>
      <c s="62">
        <v>1024</v>
      </c>
      <c s="61">
        <v>960</v>
      </c>
      <c s="62">
        <v>1664</v>
      </c>
      <c s="20"/>
      <c s="20"/>
      <c s="20"/>
      <c s="20"/>
      <c s="58"/>
      <c s="22">
        <f t="array" ref="P26">(_xlfn.IFS($L$2=$G$2,G26,L$2=$H$2,H26,L$2=$I$2,I26,L$2=$J$2,J26)*(100%-$M$2))*O26</f>
        <v>0</v>
      </c>
      <c s="20"/>
      <c s="23">
        <f t="shared" si="0"/>
        <v>0</v>
      </c>
      <c s="20"/>
      <c s="20"/>
    </row>
    <row r="27" spans="2:20" ht="126" customHeight="1">
      <c r="B27" s="59"/>
      <c s="59" t="s">
        <v>64</v>
      </c>
      <c s="59" t="s">
        <v>65</v>
      </c>
      <c s="59"/>
      <c s="66" t="s">
        <v>307</v>
      </c>
      <c s="60">
        <v>411</v>
      </c>
      <c s="61">
        <v>387</v>
      </c>
      <c s="61">
        <v>363</v>
      </c>
      <c s="61">
        <v>630</v>
      </c>
      <c s="20"/>
      <c s="20"/>
      <c s="20"/>
      <c s="20"/>
      <c s="58"/>
      <c s="22">
        <f t="array" ref="P27">(_xlfn.IFS($L$2=$G$2,G27,L$2=$H$2,H27,L$2=$I$2,I27,L$2=$J$2,J27)*(100%-$M$2))*O27</f>
        <v>0</v>
      </c>
      <c s="20"/>
      <c s="23">
        <f t="shared" si="0"/>
        <v>0</v>
      </c>
      <c s="20"/>
      <c s="20"/>
    </row>
    <row r="28" spans="2:20" ht="126" customHeight="1">
      <c r="B28" s="59"/>
      <c s="59" t="s">
        <v>88</v>
      </c>
      <c s="59" t="s">
        <v>89</v>
      </c>
      <c s="59"/>
      <c s="66" t="s">
        <v>308</v>
      </c>
      <c s="60">
        <v>479</v>
      </c>
      <c s="61">
        <v>451</v>
      </c>
      <c s="61">
        <v>423</v>
      </c>
      <c s="61">
        <v>734</v>
      </c>
      <c s="20"/>
      <c s="20"/>
      <c s="20"/>
      <c s="20"/>
      <c s="58"/>
      <c s="22">
        <f t="array" ref="P28">(_xlfn.IFS($L$2=$G$2,G28,L$2=$H$2,H28,L$2=$I$2,I28,L$2=$J$2,J28)*(100%-$M$2))*O28</f>
        <v>0</v>
      </c>
      <c s="20"/>
      <c s="23">
        <f t="shared" si="0"/>
        <v>0</v>
      </c>
      <c s="20"/>
      <c s="20"/>
    </row>
    <row r="29" spans="2:20" ht="126" customHeight="1">
      <c r="B29" s="59"/>
      <c s="59" t="s">
        <v>309</v>
      </c>
      <c s="59" t="s">
        <v>310</v>
      </c>
      <c s="59" t="s">
        <v>311</v>
      </c>
      <c s="66" t="s">
        <v>312</v>
      </c>
      <c s="60">
        <v>427</v>
      </c>
      <c s="61">
        <v>402</v>
      </c>
      <c s="61">
        <v>377</v>
      </c>
      <c s="61">
        <v>653</v>
      </c>
      <c s="20"/>
      <c s="20"/>
      <c s="20"/>
      <c s="20"/>
      <c s="58"/>
      <c s="22">
        <f t="array" ref="P29">(_xlfn.IFS($L$2=$G$2,G29,L$2=$H$2,H29,L$2=$I$2,I29,L$2=$J$2,J29)*(100%-$M$2))*O29</f>
        <v>0</v>
      </c>
      <c s="20"/>
      <c s="23">
        <f t="shared" si="0"/>
        <v>0</v>
      </c>
      <c s="20"/>
      <c s="20"/>
    </row>
    <row r="30" spans="2:20" ht="126" customHeight="1">
      <c r="B30" s="59"/>
      <c s="59" t="s">
        <v>313</v>
      </c>
      <c s="59" t="s">
        <v>314</v>
      </c>
      <c s="59" t="s">
        <v>315</v>
      </c>
      <c s="66" t="s">
        <v>316</v>
      </c>
      <c s="60">
        <v>442</v>
      </c>
      <c s="61">
        <v>482</v>
      </c>
      <c s="61">
        <v>452</v>
      </c>
      <c s="61">
        <v>783</v>
      </c>
      <c s="20"/>
      <c s="20"/>
      <c s="20"/>
      <c s="20"/>
      <c s="58"/>
      <c s="22">
        <f t="array" ref="P30">(_xlfn.IFS($L$2=$G$2,G30,L$2=$H$2,H30,L$2=$I$2,I30,L$2=$J$2,J30)*(100%-$M$2))*O30</f>
        <v>0</v>
      </c>
      <c s="20"/>
      <c s="23">
        <f t="shared" si="0"/>
        <v>0</v>
      </c>
      <c s="20"/>
      <c s="20"/>
    </row>
    <row r="31" spans="2:20" ht="126" customHeight="1">
      <c r="B31" s="59"/>
      <c s="59" t="s">
        <v>317</v>
      </c>
      <c s="59" t="s">
        <v>318</v>
      </c>
      <c s="59" t="s">
        <v>319</v>
      </c>
      <c s="66" t="s">
        <v>320</v>
      </c>
      <c s="60">
        <v>451</v>
      </c>
      <c s="61">
        <v>424</v>
      </c>
      <c s="61">
        <v>398</v>
      </c>
      <c s="61">
        <v>689</v>
      </c>
      <c s="20"/>
      <c s="20"/>
      <c s="20"/>
      <c s="20"/>
      <c s="58"/>
      <c s="22">
        <f t="array" ref="P31">(_xlfn.IFS($L$2=$G$2,G31,L$2=$H$2,H31,L$2=$I$2,I31,L$2=$J$2,J31)*(100%-$M$2))*O31</f>
        <v>0</v>
      </c>
      <c s="20"/>
      <c s="23">
        <f t="shared" si="0"/>
        <v>0</v>
      </c>
      <c s="20"/>
      <c s="20"/>
    </row>
    <row r="32" spans="2:20" ht="126" customHeight="1">
      <c r="B32" s="59"/>
      <c s="59" t="s">
        <v>321</v>
      </c>
      <c s="59" t="s">
        <v>322</v>
      </c>
      <c s="59" t="s">
        <v>323</v>
      </c>
      <c s="66" t="s">
        <v>324</v>
      </c>
      <c s="60">
        <v>476</v>
      </c>
      <c s="61">
        <v>448</v>
      </c>
      <c s="61">
        <v>420</v>
      </c>
      <c s="61">
        <v>728</v>
      </c>
      <c s="20"/>
      <c s="20"/>
      <c s="20"/>
      <c s="20"/>
      <c s="58"/>
      <c s="22">
        <f t="array" ref="P32">(_xlfn.IFS($L$2=$G$2,G32,L$2=$H$2,H32,L$2=$I$2,I32,L$2=$J$2,J32)*(100%-$M$2))*O32</f>
        <v>0</v>
      </c>
      <c s="20"/>
      <c s="23">
        <f t="shared" si="0"/>
        <v>0</v>
      </c>
      <c s="20"/>
      <c s="20"/>
    </row>
    <row r="33" spans="2:20" ht="126" customHeight="1">
      <c r="B33" s="59"/>
      <c s="59" t="s">
        <v>325</v>
      </c>
      <c s="59" t="s">
        <v>326</v>
      </c>
      <c s="59" t="s">
        <v>327</v>
      </c>
      <c s="66" t="s">
        <v>328</v>
      </c>
      <c s="60">
        <v>476</v>
      </c>
      <c s="61">
        <v>448</v>
      </c>
      <c s="61">
        <v>420</v>
      </c>
      <c s="61">
        <v>728</v>
      </c>
      <c s="20"/>
      <c s="20"/>
      <c s="20"/>
      <c s="20"/>
      <c s="58"/>
      <c s="22">
        <f t="array" ref="P33">(_xlfn.IFS($L$2=$G$2,G33,L$2=$H$2,H33,L$2=$I$2,I33,L$2=$J$2,J33)*(100%-$M$2))*O33</f>
        <v>0</v>
      </c>
      <c s="20"/>
      <c s="23">
        <f t="shared" si="0"/>
        <v>0</v>
      </c>
      <c s="20"/>
      <c s="20"/>
    </row>
    <row r="34" spans="2:20" ht="126" customHeight="1">
      <c r="B34" s="59"/>
      <c s="59" t="s">
        <v>30</v>
      </c>
      <c s="59" t="s">
        <v>31</v>
      </c>
      <c s="59" t="s">
        <v>32</v>
      </c>
      <c s="66" t="s">
        <v>329</v>
      </c>
      <c s="60">
        <v>876</v>
      </c>
      <c s="61">
        <v>824</v>
      </c>
      <c s="61">
        <v>773</v>
      </c>
      <c s="62">
        <v>1339</v>
      </c>
      <c s="20"/>
      <c s="20"/>
      <c s="20"/>
      <c s="20"/>
      <c s="58"/>
      <c s="22">
        <f t="array" ref="P34">(_xlfn.IFS($L$2=$G$2,G34,L$2=$H$2,H34,L$2=$I$2,I34,L$2=$J$2,J34)*(100%-$M$2))*O34</f>
        <v>0</v>
      </c>
      <c s="20"/>
      <c s="23">
        <f t="shared" si="0"/>
        <v>0</v>
      </c>
      <c s="20"/>
      <c s="20"/>
    </row>
    <row r="35" spans="2:20" ht="126" customHeight="1">
      <c r="B35" s="59"/>
      <c s="59" t="s">
        <v>42</v>
      </c>
      <c s="59" t="s">
        <v>43</v>
      </c>
      <c s="59" t="s">
        <v>44</v>
      </c>
      <c s="66" t="s">
        <v>331</v>
      </c>
      <c s="65">
        <v>1115</v>
      </c>
      <c s="62">
        <v>1050</v>
      </c>
      <c s="61">
        <v>984</v>
      </c>
      <c s="62">
        <v>1706</v>
      </c>
      <c s="20"/>
      <c s="20"/>
      <c s="20"/>
      <c s="20"/>
      <c s="58"/>
      <c s="22">
        <f t="array" ref="P35">(_xlfn.IFS($L$2=$G$2,G35,L$2=$H$2,H35,L$2=$I$2,I35,L$2=$J$2,J35)*(100%-$M$2))*O35</f>
        <v>0</v>
      </c>
      <c s="20"/>
      <c s="23">
        <f t="shared" si="0"/>
        <v>0</v>
      </c>
      <c s="20"/>
      <c s="20"/>
    </row>
    <row r="36" spans="2:20" ht="126" customHeight="1">
      <c r="B36" s="59"/>
      <c s="59" t="s">
        <v>93</v>
      </c>
      <c s="59" t="s">
        <v>94</v>
      </c>
      <c s="59"/>
      <c s="66" t="s">
        <v>332</v>
      </c>
      <c s="60">
        <v>483</v>
      </c>
      <c s="61">
        <v>454</v>
      </c>
      <c s="61">
        <v>426</v>
      </c>
      <c s="61">
        <v>739</v>
      </c>
      <c s="20"/>
      <c s="20"/>
      <c s="20"/>
      <c s="20"/>
      <c s="58"/>
      <c s="22">
        <f t="array" ref="P36">(_xlfn.IFS($L$2=$G$2,G36,L$2=$H$2,H36,L$2=$I$2,I36,L$2=$J$2,J36)*(100%-$M$2))*O36</f>
        <v>0</v>
      </c>
      <c s="20"/>
      <c s="23">
        <f t="shared" si="0"/>
        <v>0</v>
      </c>
      <c s="20"/>
      <c s="20"/>
    </row>
    <row r="37" spans="2:20" ht="126" customHeight="1">
      <c r="B37" s="59"/>
      <c s="59" t="s">
        <v>333</v>
      </c>
      <c s="59" t="s">
        <v>334</v>
      </c>
      <c s="59" t="s">
        <v>335</v>
      </c>
      <c s="66" t="s">
        <v>336</v>
      </c>
      <c s="60">
        <v>444</v>
      </c>
      <c s="61">
        <v>418</v>
      </c>
      <c s="61">
        <v>392</v>
      </c>
      <c s="61">
        <v>679</v>
      </c>
      <c s="20"/>
      <c s="20"/>
      <c s="20"/>
      <c s="20"/>
      <c s="58"/>
      <c s="22">
        <f t="array" ref="P37">(_xlfn.IFS($L$2=$G$2,G37,L$2=$H$2,H37,L$2=$I$2,I37,L$2=$J$2,J37)*(100%-$M$2))*O37</f>
        <v>0</v>
      </c>
      <c s="20"/>
      <c s="23">
        <f t="shared" si="0"/>
        <v>0</v>
      </c>
      <c s="20"/>
      <c s="20"/>
    </row>
    <row r="38" spans="2:20" ht="126" customHeight="1">
      <c r="B38" s="59"/>
      <c s="59" t="s">
        <v>337</v>
      </c>
      <c s="59" t="s">
        <v>338</v>
      </c>
      <c s="59" t="s">
        <v>339</v>
      </c>
      <c s="66" t="s">
        <v>340</v>
      </c>
      <c s="60">
        <v>427</v>
      </c>
      <c s="61">
        <v>402</v>
      </c>
      <c s="61">
        <v>377</v>
      </c>
      <c s="61">
        <v>653</v>
      </c>
      <c s="20"/>
      <c s="20"/>
      <c s="20"/>
      <c s="20"/>
      <c s="58"/>
      <c s="22">
        <f t="array" ref="P38">(_xlfn.IFS($L$2=$G$2,G38,L$2=$H$2,H38,L$2=$I$2,I38,L$2=$J$2,J38)*(100%-$M$2))*O38</f>
        <v>0</v>
      </c>
      <c s="20"/>
      <c s="23">
        <f t="shared" si="0"/>
        <v>0</v>
      </c>
      <c s="20"/>
      <c s="20"/>
    </row>
    <row r="39" spans="2:20" ht="126" customHeight="1">
      <c r="B39" s="59"/>
      <c s="59" t="s">
        <v>341</v>
      </c>
      <c s="59" t="s">
        <v>22</v>
      </c>
      <c s="59" t="s">
        <v>23</v>
      </c>
      <c s="66" t="s">
        <v>342</v>
      </c>
      <c s="60">
        <v>428</v>
      </c>
      <c s="61">
        <v>403</v>
      </c>
      <c s="61">
        <v>378</v>
      </c>
      <c s="61">
        <v>656</v>
      </c>
      <c s="20"/>
      <c s="20"/>
      <c s="20"/>
      <c s="20"/>
      <c s="58"/>
      <c s="22">
        <f t="array" ref="P39">(_xlfn.IFS($L$2=$G$2,G39,L$2=$H$2,H39,L$2=$I$2,I39,L$2=$J$2,J39)*(100%-$M$2))*O39</f>
        <v>0</v>
      </c>
      <c s="20"/>
      <c s="23">
        <f t="shared" si="0"/>
        <v>0</v>
      </c>
      <c s="20"/>
      <c s="20"/>
    </row>
    <row r="40" spans="2:20" ht="126" customHeight="1">
      <c r="B40" s="59"/>
      <c s="59" t="s">
        <v>90</v>
      </c>
      <c s="59" t="s">
        <v>91</v>
      </c>
      <c s="59"/>
      <c s="66" t="s">
        <v>343</v>
      </c>
      <c s="60">
        <v>425</v>
      </c>
      <c s="61">
        <v>400</v>
      </c>
      <c s="61">
        <v>375</v>
      </c>
      <c s="61">
        <v>650</v>
      </c>
      <c s="20"/>
      <c s="20"/>
      <c s="20"/>
      <c s="20"/>
      <c s="58"/>
      <c s="22">
        <f t="array" ref="P40">(_xlfn.IFS($L$2=$G$2,G40,L$2=$H$2,H40,L$2=$I$2,I40,L$2=$J$2,J40)*(100%-$M$2))*O40</f>
        <v>0</v>
      </c>
      <c s="20"/>
      <c s="23">
        <f t="shared" si="0"/>
        <v>0</v>
      </c>
      <c s="20"/>
      <c s="20"/>
    </row>
    <row r="41" spans="2:20" ht="126" customHeight="1">
      <c r="B41" s="59"/>
      <c s="59" t="s">
        <v>61</v>
      </c>
      <c s="59" t="s">
        <v>344</v>
      </c>
      <c s="59"/>
      <c s="66" t="s">
        <v>345</v>
      </c>
      <c s="60">
        <v>459</v>
      </c>
      <c s="61">
        <v>432</v>
      </c>
      <c s="61">
        <v>405</v>
      </c>
      <c s="61">
        <v>702</v>
      </c>
      <c s="20"/>
      <c s="20"/>
      <c s="20"/>
      <c s="20"/>
      <c s="58"/>
      <c s="22">
        <f t="array" ref="P41">(_xlfn.IFS($L$2=$G$2,G41,L$2=$H$2,H41,L$2=$I$2,I41,L$2=$J$2,J41)*(100%-$M$2))*O41</f>
        <v>0</v>
      </c>
      <c s="20"/>
      <c s="23">
        <f t="shared" si="0"/>
        <v>0</v>
      </c>
      <c s="20"/>
      <c s="20"/>
    </row>
    <row r="42" spans="2:20" ht="126" customHeight="1">
      <c r="B42" s="59"/>
      <c s="59" t="s">
        <v>62</v>
      </c>
      <c s="59" t="s">
        <v>63</v>
      </c>
      <c s="59"/>
      <c s="66" t="s">
        <v>346</v>
      </c>
      <c s="60">
        <v>381</v>
      </c>
      <c s="61">
        <v>358</v>
      </c>
      <c s="61">
        <v>336</v>
      </c>
      <c s="61">
        <v>583</v>
      </c>
      <c s="20"/>
      <c s="20"/>
      <c s="20"/>
      <c s="20"/>
      <c s="58"/>
      <c s="22">
        <f t="array" ref="P42">(_xlfn.IFS($L$2=$G$2,G42,L$2=$H$2,H42,L$2=$I$2,I42,L$2=$J$2,J42)*(100%-$M$2))*O42</f>
        <v>0</v>
      </c>
      <c s="20"/>
      <c s="23">
        <f t="shared" si="0"/>
        <v>0</v>
      </c>
      <c s="20"/>
      <c s="20"/>
    </row>
    <row r="43" spans="2:20" ht="126" customHeight="1">
      <c r="B43" s="59"/>
      <c s="59" t="s">
        <v>27</v>
      </c>
      <c s="59" t="s">
        <v>28</v>
      </c>
      <c s="59" t="s">
        <v>29</v>
      </c>
      <c s="66" t="s">
        <v>347</v>
      </c>
      <c s="60">
        <v>913</v>
      </c>
      <c s="61">
        <v>859</v>
      </c>
      <c s="61">
        <v>806</v>
      </c>
      <c s="62">
        <v>1397</v>
      </c>
      <c s="20"/>
      <c s="20"/>
      <c s="20"/>
      <c s="20"/>
      <c s="58"/>
      <c s="22">
        <f t="array" ref="P43">(_xlfn.IFS($L$2=$G$2,G43,L$2=$H$2,H43,L$2=$I$2,I43,L$2=$J$2,J43)*(100%-$M$2))*O43</f>
        <v>0</v>
      </c>
      <c s="20"/>
      <c s="23">
        <f t="shared" si="0"/>
        <v>0</v>
      </c>
      <c s="20"/>
      <c s="20"/>
    </row>
    <row r="44" spans="2:20" ht="126" customHeight="1">
      <c r="B44" s="59"/>
      <c s="59" t="s">
        <v>45</v>
      </c>
      <c s="59" t="s">
        <v>46</v>
      </c>
      <c s="59" t="s">
        <v>47</v>
      </c>
      <c s="66" t="s">
        <v>348</v>
      </c>
      <c s="65">
        <v>1166</v>
      </c>
      <c s="62">
        <v>1098</v>
      </c>
      <c s="62">
        <v>1029</v>
      </c>
      <c s="62">
        <v>1784</v>
      </c>
      <c s="20"/>
      <c s="20"/>
      <c s="20"/>
      <c s="20"/>
      <c s="58"/>
      <c s="22">
        <f t="array" ref="P44">(_xlfn.IFS($L$2=$G$2,G44,L$2=$H$2,H44,L$2=$I$2,I44,L$2=$J$2,J44)*(100%-$M$2))*O44</f>
        <v>0</v>
      </c>
      <c s="20"/>
      <c s="23">
        <f t="shared" si="0"/>
        <v>0</v>
      </c>
      <c s="20"/>
      <c s="20"/>
    </row>
    <row r="45" spans="2:20" ht="126" customHeight="1">
      <c r="B45" s="59"/>
      <c s="59" t="s">
        <v>72</v>
      </c>
      <c s="59" t="s">
        <v>73</v>
      </c>
      <c s="59"/>
      <c s="66" t="s">
        <v>349</v>
      </c>
      <c s="60">
        <v>420</v>
      </c>
      <c s="61">
        <v>395</v>
      </c>
      <c s="61">
        <v>371</v>
      </c>
      <c s="61">
        <v>643</v>
      </c>
      <c s="20"/>
      <c s="20"/>
      <c s="20"/>
      <c s="20"/>
      <c s="58"/>
      <c s="22">
        <f t="array" ref="P45">(_xlfn.IFS($L$2=$G$2,G45,L$2=$H$2,H45,L$2=$I$2,I45,L$2=$J$2,J45)*(100%-$M$2))*O45</f>
        <v>0</v>
      </c>
      <c s="20"/>
      <c s="23">
        <f t="shared" si="0"/>
        <v>0</v>
      </c>
      <c s="20"/>
      <c s="20"/>
    </row>
    <row r="46" spans="2:20" ht="126" customHeight="1">
      <c r="B46" s="59"/>
      <c s="59" t="s">
        <v>285</v>
      </c>
      <c s="59" t="s">
        <v>286</v>
      </c>
      <c s="59" t="s">
        <v>287</v>
      </c>
      <c s="66" t="s">
        <v>288</v>
      </c>
      <c s="60">
        <v>432</v>
      </c>
      <c s="61">
        <v>406</v>
      </c>
      <c s="61">
        <v>381</v>
      </c>
      <c s="61">
        <v>661</v>
      </c>
      <c s="20"/>
      <c s="20"/>
      <c s="20"/>
      <c s="20"/>
      <c s="58"/>
      <c s="22">
        <f t="array" ref="P46">(_xlfn.IFS($L$2=$G$2,G46,L$2=$H$2,H46,L$2=$I$2,I46,L$2=$J$2,J46)*(100%-$M$2))*O46</f>
        <v>0</v>
      </c>
      <c s="20"/>
      <c s="23">
        <f t="shared" si="0"/>
        <v>0</v>
      </c>
      <c s="20"/>
      <c s="20"/>
    </row>
    <row r="47" spans="2:20" ht="126" customHeight="1">
      <c r="B47" s="59"/>
      <c s="59" t="s">
        <v>350</v>
      </c>
      <c s="59" t="s">
        <v>351</v>
      </c>
      <c s="59" t="s">
        <v>352</v>
      </c>
      <c s="66" t="s">
        <v>353</v>
      </c>
      <c s="60">
        <v>432</v>
      </c>
      <c s="61">
        <v>406</v>
      </c>
      <c s="61">
        <v>381</v>
      </c>
      <c s="61">
        <v>661</v>
      </c>
      <c s="20"/>
      <c s="20"/>
      <c s="20"/>
      <c s="20"/>
      <c s="58"/>
      <c s="22">
        <f t="array" ref="P47">(_xlfn.IFS($L$2=$G$2,G47,L$2=$H$2,H47,L$2=$I$2,I47,L$2=$J$2,J47)*(100%-$M$2))*O47</f>
        <v>0</v>
      </c>
      <c s="20"/>
      <c s="23">
        <f t="shared" si="0"/>
        <v>0</v>
      </c>
      <c s="20"/>
      <c s="20"/>
    </row>
    <row r="48" spans="2:20" ht="126" customHeight="1">
      <c r="B48" s="59"/>
      <c s="59" t="s">
        <v>354</v>
      </c>
      <c s="59" t="s">
        <v>355</v>
      </c>
      <c s="59" t="s">
        <v>356</v>
      </c>
      <c s="66" t="s">
        <v>357</v>
      </c>
      <c s="60">
        <v>432</v>
      </c>
      <c s="61">
        <v>406</v>
      </c>
      <c s="61">
        <v>381</v>
      </c>
      <c s="61">
        <v>661</v>
      </c>
      <c s="20"/>
      <c s="20"/>
      <c s="20"/>
      <c s="20"/>
      <c s="58"/>
      <c s="22">
        <f t="array" ref="P48">(_xlfn.IFS($L$2=$G$2,G48,L$2=$H$2,H48,L$2=$I$2,I48,L$2=$J$2,J48)*(100%-$M$2))*O48</f>
        <v>0</v>
      </c>
      <c s="20"/>
      <c s="23">
        <f t="shared" si="0"/>
        <v>0</v>
      </c>
      <c s="20"/>
      <c s="20"/>
    </row>
    <row r="49" spans="2:20" ht="126" customHeight="1">
      <c r="B49" s="59"/>
      <c s="59" t="s">
        <v>398</v>
      </c>
      <c s="59" t="s">
        <v>399</v>
      </c>
      <c s="59" t="s">
        <v>400</v>
      </c>
      <c s="66" t="s">
        <v>401</v>
      </c>
      <c s="60">
        <v>432</v>
      </c>
      <c s="61">
        <v>406</v>
      </c>
      <c s="61">
        <v>381</v>
      </c>
      <c s="61">
        <v>661</v>
      </c>
      <c s="20"/>
      <c s="20"/>
      <c s="20"/>
      <c s="20"/>
      <c s="58"/>
      <c s="22">
        <f t="array" ref="P49">(_xlfn.IFS($L$2=$G$2,G49,L$2=$H$2,H49,L$2=$I$2,I49,L$2=$J$2,J49)*(100%-$M$2))*O49</f>
        <v>0</v>
      </c>
      <c s="20"/>
      <c s="23">
        <f t="shared" si="0"/>
        <v>0</v>
      </c>
      <c s="20"/>
      <c s="20"/>
    </row>
    <row r="50" spans="2:20" ht="126" customHeight="1">
      <c r="B50" s="59"/>
      <c s="59" t="s">
        <v>358</v>
      </c>
      <c s="59" t="s">
        <v>359</v>
      </c>
      <c s="59" t="s">
        <v>360</v>
      </c>
      <c s="66" t="s">
        <v>361</v>
      </c>
      <c s="60">
        <v>432</v>
      </c>
      <c s="61">
        <v>406</v>
      </c>
      <c s="61">
        <v>381</v>
      </c>
      <c s="61">
        <v>661</v>
      </c>
      <c s="20"/>
      <c s="20"/>
      <c s="20"/>
      <c s="20"/>
      <c s="58"/>
      <c s="22">
        <f t="array" ref="P50">(_xlfn.IFS($L$2=$G$2,G50,L$2=$H$2,H50,L$2=$I$2,I50,L$2=$J$2,J50)*(100%-$M$2))*O50</f>
        <v>0</v>
      </c>
      <c s="20"/>
      <c s="23">
        <f t="shared" si="0"/>
        <v>0</v>
      </c>
      <c s="20"/>
      <c s="20"/>
    </row>
    <row r="51" spans="2:20" ht="126" customHeight="1">
      <c r="B51" s="59"/>
      <c s="59" t="s">
        <v>362</v>
      </c>
      <c s="59" t="s">
        <v>359</v>
      </c>
      <c s="59" t="s">
        <v>363</v>
      </c>
      <c s="66" t="s">
        <v>364</v>
      </c>
      <c s="60">
        <v>437</v>
      </c>
      <c s="61">
        <v>411</v>
      </c>
      <c s="61">
        <v>386</v>
      </c>
      <c s="61">
        <v>669</v>
      </c>
      <c s="20"/>
      <c s="20"/>
      <c s="20"/>
      <c s="20"/>
      <c s="58"/>
      <c s="22">
        <f t="array" ref="P51">(_xlfn.IFS($L$2=$G$2,G51,L$2=$H$2,H51,L$2=$I$2,I51,L$2=$J$2,J51)*(100%-$M$2))*O51</f>
        <v>0</v>
      </c>
      <c s="20"/>
      <c s="23">
        <f t="shared" si="0"/>
        <v>0</v>
      </c>
      <c s="20"/>
      <c s="20"/>
    </row>
    <row r="52" spans="2:20" ht="126" customHeight="1">
      <c r="B52" s="59"/>
      <c s="59" t="s">
        <v>52</v>
      </c>
      <c s="59" t="s">
        <v>53</v>
      </c>
      <c s="59" t="s">
        <v>54</v>
      </c>
      <c s="66" t="s">
        <v>365</v>
      </c>
      <c s="60">
        <v>405</v>
      </c>
      <c s="61">
        <v>381</v>
      </c>
      <c s="61">
        <v>357</v>
      </c>
      <c s="61">
        <v>619</v>
      </c>
      <c s="20"/>
      <c s="20"/>
      <c s="20"/>
      <c s="20"/>
      <c s="58"/>
      <c s="22">
        <f t="array" ref="P52">(_xlfn.IFS($L$2=$G$2,G52,L$2=$H$2,H52,L$2=$I$2,I52,L$2=$J$2,J52)*(100%-$M$2))*O52</f>
        <v>0</v>
      </c>
      <c s="20"/>
      <c s="23">
        <f t="shared" si="0"/>
        <v>0</v>
      </c>
      <c s="20"/>
      <c s="20"/>
    </row>
    <row r="53" spans="2:20" ht="126" customHeight="1">
      <c r="B53" s="59"/>
      <c s="59" t="s">
        <v>366</v>
      </c>
      <c s="59" t="s">
        <v>367</v>
      </c>
      <c s="59" t="s">
        <v>368</v>
      </c>
      <c s="66" t="s">
        <v>369</v>
      </c>
      <c s="60">
        <v>432</v>
      </c>
      <c s="61">
        <v>406</v>
      </c>
      <c s="61">
        <v>381</v>
      </c>
      <c s="61">
        <v>661</v>
      </c>
      <c s="20"/>
      <c s="20"/>
      <c s="20"/>
      <c s="20"/>
      <c s="58"/>
      <c s="22">
        <f t="array" ref="P53">(_xlfn.IFS($L$2=$G$2,G53,L$2=$H$2,H53,L$2=$I$2,I53,L$2=$J$2,J53)*(100%-$M$2))*O53</f>
        <v>0</v>
      </c>
      <c s="20"/>
      <c s="23">
        <f t="shared" si="0"/>
        <v>0</v>
      </c>
      <c s="20"/>
      <c s="20"/>
    </row>
    <row r="54" spans="2:20" ht="126" customHeight="1">
      <c r="B54" s="59"/>
      <c s="59" t="s">
        <v>370</v>
      </c>
      <c s="59" t="s">
        <v>371</v>
      </c>
      <c s="59" t="s">
        <v>372</v>
      </c>
      <c s="66" t="s">
        <v>373</v>
      </c>
      <c s="60">
        <v>437</v>
      </c>
      <c s="61">
        <v>411</v>
      </c>
      <c s="61">
        <v>386</v>
      </c>
      <c s="61">
        <v>669</v>
      </c>
      <c s="20"/>
      <c s="20"/>
      <c s="20"/>
      <c s="20"/>
      <c s="58"/>
      <c s="22">
        <f t="array" ref="P54">(_xlfn.IFS($L$2=$G$2,G54,L$2=$H$2,H54,L$2=$I$2,I54,L$2=$J$2,J54)*(100%-$M$2))*O54</f>
        <v>0</v>
      </c>
      <c s="20"/>
      <c s="23">
        <f t="shared" si="0"/>
        <v>0</v>
      </c>
      <c s="20"/>
      <c s="20"/>
    </row>
    <row r="55" spans="2:20" ht="126" customHeight="1">
      <c r="B55" s="59"/>
      <c s="59" t="s">
        <v>386</v>
      </c>
      <c s="59" t="s">
        <v>387</v>
      </c>
      <c s="59" t="s">
        <v>388</v>
      </c>
      <c s="66" t="s">
        <v>389</v>
      </c>
      <c s="60">
        <v>435</v>
      </c>
      <c s="61">
        <v>410</v>
      </c>
      <c s="61">
        <v>384</v>
      </c>
      <c s="61">
        <v>666</v>
      </c>
      <c s="20"/>
      <c s="20"/>
      <c s="20"/>
      <c s="20"/>
      <c s="58"/>
      <c s="22">
        <f t="array" ref="P55">(_xlfn.IFS($L$2=$G$2,G55,L$2=$H$2,H55,L$2=$I$2,I55,L$2=$J$2,J55)*(100%-$M$2))*O55</f>
        <v>0</v>
      </c>
      <c s="20"/>
      <c s="23">
        <f t="shared" si="0"/>
        <v>0</v>
      </c>
      <c s="20"/>
      <c s="20"/>
    </row>
    <row r="56" spans="2:20" ht="126" customHeight="1">
      <c r="B56" s="59"/>
      <c s="59" t="s">
        <v>374</v>
      </c>
      <c s="59" t="s">
        <v>375</v>
      </c>
      <c s="59" t="s">
        <v>376</v>
      </c>
      <c s="66" t="s">
        <v>377</v>
      </c>
      <c s="60">
        <v>434</v>
      </c>
      <c s="61">
        <v>408</v>
      </c>
      <c s="61">
        <v>383</v>
      </c>
      <c s="61">
        <v>663</v>
      </c>
      <c s="20"/>
      <c s="20"/>
      <c s="20"/>
      <c s="20"/>
      <c s="21">
        <v>0</v>
      </c>
      <c s="22">
        <f t="array" ref="P56">(_xlfn.IFS($L$2=$G$2,G56,L$2=$H$2,H56,L$2=$I$2,I56,L$2=$J$2,J56)*(100%-$M$2))*O56</f>
        <v>0</v>
      </c>
      <c s="20"/>
      <c s="23">
        <f t="shared" si="0"/>
        <v>0</v>
      </c>
      <c s="20"/>
      <c s="20"/>
    </row>
    <row r="57" spans="2:20" ht="126" customHeight="1">
      <c r="B57" s="59"/>
      <c s="59" t="s">
        <v>378</v>
      </c>
      <c s="59" t="s">
        <v>379</v>
      </c>
      <c s="59" t="s">
        <v>380</v>
      </c>
      <c s="66" t="s">
        <v>381</v>
      </c>
      <c s="60">
        <v>430</v>
      </c>
      <c s="61">
        <v>405</v>
      </c>
      <c s="61">
        <v>380</v>
      </c>
      <c s="61">
        <v>658</v>
      </c>
      <c s="20"/>
      <c s="20"/>
      <c s="20"/>
      <c s="20"/>
      <c s="21">
        <v>0</v>
      </c>
      <c s="22">
        <f t="array" ref="P57">(_xlfn.IFS($L$2=$G$2,G57,L$2=$H$2,H57,L$2=$I$2,I57,L$2=$J$2,J57)*(100%-$M$2))*O57</f>
        <v>0</v>
      </c>
      <c s="20"/>
      <c s="23">
        <f t="shared" si="0"/>
        <v>0</v>
      </c>
      <c s="20"/>
      <c s="20"/>
    </row>
    <row r="58" spans="2:20" ht="126" customHeight="1">
      <c r="B58" s="59"/>
      <c s="59" t="s">
        <v>382</v>
      </c>
      <c s="59" t="s">
        <v>383</v>
      </c>
      <c s="59" t="s">
        <v>384</v>
      </c>
      <c s="66" t="s">
        <v>385</v>
      </c>
      <c s="60">
        <v>493</v>
      </c>
      <c s="61">
        <v>464</v>
      </c>
      <c s="61">
        <v>435</v>
      </c>
      <c s="61">
        <v>754</v>
      </c>
      <c s="20"/>
      <c s="20"/>
      <c s="20"/>
      <c s="20"/>
      <c s="21">
        <v>0</v>
      </c>
      <c s="22">
        <f t="array" ref="P58">(_xlfn.IFS($L$2=$G$2,G58,L$2=$H$2,H58,L$2=$I$2,I58,L$2=$J$2,J58)*(100%-$M$2))*O58</f>
        <v>0</v>
      </c>
      <c s="20"/>
      <c s="23">
        <f t="shared" si="0"/>
        <v>0</v>
      </c>
      <c s="20"/>
      <c s="20"/>
    </row>
    <row r="59" spans="2:20" ht="126" customHeight="1">
      <c r="B59" s="59"/>
      <c s="59" t="s">
        <v>390</v>
      </c>
      <c s="59" t="s">
        <v>391</v>
      </c>
      <c s="59" t="s">
        <v>392</v>
      </c>
      <c s="66" t="s">
        <v>393</v>
      </c>
      <c s="60">
        <v>507</v>
      </c>
      <c s="61">
        <v>477</v>
      </c>
      <c s="61">
        <v>447</v>
      </c>
      <c s="61">
        <v>775</v>
      </c>
      <c s="20"/>
      <c s="20"/>
      <c s="20"/>
      <c s="20"/>
      <c s="58"/>
      <c s="22">
        <f t="array" ref="P59">(_xlfn.IFS($L$2=$G$2,G59,L$2=$H$2,H59,L$2=$I$2,I59,L$2=$J$2,J59)*(100%-$M$2))*O59</f>
        <v>0</v>
      </c>
      <c s="20"/>
      <c s="23">
        <f t="shared" si="0"/>
        <v>0</v>
      </c>
      <c s="20"/>
      <c s="20"/>
    </row>
    <row r="60" spans="2:20" ht="126" customHeight="1">
      <c r="B60" s="59"/>
      <c s="59" t="s">
        <v>394</v>
      </c>
      <c s="59" t="s">
        <v>395</v>
      </c>
      <c s="59" t="s">
        <v>396</v>
      </c>
      <c s="66" t="s">
        <v>397</v>
      </c>
      <c s="60">
        <v>578</v>
      </c>
      <c s="61">
        <v>544</v>
      </c>
      <c s="61">
        <v>510</v>
      </c>
      <c s="61">
        <v>884</v>
      </c>
      <c s="20"/>
      <c s="20"/>
      <c s="20"/>
      <c s="20"/>
      <c s="58"/>
      <c s="22">
        <f t="array" ref="P60">(_xlfn.IFS($L$2=$G$2,G60,L$2=$H$2,H60,L$2=$I$2,I60,L$2=$J$2,J60)*(100%-$M$2))*O60</f>
        <v>0</v>
      </c>
      <c s="20"/>
      <c s="23">
        <f t="shared" si="0"/>
        <v>0</v>
      </c>
      <c s="20"/>
      <c s="20"/>
    </row>
    <row r="61" spans="2:20" ht="126" customHeight="1">
      <c r="B61" s="59"/>
      <c s="59" t="s">
        <v>71</v>
      </c>
      <c s="59" t="s">
        <v>402</v>
      </c>
      <c s="59"/>
      <c s="66" t="s">
        <v>403</v>
      </c>
      <c s="60">
        <v>479</v>
      </c>
      <c s="61">
        <v>451</v>
      </c>
      <c s="61">
        <v>423</v>
      </c>
      <c s="61">
        <v>734</v>
      </c>
      <c s="20"/>
      <c s="20"/>
      <c s="20"/>
      <c s="20"/>
      <c s="58"/>
      <c s="22">
        <f t="array" ref="P61">(_xlfn.IFS($L$2=$G$2,G61,L$2=$H$2,H61,L$2=$I$2,I61,L$2=$J$2,J61)*(100%-$M$2))*O61</f>
        <v>0</v>
      </c>
      <c s="20"/>
      <c s="23">
        <f t="shared" si="0"/>
        <v>0</v>
      </c>
      <c s="20"/>
      <c s="20"/>
    </row>
    <row r="62" spans="2:20" ht="126" customHeight="1">
      <c r="B62" s="59"/>
      <c s="59" t="s">
        <v>39</v>
      </c>
      <c s="59" t="s">
        <v>40</v>
      </c>
      <c s="59" t="s">
        <v>41</v>
      </c>
      <c s="66" t="s">
        <v>404</v>
      </c>
      <c s="65">
        <v>1127</v>
      </c>
      <c s="62">
        <v>1061</v>
      </c>
      <c s="61">
        <v>995</v>
      </c>
      <c s="62">
        <v>1724</v>
      </c>
      <c s="20"/>
      <c s="20"/>
      <c s="20"/>
      <c s="20"/>
      <c s="58"/>
      <c s="22">
        <f t="array" ref="P62">(_xlfn.IFS($L$2=$G$2,G62,L$2=$H$2,H62,L$2=$I$2,I62,L$2=$J$2,J62)*(100%-$M$2))*O62</f>
        <v>0</v>
      </c>
      <c s="20"/>
      <c s="23">
        <f t="shared" si="0"/>
        <v>0</v>
      </c>
      <c s="20"/>
      <c s="20"/>
    </row>
    <row r="63" spans="2:20" ht="126" customHeight="1">
      <c r="B63" s="59"/>
      <c s="59" t="s">
        <v>59</v>
      </c>
      <c s="59" t="s">
        <v>60</v>
      </c>
      <c s="59"/>
      <c s="66" t="s">
        <v>385</v>
      </c>
      <c s="60">
        <v>459</v>
      </c>
      <c s="61">
        <v>432</v>
      </c>
      <c s="61">
        <v>405</v>
      </c>
      <c s="61">
        <v>702</v>
      </c>
      <c s="20"/>
      <c s="20"/>
      <c s="20"/>
      <c s="20"/>
      <c s="58"/>
      <c s="22">
        <f t="array" ref="P63">(_xlfn.IFS($L$2=$G$2,G63,L$2=$H$2,H63,L$2=$I$2,I63,L$2=$J$2,J63)*(100%-$M$2))*O63</f>
        <v>0</v>
      </c>
      <c s="20"/>
      <c s="23">
        <f t="shared" si="0"/>
        <v>0</v>
      </c>
      <c s="20"/>
      <c s="20"/>
    </row>
    <row r="64" spans="2:20" ht="126" customHeight="1">
      <c r="B64" s="59"/>
      <c s="59" t="s">
        <v>33</v>
      </c>
      <c s="59" t="s">
        <v>34</v>
      </c>
      <c s="59" t="s">
        <v>35</v>
      </c>
      <c s="66" t="s">
        <v>405</v>
      </c>
      <c s="60">
        <v>925</v>
      </c>
      <c s="61">
        <v>870</v>
      </c>
      <c s="61">
        <v>816</v>
      </c>
      <c s="62">
        <v>1415</v>
      </c>
      <c s="20"/>
      <c s="20"/>
      <c s="20"/>
      <c s="20"/>
      <c s="58"/>
      <c s="22">
        <f t="array" ref="P64">(_xlfn.IFS($L$2=$G$2,G64,L$2=$H$2,H64,L$2=$I$2,I64,L$2=$J$2,J64)*(100%-$M$2))*O64</f>
        <v>0</v>
      </c>
      <c s="20"/>
      <c s="23">
        <f t="shared" si="0"/>
        <v>0</v>
      </c>
      <c s="20"/>
      <c s="20"/>
    </row>
    <row r="65" spans="2:20" ht="126" customHeight="1">
      <c r="B65" s="59"/>
      <c s="59" t="s">
        <v>407</v>
      </c>
      <c s="59" t="s">
        <v>408</v>
      </c>
      <c s="59" t="s">
        <v>409</v>
      </c>
      <c s="66" t="s">
        <v>410</v>
      </c>
      <c s="60">
        <v>451</v>
      </c>
      <c s="61">
        <v>424</v>
      </c>
      <c s="61">
        <v>398</v>
      </c>
      <c s="61">
        <v>689</v>
      </c>
      <c s="20"/>
      <c s="20"/>
      <c s="20"/>
      <c s="20"/>
      <c s="58"/>
      <c s="22">
        <f t="array" ref="P65">(_xlfn.IFS($L$2=$G$2,G65,L$2=$H$2,H65,L$2=$I$2,I65,L$2=$J$2,J65)*(100%-$M$2))*O65</f>
        <v>0</v>
      </c>
      <c s="20"/>
      <c s="23">
        <f t="shared" si="0"/>
        <v>0</v>
      </c>
      <c s="20"/>
      <c s="20"/>
    </row>
    <row r="66" spans="2:20" ht="126" customHeight="1">
      <c r="B66" s="59"/>
      <c s="59" t="s">
        <v>95</v>
      </c>
      <c s="67" t="s">
        <v>421</v>
      </c>
      <c s="59" t="s">
        <v>96</v>
      </c>
      <c s="66" t="s">
        <v>411</v>
      </c>
      <c s="65">
        <v>1034</v>
      </c>
      <c s="61">
        <v>973</v>
      </c>
      <c s="61">
        <v>912</v>
      </c>
      <c s="62">
        <v>1581</v>
      </c>
      <c s="20"/>
      <c s="20"/>
      <c s="20"/>
      <c s="20"/>
      <c s="58"/>
      <c s="22">
        <f t="array" ref="P66">(_xlfn.IFS($L$2=$G$2,G66,L$2=$H$2,H66,L$2=$I$2,I66,L$2=$J$2,J66)*(100%-$M$2))*O66</f>
        <v>0</v>
      </c>
      <c s="20"/>
      <c s="23">
        <f t="shared" si="0"/>
        <v>0</v>
      </c>
      <c s="20"/>
      <c s="20"/>
    </row>
    <row r="67" spans="2:20" ht="126" customHeight="1">
      <c r="B67" s="59"/>
      <c s="59" t="s">
        <v>55</v>
      </c>
      <c s="67" t="s">
        <v>420</v>
      </c>
      <c s="59"/>
      <c s="66" t="s">
        <v>412</v>
      </c>
      <c s="60">
        <v>828</v>
      </c>
      <c s="61">
        <v>779</v>
      </c>
      <c s="61">
        <v>731</v>
      </c>
      <c s="62">
        <v>1267</v>
      </c>
      <c s="20"/>
      <c s="20"/>
      <c s="20"/>
      <c s="20"/>
      <c s="58"/>
      <c s="22">
        <f t="array" ref="P67">(_xlfn.IFS($L$2=$G$2,G67,L$2=$H$2,H67,L$2=$I$2,I67,L$2=$J$2,J67)*(100%-$M$2))*O67</f>
        <v>0</v>
      </c>
      <c s="20"/>
      <c s="23">
        <f t="shared" si="1" ref="R67:R74">J67*O67-P67</f>
        <v>0</v>
      </c>
      <c s="20"/>
      <c s="20"/>
    </row>
    <row r="68" spans="2:20" ht="126" customHeight="1">
      <c r="B68" s="59"/>
      <c s="59" t="s">
        <v>84</v>
      </c>
      <c s="59" t="s">
        <v>85</v>
      </c>
      <c s="59"/>
      <c s="66" t="s">
        <v>415</v>
      </c>
      <c s="60">
        <v>413</v>
      </c>
      <c s="61">
        <v>389</v>
      </c>
      <c s="61">
        <v>365</v>
      </c>
      <c s="61">
        <v>632</v>
      </c>
      <c s="20"/>
      <c s="20"/>
      <c s="20"/>
      <c s="20"/>
      <c s="58"/>
      <c s="22">
        <f t="array" ref="P68">(_xlfn.IFS($L$2=$G$2,G68,L$2=$H$2,H68,L$2=$I$2,I68,L$2=$J$2,J68)*(100%-$M$2))*O68</f>
        <v>0</v>
      </c>
      <c s="20"/>
      <c s="23">
        <f t="shared" si="1"/>
        <v>0</v>
      </c>
      <c s="20"/>
      <c s="20"/>
    </row>
    <row r="69" spans="2:20" ht="126" customHeight="1">
      <c r="B69" s="59"/>
      <c s="59" t="s">
        <v>74</v>
      </c>
      <c s="59" t="s">
        <v>75</v>
      </c>
      <c s="59"/>
      <c s="66" t="s">
        <v>416</v>
      </c>
      <c s="60">
        <v>377</v>
      </c>
      <c s="61">
        <v>355</v>
      </c>
      <c s="61">
        <v>333</v>
      </c>
      <c s="61">
        <v>578</v>
      </c>
      <c s="20"/>
      <c s="20"/>
      <c s="20"/>
      <c s="20"/>
      <c s="58"/>
      <c s="22">
        <f t="array" ref="P69">(_xlfn.IFS($L$2=$G$2,G69,L$2=$H$2,H69,L$2=$I$2,I69,L$2=$J$2,J69)*(100%-$M$2))*O69</f>
        <v>0</v>
      </c>
      <c s="20"/>
      <c s="23">
        <f t="shared" si="1"/>
        <v>0</v>
      </c>
      <c s="20"/>
      <c s="20"/>
    </row>
    <row r="70" spans="2:20" ht="126" customHeight="1">
      <c r="B70" s="59"/>
      <c s="59" t="s">
        <v>76</v>
      </c>
      <c s="59" t="s">
        <v>77</v>
      </c>
      <c s="59"/>
      <c s="66" t="s">
        <v>417</v>
      </c>
      <c s="60">
        <v>377</v>
      </c>
      <c s="61">
        <v>355</v>
      </c>
      <c s="61">
        <v>333</v>
      </c>
      <c s="61">
        <v>578</v>
      </c>
      <c s="20"/>
      <c s="20"/>
      <c s="20"/>
      <c s="20"/>
      <c s="58"/>
      <c s="22">
        <f t="array" ref="P70">(_xlfn.IFS($L$2=$G$2,G70,L$2=$H$2,H70,L$2=$I$2,I70,L$2=$J$2,J70)*(100%-$M$2))*O70</f>
        <v>0</v>
      </c>
      <c s="20"/>
      <c s="23">
        <f t="shared" si="1"/>
        <v>0</v>
      </c>
      <c s="20"/>
      <c s="20"/>
    </row>
    <row r="71" spans="2:20" ht="126" customHeight="1">
      <c r="B71" s="59"/>
      <c s="59" t="s">
        <v>57</v>
      </c>
      <c s="59" t="s">
        <v>58</v>
      </c>
      <c s="59"/>
      <c s="59"/>
      <c s="60">
        <v>389</v>
      </c>
      <c s="61">
        <v>366</v>
      </c>
      <c s="61">
        <v>344</v>
      </c>
      <c s="61">
        <v>596</v>
      </c>
      <c s="20"/>
      <c s="20"/>
      <c s="20"/>
      <c s="20"/>
      <c s="58"/>
      <c s="22">
        <f t="array" ref="P71">(_xlfn.IFS($L$2=$G$2,G71,L$2=$H$2,H71,L$2=$I$2,I71,L$2=$J$2,J71)*(100%-$M$2))*O71</f>
        <v>0</v>
      </c>
      <c s="20"/>
      <c s="23">
        <f t="shared" si="1"/>
        <v>0</v>
      </c>
      <c s="20"/>
      <c s="20"/>
    </row>
    <row r="72" spans="2:20" ht="126" customHeight="1">
      <c r="B72" s="59"/>
      <c s="59" t="s">
        <v>70</v>
      </c>
      <c s="59" t="s">
        <v>413</v>
      </c>
      <c s="59"/>
      <c s="66" t="s">
        <v>414</v>
      </c>
      <c s="60">
        <v>420</v>
      </c>
      <c s="61">
        <v>395</v>
      </c>
      <c s="61">
        <v>371</v>
      </c>
      <c s="61">
        <v>643</v>
      </c>
      <c s="20"/>
      <c s="20"/>
      <c s="20"/>
      <c s="20"/>
      <c s="58"/>
      <c s="22">
        <f t="array" ref="P72">(_xlfn.IFS($L$2=$G$2,G72,L$2=$H$2,H72,L$2=$I$2,I72,L$2=$J$2,J72)*(100%-$M$2))*O72</f>
        <v>0</v>
      </c>
      <c s="20"/>
      <c s="23">
        <f t="shared" si="1"/>
        <v>0</v>
      </c>
      <c s="20"/>
      <c s="20"/>
    </row>
    <row r="73" spans="2:20" ht="126" customHeight="1">
      <c r="B73" s="59"/>
      <c s="59" t="s">
        <v>78</v>
      </c>
      <c s="59" t="s">
        <v>79</v>
      </c>
      <c s="59"/>
      <c s="66" t="s">
        <v>340</v>
      </c>
      <c s="60">
        <v>376</v>
      </c>
      <c s="61">
        <v>354</v>
      </c>
      <c s="61">
        <v>332</v>
      </c>
      <c s="61">
        <v>575</v>
      </c>
      <c s="20"/>
      <c s="20"/>
      <c s="20"/>
      <c s="20"/>
      <c s="58"/>
      <c s="22">
        <f t="array" ref="P73">(_xlfn.IFS($L$2=$G$2,G73,L$2=$H$2,H73,L$2=$I$2,I73,L$2=$J$2,J73)*(100%-$M$2))*O73</f>
        <v>0</v>
      </c>
      <c s="20"/>
      <c s="23">
        <f t="shared" si="1"/>
        <v>0</v>
      </c>
      <c s="20"/>
      <c s="20"/>
    </row>
    <row r="74" spans="2:20" ht="126" customHeight="1">
      <c r="B74" s="63"/>
      <c s="63"/>
      <c s="63"/>
      <c s="63"/>
      <c s="63"/>
      <c s="64"/>
      <c s="64"/>
      <c s="64"/>
      <c s="64"/>
      <c s="20"/>
      <c s="20"/>
      <c s="20"/>
      <c s="20"/>
      <c s="58"/>
      <c s="22">
        <f t="array" ref="P74">(_xlfn.IFS($L$2=$G$2,G74,L$2=$H$2,H74,L$2=$I$2,I74,L$2=$J$2,J74)*(100%-$M$2))*O74</f>
        <v>0</v>
      </c>
      <c s="20"/>
      <c s="23">
        <f t="shared" si="1"/>
        <v>0</v>
      </c>
      <c s="20"/>
      <c s="20"/>
    </row>
  </sheetData>
  <sheetProtection sheet="1" objects="1" scenarios="1"/>
  <conditionalFormatting sqref="O1:O74">
    <cfRule type="cellIs" priority="1" dxfId="0" operator="equal">
      <formula>0</formula>
    </cfRule>
  </conditionalFormatting>
  <dataValidations count="1">
    <dataValidation type="list" allowBlank="1" showInputMessage="1" showErrorMessage="1" sqref="L2:L74">
      <formula1>$G$2:$J$2</formula1>
    </dataValidation>
  </dataValidations>
  <hyperlinks>
    <hyperlink ref="F25" r:id="rId1" display="https://www.wildberries.ru/catalog/20875468/detail.aspx?targetUrl=SP"/>
    <hyperlink ref="F26" r:id="rId2" display="https://www.wildberries.ru/catalog/11585116/detail.aspx?targetUrl=SP"/>
    <hyperlink ref="F27" r:id="rId3" display="https://www.wildberries.ru/catalog/374096339/detail.aspx?targetUrl=SP"/>
    <hyperlink ref="F28" r:id="rId4" display="https://www.wildberries.ru/catalog/11316407/detail.aspx?targetUrl=SP"/>
    <hyperlink ref="F29" r:id="rId5" display="https://www.wildberries.ru/catalog/374178662/detail.aspx?targetUrl=SP"/>
    <hyperlink ref="F30" r:id="rId6" display="https://www.wildberries.ru/catalog/44596312/detail.aspx?targetUrl=SP"/>
    <hyperlink ref="F31" r:id="rId7" display="https://www.wildberries.ru/catalog/489503278/detail.aspx?targetUrl=SP"/>
    <hyperlink ref="F32" r:id="rId8" display="https://www.wildberries.ru/catalog/489528714/detail.aspx?targetUrl=SP"/>
    <hyperlink ref="F33" r:id="rId9" display="https://www.wildberries.ru/catalog/489530135/detail.aspx?targetUrl=SP"/>
    <hyperlink ref="F34" r:id="rId10" display="https://www.wildberries.ru/catalog/25944438/detail.aspx?targetUrl=SP"/>
    <hyperlink ref="F35" r:id="rId11" display="https://www.wildberries.ru/catalog/11585106/detail.aspx?targetUrl=SP"/>
    <hyperlink ref="F36" r:id="rId12" display="https://www.wildberries.ru/catalog/374077894/detail.aspx?targetUrl=SP"/>
    <hyperlink ref="F37" r:id="rId13" display="https://www.wildberries.ru/catalog/402100424/detail.aspx?targetUrl=SP"/>
    <hyperlink ref="F38" r:id="rId14" display="https://www.wildberries.ru/catalog/402263259/detail.aspx?targetUrl=GP"/>
    <hyperlink ref="F39" r:id="rId15" display="https://www.wildberries.ru/catalog/11585098/detail.aspx?targetUrl=SP"/>
    <hyperlink ref="F40" r:id="rId16" display="https://www.wildberries.ru/catalog/108984708/detail.aspx?targetUrl=SP"/>
    <hyperlink ref="F41" r:id="rId17" display="https://www.wildberries.ru/catalog/144305429/detail.aspx?targetUrl=SP"/>
    <hyperlink ref="F42" r:id="rId18" display="https://www.wildberries.ru/catalog/144331566/detail.aspx?targetUrl=SP"/>
    <hyperlink ref="F43" r:id="rId19" display="https://www.wildberries.ru/catalog/12750372/detail.aspx?targetUrl=SP"/>
    <hyperlink ref="F44" r:id="rId20" display="https://www.wildberries.ru/catalog/11682705/detail.aspx?targetUrl=SP"/>
    <hyperlink ref="F45" r:id="rId21" display="https://www.wildberries.ru/catalog/15059266/detail.aspx?targetUrl=SP"/>
    <hyperlink ref="F46" r:id="rId22" display="https://www.wildberries.ru/catalog/447534216/detail.aspx?targetUrl=SP"/>
    <hyperlink ref="F47" r:id="rId23" display="https://www.wildberries.ru/catalog/389993381/detail.aspx?targetUrl=SP"/>
    <hyperlink ref="F48" r:id="rId24" display="https://www.wildberries.ru/catalog/447531819/detail.aspx?targetUrl=SP"/>
    <hyperlink ref="F49" r:id="rId25" display="https://www.wildberries.ru/catalog/402034086/detail.aspx?targetUrl=SP"/>
    <hyperlink ref="F50" r:id="rId26" display="https://www.wildberries.ru/catalog/447544218/detail.aspx?targetUrl=SP"/>
    <hyperlink ref="F51" r:id="rId27" display="https://www.wildberries.ru/catalog/447543665/detail.aspx?targetUrl=SP"/>
    <hyperlink ref="F52" r:id="rId28" display="https://www.wildberries.ru/catalog/239174447/detail.aspx?targetUrl=GP"/>
    <hyperlink ref="F53" r:id="rId29" display="https://www.wildberries.ru/catalog/389968780/detail.aspx?targetUrl=SP"/>
    <hyperlink ref="F54" r:id="rId30" display="https://www.wildberries.ru/catalog/447540099/detail.aspx?targetUrl=SP"/>
    <hyperlink ref="F55" r:id="rId31" display="https://www.wildberries.ru/catalog/447539316/detail.aspx?targetUrl=SP"/>
    <hyperlink ref="F56" r:id="rId32" display="https://www.wildberries.ru/catalog/447538325/detail.aspx?targetUrl=SP"/>
    <hyperlink ref="F57" r:id="rId33" display="https://www.wildberries.ru/catalog/374175386/detail.aspx?targetUrl=SP"/>
    <hyperlink ref="F58" r:id="rId34" display="https://www.wildberries.ru/catalog/447532699/detail.aspx?targetUrl=SP"/>
    <hyperlink ref="F59" r:id="rId35" display="https://www.wildberries.ru/catalog/402276556/detail.aspx?targetUrl=SP"/>
    <hyperlink ref="F60" r:id="rId36" display="https://www.wildberries.ru/catalog/402268760/detail.aspx?targetUrl=SP"/>
    <hyperlink ref="F61" r:id="rId37" display="https://www.wildberries.ru/catalog/25547013/detail.aspx?targetUrl=SP"/>
    <hyperlink ref="F62" r:id="rId38" display="https://www.wildberries.ru/catalog/11585102/detail.aspx?targetUrl=SP"/>
    <hyperlink ref="F63" r:id="rId39" display="https://www.wildberries.ru/catalog/447532699/detail.aspx?targetUrl=SP"/>
    <hyperlink ref="F64" r:id="rId40" display="https://www.wildberries.ru/catalog/20875467/detail.aspx?targetUrl=SP"/>
    <hyperlink ref="F65" r:id="rId41" display="https://www.wildberries.ru/catalog/447536438/detail.aspx?targetUrl=SP"/>
    <hyperlink ref="F66" r:id="rId42" display="https://www.wildberries.ru/catalog/152010045/detail.aspx"/>
    <hyperlink ref="F67" r:id="rId43" display="https://www.wildberries.ru/catalog/448033626/detail.aspx?targetUrl=SP"/>
    <hyperlink ref="F68" r:id="rId44" display="https://www.wildberries.ru/catalog/11266383/detail.aspx?targetUrl=SP"/>
    <hyperlink ref="F69" r:id="rId45" display="https://www.wildberries.ru/catalog/346511530/detail.aspx?targetUrl=SP"/>
    <hyperlink ref="F70" r:id="rId46" display="https://www.wildberries.ru/catalog/162203792/detail.aspx?targetUrl=SP"/>
    <hyperlink ref="F72" r:id="rId47" display="https://www.wildberries.ru/catalog/11266384/detail.aspx?targetUrl=SP"/>
    <hyperlink ref="F73" r:id="rId48" display="https://www.wildberries.ru/catalog/402263259/detail.aspx?targetUrl=GP"/>
    <hyperlink ref="F4" r:id="rId49" display="https://www.wildberries.ru/catalog/203818783/detail.aspx?targetUrl=SP"/>
    <hyperlink ref="F6" r:id="rId50" display="https://www.wildberries.ru/catalog/316396024/detail.aspx?targetUrl=SP"/>
    <hyperlink ref="F7" r:id="rId51" display="https://www.wildberries.ru/catalog/300780938/detail.aspx?targetUrl=GP"/>
    <hyperlink ref="F8" r:id="rId52" display="https://www.wildberries.ru/catalog/300780938/detail.aspx?targetUrl=GP"/>
    <hyperlink ref="F9" r:id="rId53" display="https://www.wildberries.ru/catalog/346032547/detail.aspx"/>
    <hyperlink ref="F10" r:id="rId54" display="https://www.wildberries.ru/catalog/346032547/detail.aspx"/>
    <hyperlink ref="F11" r:id="rId55" display="https://www.wildberries.ru/catalog/148754925/detail.aspx?targetUrl=SP"/>
    <hyperlink ref="F12" r:id="rId56" display="https://www.wildberries.ru/catalog/119467919/detail.aspx?targetUrl=SP"/>
    <hyperlink ref="F13" r:id="rId57" display="https://www.wildberries.ru/catalog/81479146/detail.aspx?targetUrl=SP"/>
    <hyperlink ref="F14" r:id="rId58" display="https://www.wildberries.ru/catalog/40596107/detail.aspx?targetUrl=SP"/>
    <hyperlink ref="F15" r:id="rId59" display="https://www.wildberries.ru/catalog/15379307/detail.aspx?targetUrl=SP"/>
    <hyperlink ref="F16" r:id="rId60" display="https://www.wildberries.ru/catalog/402074000/detail.aspx?targetUrl=SP"/>
    <hyperlink ref="F17" r:id="rId61" display="https://www.wildberries.ru/catalog/402085343/detail.aspx?targetUrl=SP"/>
    <hyperlink ref="F18" r:id="rId62" display="https://www.wildberries.ru/catalog/402087381/detail.aspx?targetUrl=SP"/>
    <hyperlink ref="F19" r:id="rId63" display="https://www.wildberries.ru/catalog/447534216/detail.aspx?targetUrl=SP"/>
    <hyperlink ref="F20" r:id="rId64" display="https://www.wildberries.ru/catalog/175533938/detail.aspx?targetUrl=SP"/>
    <hyperlink ref="F21" r:id="rId65" display="https://www.wildberries.ru/catalog/188196026/detail.aspx?targetUrl=GP"/>
    <hyperlink ref="F22" r:id="rId66" display="https://www.wildberries.ru/catalog/18818578/detail.aspx?targetUrl=SP"/>
    <hyperlink ref="F23" r:id="rId67" display="https://www.wildberries.ru/catalog/488887526/detail.aspx?targetUrl=SP"/>
    <hyperlink ref="F24" r:id="rId68" display="https://www.wildberries.ru/catalog/11585090/detail.aspx?targetUrl=SP"/>
  </hyperlinks>
  <pageMargins left="0.393700787401575" right="0.393700787401575" top="0.393700787401575" bottom="0.393700787401575" header="0" footer="0"/>
  <pageSetup orientation="portrait" pageOrder="overThenDown" paperSize="9"/>
  <drawing r:id="rId6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S23"/>
  <sheetViews>
    <sheetView workbookViewId="0" topLeftCell="A1">
      <pane ySplit="3" topLeftCell="A4" activePane="bottomLeft" state="frozen"/>
      <selection pane="topLeft" activeCell="M7" sqref="M7"/>
      <selection pane="bottomLeft" activeCell="A1" sqref="A1"/>
    </sheetView>
  </sheetViews>
  <sheetFormatPr defaultColWidth="10.4433333333333" defaultRowHeight="11.4" customHeight="1" outlineLevelRow="2"/>
  <cols>
    <col min="1" max="1" width="2.33333333333333" style="20" customWidth="1"/>
    <col min="2" max="2" width="14" style="20" customWidth="1"/>
    <col min="3" max="3" width="12.8333333333333" style="20" customWidth="1"/>
    <col min="4" max="4" width="23.3333333333333" style="20" customWidth="1"/>
    <col min="5" max="5" width="29.1666666666667" style="20" customWidth="1"/>
    <col min="6" max="6" width="18" style="24" customWidth="1"/>
    <col min="7" max="7" width="16.3333333333333" style="24" customWidth="1"/>
    <col min="8" max="8" width="17" style="24" customWidth="1"/>
    <col min="9" max="9" width="10" style="24" customWidth="1"/>
    <col min="11" max="11" width="20.8333333333333" bestFit="1" customWidth="1"/>
    <col min="15" max="15" width="14.6666666666667" bestFit="1" customWidth="1"/>
    <col min="17" max="17" width="24.6666666666667" bestFit="1" customWidth="1"/>
    <col min="18" max="19" width="16.1666666666667" bestFit="1" customWidth="1"/>
  </cols>
  <sheetData>
    <row r="1" spans="6:9" s="25" customFormat="1" ht="4.95" customHeight="1">
      <c r="F1" s="26"/>
      <c s="26"/>
      <c s="26"/>
      <c s="26"/>
    </row>
    <row r="2" spans="2:17" ht="22.2" customHeight="1">
      <c r="B2" s="27" t="s">
        <v>100</v>
      </c>
      <c s="28"/>
      <c s="28"/>
      <c s="28"/>
      <c r="K2" s="6" t="s">
        <v>2</v>
      </c>
      <c s="29" t="s">
        <v>101</v>
      </c>
      <c r="N2" s="8" t="s">
        <v>4</v>
      </c>
      <c s="9" t="s">
        <v>5</v>
      </c>
      <c r="Q2" s="10" t="s">
        <v>102</v>
      </c>
    </row>
    <row r="3" spans="2:19" s="13" customFormat="1" ht="22.95" customHeight="1">
      <c r="B3" s="30" t="s">
        <v>103</v>
      </c>
      <c s="30" t="s">
        <v>8</v>
      </c>
      <c s="30" t="s">
        <v>104</v>
      </c>
      <c s="30" t="s">
        <v>11</v>
      </c>
      <c s="31" t="s">
        <v>12</v>
      </c>
      <c s="31" t="s">
        <v>13</v>
      </c>
      <c s="31" t="s">
        <v>14</v>
      </c>
      <c s="31" t="s">
        <v>15</v>
      </c>
      <c r="K3" s="14" t="s">
        <v>12</v>
      </c>
      <c s="15">
        <v>0</v>
      </c>
      <c r="N3" s="16">
        <f>SUM(N4:N110)</f>
        <v>0</v>
      </c>
      <c s="17">
        <f>SUM(O4:O110)</f>
        <v>0</v>
      </c>
      <c r="Q3" s="18">
        <f>SUM(Q4:Q1387)</f>
        <v>0</v>
      </c>
      <c s="19" t="e">
        <f>Q3/O3</f>
        <v>#DIV/0!</v>
      </c>
      <c s="19"/>
    </row>
    <row r="4" spans="2:17" s="20" customFormat="1" ht="105" customHeight="1" outlineLevel="2">
      <c r="B4" s="32"/>
      <c s="32" t="s">
        <v>105</v>
      </c>
      <c s="32" t="s">
        <v>106</v>
      </c>
      <c s="33" t="s">
        <v>107</v>
      </c>
      <c s="34">
        <v>369</v>
      </c>
      <c s="34">
        <v>347</v>
      </c>
      <c s="34">
        <v>326</v>
      </c>
      <c s="35">
        <v>565</v>
      </c>
      <c r="N4" s="21"/>
      <c s="22">
        <f t="array" ref="O4">(_xlfn.IFS($K$3=$F$3,F4,$K$3=$G$3,G4,$K$3=$H$3,H4,$K$3=$I$3,I4)*(100%-$L$3))*N4</f>
        <v>0</v>
      </c>
      <c r="Q4" s="23">
        <f t="shared" si="0" ref="Q4:Q23">I4*N4-O4</f>
        <v>0</v>
      </c>
    </row>
    <row r="5" spans="2:17" s="20" customFormat="1" ht="105" customHeight="1" outlineLevel="2">
      <c r="B5" s="32"/>
      <c s="32" t="s">
        <v>108</v>
      </c>
      <c s="32" t="s">
        <v>109</v>
      </c>
      <c s="33" t="s">
        <v>110</v>
      </c>
      <c s="34">
        <v>369</v>
      </c>
      <c s="34">
        <v>347</v>
      </c>
      <c s="34">
        <v>326</v>
      </c>
      <c s="35">
        <v>565</v>
      </c>
      <c r="N5" s="21">
        <v>0</v>
      </c>
      <c s="22">
        <f t="array" ref="O5">(_xlfn.IFS($K$3=$F$3,F5,$K$3=$G$3,G5,$K$3=$H$3,H5,$K$3=$I$3,I5)*(100%-$L$3))*N5</f>
        <v>0</v>
      </c>
      <c r="Q5" s="23">
        <f t="shared" si="0"/>
        <v>0</v>
      </c>
    </row>
    <row r="6" spans="2:17" s="20" customFormat="1" ht="105" customHeight="1" outlineLevel="2">
      <c r="B6" s="32"/>
      <c s="32" t="s">
        <v>111</v>
      </c>
      <c s="32" t="s">
        <v>112</v>
      </c>
      <c s="36" t="s">
        <v>113</v>
      </c>
      <c s="34">
        <v>369</v>
      </c>
      <c s="34">
        <v>347</v>
      </c>
      <c s="34">
        <v>326</v>
      </c>
      <c s="35">
        <v>565</v>
      </c>
      <c r="N6" s="21"/>
      <c s="22">
        <f t="array" ref="O6">(_xlfn.IFS($K$3=$F$3,F6,$K$3=$G$3,G6,$K$3=$H$3,H6,$K$3=$I$3,I6)*(100%-$L$3))*N6</f>
        <v>0</v>
      </c>
      <c r="Q6" s="23">
        <f t="shared" si="0"/>
        <v>0</v>
      </c>
    </row>
    <row r="7" spans="2:17" s="20" customFormat="1" ht="105" customHeight="1" outlineLevel="2">
      <c r="B7" s="32"/>
      <c s="32" t="s">
        <v>114</v>
      </c>
      <c s="32" t="s">
        <v>115</v>
      </c>
      <c s="36" t="s">
        <v>116</v>
      </c>
      <c s="34">
        <v>369</v>
      </c>
      <c s="34">
        <v>347</v>
      </c>
      <c s="34">
        <v>326</v>
      </c>
      <c s="35">
        <v>565</v>
      </c>
      <c r="N7" s="21">
        <v>0</v>
      </c>
      <c s="22">
        <f t="array" ref="O7">(_xlfn.IFS($K$3=$F$3,F7,$K$3=$G$3,G7,$K$3=$H$3,H7,$K$3=$I$3,I7)*(100%-$L$3))*N7</f>
        <v>0</v>
      </c>
      <c r="Q7" s="23">
        <f t="shared" si="0"/>
        <v>0</v>
      </c>
    </row>
    <row r="8" spans="2:17" s="20" customFormat="1" ht="105" customHeight="1" outlineLevel="2">
      <c r="B8" s="32"/>
      <c s="32" t="s">
        <v>117</v>
      </c>
      <c s="32" t="s">
        <v>118</v>
      </c>
      <c s="36" t="s">
        <v>119</v>
      </c>
      <c s="34">
        <v>369</v>
      </c>
      <c s="34">
        <v>347</v>
      </c>
      <c s="34">
        <v>326</v>
      </c>
      <c s="35">
        <v>565</v>
      </c>
      <c r="N8" s="21"/>
      <c s="22">
        <f t="array" ref="O8">(_xlfn.IFS($K$3=$F$3,F8,$K$3=$G$3,G8,$K$3=$H$3,H8,$K$3=$I$3,I8)*(100%-$L$3))*N8</f>
        <v>0</v>
      </c>
      <c r="Q8" s="23">
        <f t="shared" si="0"/>
        <v>0</v>
      </c>
    </row>
    <row r="9" spans="2:17" s="20" customFormat="1" ht="105" customHeight="1" outlineLevel="2">
      <c r="B9" s="32"/>
      <c s="32" t="s">
        <v>120</v>
      </c>
      <c s="32" t="s">
        <v>121</v>
      </c>
      <c s="36" t="s">
        <v>122</v>
      </c>
      <c s="34">
        <v>369</v>
      </c>
      <c s="34">
        <v>347</v>
      </c>
      <c s="34">
        <v>326</v>
      </c>
      <c s="35">
        <v>565</v>
      </c>
      <c r="N9" s="21">
        <v>0</v>
      </c>
      <c s="22">
        <f t="array" ref="O9">(_xlfn.IFS($K$3=$F$3,F9,$K$3=$G$3,G9,$K$3=$H$3,H9,$K$3=$I$3,I9)*(100%-$L$3))*N9</f>
        <v>0</v>
      </c>
      <c r="Q9" s="23">
        <f t="shared" si="0"/>
        <v>0</v>
      </c>
    </row>
    <row r="10" spans="2:17" s="20" customFormat="1" ht="105" customHeight="1" outlineLevel="2">
      <c r="B10" s="32"/>
      <c s="32" t="s">
        <v>123</v>
      </c>
      <c s="32" t="s">
        <v>124</v>
      </c>
      <c s="36" t="s">
        <v>125</v>
      </c>
      <c s="34">
        <v>369</v>
      </c>
      <c s="34">
        <v>347</v>
      </c>
      <c s="34">
        <v>326</v>
      </c>
      <c s="35">
        <v>565</v>
      </c>
      <c r="N10" s="21"/>
      <c s="22">
        <f t="array" ref="O10">(_xlfn.IFS($K$3=$F$3,F10,$K$3=$G$3,G10,$K$3=$H$3,H10,$K$3=$I$3,I10)*(100%-$L$3))*N10</f>
        <v>0</v>
      </c>
      <c r="Q10" s="23">
        <f t="shared" si="0"/>
        <v>0</v>
      </c>
    </row>
    <row r="11" spans="2:17" s="20" customFormat="1" ht="105" customHeight="1" outlineLevel="2">
      <c r="B11" s="32"/>
      <c s="32" t="s">
        <v>126</v>
      </c>
      <c s="32" t="s">
        <v>127</v>
      </c>
      <c s="36" t="s">
        <v>128</v>
      </c>
      <c s="34">
        <v>369</v>
      </c>
      <c s="34">
        <v>347</v>
      </c>
      <c s="34">
        <v>326</v>
      </c>
      <c s="35">
        <v>565</v>
      </c>
      <c r="N11" s="21"/>
      <c s="22">
        <f t="array" ref="O11">(_xlfn.IFS($K$3=$F$3,F11,$K$3=$G$3,G11,$K$3=$H$3,H11,$K$3=$I$3,I11)*(100%-$L$3))*N11</f>
        <v>0</v>
      </c>
      <c r="Q11" s="23">
        <f t="shared" si="0"/>
        <v>0</v>
      </c>
    </row>
    <row r="12" spans="2:17" s="20" customFormat="1" ht="105" customHeight="1" outlineLevel="2">
      <c r="B12" s="32"/>
      <c s="32" t="s">
        <v>129</v>
      </c>
      <c s="32" t="s">
        <v>130</v>
      </c>
      <c s="36" t="s">
        <v>131</v>
      </c>
      <c s="34">
        <v>369</v>
      </c>
      <c s="34">
        <v>347</v>
      </c>
      <c s="34">
        <v>326</v>
      </c>
      <c s="35">
        <v>565</v>
      </c>
      <c r="N12" s="21"/>
      <c s="22">
        <f t="array" ref="O12">(_xlfn.IFS($K$3=$F$3,F12,$K$3=$G$3,G12,$K$3=$H$3,H12,$K$3=$I$3,I12)*(100%-$L$3))*N12</f>
        <v>0</v>
      </c>
      <c r="Q12" s="23">
        <f t="shared" si="0"/>
        <v>0</v>
      </c>
    </row>
    <row r="13" spans="2:17" s="20" customFormat="1" ht="105" customHeight="1" outlineLevel="2">
      <c r="B13" s="32"/>
      <c s="32" t="s">
        <v>132</v>
      </c>
      <c s="32" t="s">
        <v>133</v>
      </c>
      <c s="36" t="s">
        <v>134</v>
      </c>
      <c s="34">
        <v>369</v>
      </c>
      <c s="34">
        <v>347</v>
      </c>
      <c s="34">
        <v>326</v>
      </c>
      <c s="35">
        <v>565</v>
      </c>
      <c r="N13" s="21"/>
      <c s="22">
        <f t="array" ref="O13">(_xlfn.IFS($K$3=$F$3,F13,$K$3=$G$3,G13,$K$3=$H$3,H13,$K$3=$I$3,I13)*(100%-$L$3))*N13</f>
        <v>0</v>
      </c>
      <c r="Q13" s="23">
        <f t="shared" si="0"/>
        <v>0</v>
      </c>
    </row>
    <row r="14" spans="2:17" s="20" customFormat="1" ht="105" customHeight="1" outlineLevel="2">
      <c r="B14" s="32"/>
      <c s="32" t="s">
        <v>135</v>
      </c>
      <c s="32" t="s">
        <v>136</v>
      </c>
      <c s="36" t="s">
        <v>137</v>
      </c>
      <c s="34">
        <v>369</v>
      </c>
      <c s="34">
        <v>347</v>
      </c>
      <c s="34">
        <v>326</v>
      </c>
      <c s="35">
        <v>565</v>
      </c>
      <c r="N14" s="21"/>
      <c s="22">
        <f t="array" ref="O14">(_xlfn.IFS($K$3=$F$3,F14,$K$3=$G$3,G14,$K$3=$H$3,H14,$K$3=$I$3,I14)*(100%-$L$3))*N14</f>
        <v>0</v>
      </c>
      <c r="Q14" s="23">
        <f t="shared" si="0"/>
        <v>0</v>
      </c>
    </row>
    <row r="15" spans="2:17" s="20" customFormat="1" ht="105" customHeight="1" outlineLevel="2">
      <c r="B15" s="32"/>
      <c s="32" t="s">
        <v>138</v>
      </c>
      <c s="32" t="s">
        <v>139</v>
      </c>
      <c s="36" t="s">
        <v>140</v>
      </c>
      <c s="34">
        <v>369</v>
      </c>
      <c s="34">
        <v>347</v>
      </c>
      <c s="34">
        <v>326</v>
      </c>
      <c s="35">
        <v>565</v>
      </c>
      <c r="N15" s="21"/>
      <c s="22">
        <f t="array" ref="O15">(_xlfn.IFS($K$3=$F$3,F15,$K$3=$G$3,G15,$K$3=$H$3,H15,$K$3=$I$3,I15)*(100%-$L$3))*N15</f>
        <v>0</v>
      </c>
      <c r="Q15" s="23">
        <f t="shared" si="0"/>
        <v>0</v>
      </c>
    </row>
    <row r="16" spans="2:17" s="20" customFormat="1" ht="105" customHeight="1" outlineLevel="2">
      <c r="B16" s="32"/>
      <c s="32" t="s">
        <v>141</v>
      </c>
      <c s="32" t="s">
        <v>142</v>
      </c>
      <c s="36" t="s">
        <v>143</v>
      </c>
      <c s="34">
        <v>369</v>
      </c>
      <c s="34">
        <v>347</v>
      </c>
      <c s="34">
        <v>326</v>
      </c>
      <c s="35">
        <v>565</v>
      </c>
      <c r="N16" s="21"/>
      <c s="22">
        <f t="array" ref="O16">(_xlfn.IFS($K$3=$F$3,F16,$K$3=$G$3,G16,$K$3=$H$3,H16,$K$3=$I$3,I16)*(100%-$L$3))*N16</f>
        <v>0</v>
      </c>
      <c r="Q16" s="23">
        <f t="shared" si="0"/>
        <v>0</v>
      </c>
    </row>
    <row r="17" spans="2:17" s="20" customFormat="1" ht="105" customHeight="1" outlineLevel="2">
      <c r="B17" s="32"/>
      <c s="32" t="s">
        <v>144</v>
      </c>
      <c s="32" t="s">
        <v>145</v>
      </c>
      <c s="36" t="s">
        <v>146</v>
      </c>
      <c s="34">
        <v>369</v>
      </c>
      <c s="34">
        <v>347</v>
      </c>
      <c s="34">
        <v>326</v>
      </c>
      <c s="35">
        <v>565</v>
      </c>
      <c r="N17" s="21"/>
      <c s="22">
        <f t="array" ref="O17">(_xlfn.IFS($K$3=$F$3,F17,$K$3=$G$3,G17,$K$3=$H$3,H17,$K$3=$I$3,I17)*(100%-$L$3))*N17</f>
        <v>0</v>
      </c>
      <c r="Q17" s="23">
        <f t="shared" si="0"/>
        <v>0</v>
      </c>
    </row>
    <row r="18" spans="2:17" s="20" customFormat="1" ht="105" customHeight="1" outlineLevel="2">
      <c r="B18" s="32"/>
      <c s="32" t="s">
        <v>147</v>
      </c>
      <c s="32" t="s">
        <v>148</v>
      </c>
      <c s="36" t="s">
        <v>149</v>
      </c>
      <c s="34">
        <v>369</v>
      </c>
      <c s="34">
        <v>347</v>
      </c>
      <c s="34">
        <v>326</v>
      </c>
      <c s="35">
        <v>565</v>
      </c>
      <c r="N18" s="21"/>
      <c s="22">
        <f t="array" ref="O18">(_xlfn.IFS($K$3=$F$3,F18,$K$3=$G$3,G18,$K$3=$H$3,H18,$K$3=$I$3,I18)*(100%-$L$3))*N18</f>
        <v>0</v>
      </c>
      <c r="Q18" s="23">
        <f t="shared" si="0"/>
        <v>0</v>
      </c>
    </row>
    <row r="19" spans="2:17" s="20" customFormat="1" ht="105" customHeight="1" outlineLevel="2">
      <c r="B19" s="32"/>
      <c s="32" t="s">
        <v>150</v>
      </c>
      <c s="32" t="s">
        <v>151</v>
      </c>
      <c s="36" t="s">
        <v>152</v>
      </c>
      <c s="34">
        <v>369</v>
      </c>
      <c s="34">
        <v>347</v>
      </c>
      <c s="34">
        <v>326</v>
      </c>
      <c s="35">
        <v>565</v>
      </c>
      <c r="N19" s="21"/>
      <c s="22">
        <f t="array" ref="O19">(_xlfn.IFS($K$3=$F$3,F19,$K$3=$G$3,G19,$K$3=$H$3,H19,$K$3=$I$3,I19)*(100%-$L$3))*N19</f>
        <v>0</v>
      </c>
      <c r="Q19" s="23">
        <f t="shared" si="0"/>
        <v>0</v>
      </c>
    </row>
    <row r="20" spans="2:17" s="20" customFormat="1" ht="105" customHeight="1" outlineLevel="2">
      <c r="B20" s="32"/>
      <c s="32" t="s">
        <v>153</v>
      </c>
      <c s="32" t="s">
        <v>154</v>
      </c>
      <c s="36" t="s">
        <v>155</v>
      </c>
      <c s="34">
        <v>369</v>
      </c>
      <c s="34">
        <v>347</v>
      </c>
      <c s="34">
        <v>326</v>
      </c>
      <c s="35">
        <v>565</v>
      </c>
      <c r="N20" s="21"/>
      <c s="22">
        <f t="array" ref="O20">(_xlfn.IFS($K$3=$F$3,F20,$K$3=$G$3,G20,$K$3=$H$3,H20,$K$3=$I$3,I20)*(100%-$L$3))*N20</f>
        <v>0</v>
      </c>
      <c r="Q20" s="23">
        <f t="shared" si="0"/>
        <v>0</v>
      </c>
    </row>
    <row r="21" spans="2:17" s="20" customFormat="1" ht="105" customHeight="1" outlineLevel="2">
      <c r="B21" s="32"/>
      <c s="32" t="s">
        <v>156</v>
      </c>
      <c s="32" t="s">
        <v>157</v>
      </c>
      <c s="36" t="s">
        <v>158</v>
      </c>
      <c s="34">
        <v>369</v>
      </c>
      <c s="34">
        <v>347</v>
      </c>
      <c s="34">
        <v>326</v>
      </c>
      <c s="35">
        <v>565</v>
      </c>
      <c r="N21" s="21"/>
      <c s="22">
        <f t="array" ref="O21">(_xlfn.IFS($K$3=$F$3,F21,$K$3=$G$3,G21,$K$3=$H$3,H21,$K$3=$I$3,I21)*(100%-$L$3))*N21</f>
        <v>0</v>
      </c>
      <c r="Q21" s="23">
        <f t="shared" si="0"/>
        <v>0</v>
      </c>
    </row>
    <row r="22" spans="2:17" s="20" customFormat="1" ht="105" customHeight="1" outlineLevel="2">
      <c r="B22" s="32"/>
      <c s="32" t="s">
        <v>159</v>
      </c>
      <c s="32" t="s">
        <v>160</v>
      </c>
      <c s="36" t="s">
        <v>161</v>
      </c>
      <c s="34">
        <v>369</v>
      </c>
      <c s="34">
        <v>347</v>
      </c>
      <c s="34">
        <v>326</v>
      </c>
      <c s="35">
        <v>565</v>
      </c>
      <c r="N22" s="21"/>
      <c s="22">
        <f t="array" ref="O22">(_xlfn.IFS($K$3=$F$3,F22,$K$3=$G$3,G22,$K$3=$H$3,H22,$K$3=$I$3,I22)*(100%-$L$3))*N22</f>
        <v>0</v>
      </c>
      <c r="Q22" s="23">
        <f t="shared" si="0"/>
        <v>0</v>
      </c>
    </row>
    <row r="23" spans="2:17" s="20" customFormat="1" ht="105" customHeight="1" outlineLevel="2">
      <c r="B23" s="32"/>
      <c s="32" t="s">
        <v>162</v>
      </c>
      <c s="32" t="s">
        <v>163</v>
      </c>
      <c s="36" t="s">
        <v>164</v>
      </c>
      <c s="34">
        <v>369</v>
      </c>
      <c s="34">
        <v>347</v>
      </c>
      <c s="34">
        <v>326</v>
      </c>
      <c s="35">
        <v>565</v>
      </c>
      <c r="N23" s="21"/>
      <c s="22">
        <f t="array" ref="O23">(_xlfn.IFS($K$3=$F$3,F23,$K$3=$G$3,G23,$K$3=$H$3,H23,$K$3=$I$3,I23)*(100%-$L$3))*N23</f>
        <v>0</v>
      </c>
      <c r="Q23" s="23">
        <f t="shared" si="0"/>
        <v>0</v>
      </c>
    </row>
  </sheetData>
  <sheetProtection sheet="1" objects="1" scenarios="1"/>
  <conditionalFormatting sqref="N2:N23">
    <cfRule type="cellIs" priority="2" dxfId="0" operator="equal">
      <formula>0</formula>
    </cfRule>
  </conditionalFormatting>
  <dataValidations count="1">
    <dataValidation type="list" allowBlank="1" showInputMessage="1" showErrorMessage="1" sqref="K3">
      <formula1>$F$3:$I$3</formula1>
    </dataValidation>
  </dataValidations>
  <hyperlinks>
    <hyperlink ref="E4" r:id="rId1" display="https://www.wildberries.ru/catalog/165854999/detail.aspx?targetUrl=GP"/>
    <hyperlink ref="E5" r:id="rId2" display="https://www.wildberries.ru/catalog/161393887/detail.aspx?targetUrl=GP"/>
    <hyperlink ref="E6" r:id="rId3" display="https://www.wildberries.ru/catalog/165210158/detail.aspx?targetUrl=GP"/>
    <hyperlink ref="E7" r:id="rId4" display="https://www.wildberries.ru/catalog/178495512/detail.aspx?targetUrl=GP"/>
    <hyperlink ref="E8" r:id="rId5" display="https://www.wildberries.ru/catalog/165584283/detail.aspx?targetUrl=GP"/>
    <hyperlink ref="E9" r:id="rId6" display="https://www.wildberries.ru/catalog/165855005/detail.aspx?targetUrl=GP"/>
    <hyperlink ref="E10" r:id="rId7" display="https://www.wildberries.ru/catalog/202488833/detail.aspx?targetUrl=GP"/>
    <hyperlink ref="E11" r:id="rId8" display="https://www.wildberries.ru/catalog/165194158/detail.aspx?targetUrl=GP"/>
    <hyperlink ref="E12" r:id="rId9" display="https://www.wildberries.ru/catalog/188562173/detail.aspx?targetUrl=GP"/>
    <hyperlink ref="E13" r:id="rId10" display="https://www.wildberries.ru/catalog/202485601/detail.aspx?targetUrl=GP"/>
    <hyperlink ref="E14" r:id="rId11" display="https://www.wildberries.ru/catalog/165584279/detail.aspx?targetUrl=GP"/>
    <hyperlink ref="E15" r:id="rId12" display="https://www.wildberries.ru/catalog/191702420/detail.aspx?targetUrl=GP"/>
    <hyperlink ref="E16" r:id="rId13" display="https://www.wildberries.ru/catalog/165584281/detail.aspx?targetUrl=GP"/>
    <hyperlink ref="E17" r:id="rId14" display="https://www.wildberries.ru/catalog/178460149/detail.aspx?targetUrl=GP"/>
    <hyperlink ref="E18" r:id="rId15" display="https://www.wildberries.ru/catalog/165855004/detail.aspx?targetUrl=GP"/>
    <hyperlink ref="E19" r:id="rId16" display="https://www.wildberries.ru/catalog/165210156/detail.aspx?targetUrl=GP"/>
    <hyperlink ref="E20" r:id="rId17" display="https://www.wildberries.ru/catalog/165855003/detail.aspx?targetUrl=GP"/>
    <hyperlink ref="E21" r:id="rId18" display="https://www.wildberries.ru/catalog/162689762/detail.aspx?targetUrl=GP"/>
    <hyperlink ref="E22" r:id="rId19" display="https://www.wildberries.ru/catalog/167086300/detail.aspx?targetUrl=GP"/>
    <hyperlink ref="E23" r:id="rId20" display="https://www.wildberries.ru/catalog/162689761/detail.aspx?targetUrl=GP"/>
  </hyperlinks>
  <pageMargins left="0.393700787401575" right="0.393700787401575" top="0.393700787401575" bottom="0.393700787401575" header="0" footer="0"/>
  <pageSetup orientation="portrait" pageOrder="overThenDown" paperSize="9"/>
  <drawing r:id="rId2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R35"/>
  <sheetViews>
    <sheetView workbookViewId="0" topLeftCell="A1">
      <pane ySplit="3" topLeftCell="A4" activePane="bottomLeft" state="frozen"/>
      <selection pane="topLeft" activeCell="L6" sqref="L6"/>
      <selection pane="bottomLeft" activeCell="A1" sqref="A1"/>
    </sheetView>
  </sheetViews>
  <sheetFormatPr defaultColWidth="10.4433333333333" defaultRowHeight="11.4" customHeight="1" outlineLevelRow="2"/>
  <cols>
    <col min="1" max="1" width="2.33333333333333" style="38" customWidth="1"/>
    <col min="2" max="2" width="14" style="38" customWidth="1"/>
    <col min="3" max="3" width="12.8333333333333" style="39" customWidth="1"/>
    <col min="4" max="4" width="35" style="39" customWidth="1"/>
    <col min="5" max="5" width="17.8333333333333" style="39" customWidth="1"/>
    <col min="6" max="6" width="16" style="40" bestFit="1" customWidth="1"/>
    <col min="7" max="7" width="19" style="40" customWidth="1"/>
    <col min="8" max="8" width="20.5" style="40" customWidth="1"/>
    <col min="9" max="9" width="21" style="40" customWidth="1"/>
    <col min="10" max="10" width="10.5" style="37"/>
    <col min="11" max="11" width="20.8333333333333" bestFit="1" customWidth="1"/>
    <col min="12" max="14" width="10.5" style="37"/>
    <col min="15" max="15" width="16.5" customWidth="1"/>
    <col min="16" max="16" width="10.5" style="37"/>
    <col min="17" max="17" width="24.6666666666667" bestFit="1" customWidth="1"/>
    <col min="18" max="18" width="16.1666666666667" bestFit="1" customWidth="1"/>
    <col min="19" max="16384" width="10.5" style="37"/>
  </cols>
  <sheetData>
    <row r="1" spans="3:18" s="41" customFormat="1" ht="4.95" customHeight="1">
      <c r="C1" s="42"/>
      <c s="42"/>
      <c s="42"/>
      <c s="43"/>
      <c s="43"/>
      <c s="43"/>
      <c s="43"/>
      <c r="K1" s="25"/>
      <c s="25"/>
      <c s="25"/>
      <c s="25"/>
      <c s="25"/>
      <c s="25"/>
      <c s="25"/>
      <c s="25"/>
    </row>
    <row r="2" spans="2:17" ht="22.2" customHeight="1">
      <c r="B2" s="44" t="s">
        <v>165</v>
      </c>
      <c r="K2" s="6" t="s">
        <v>2</v>
      </c>
      <c s="29" t="s">
        <v>101</v>
      </c>
      <c r="N2" s="8" t="s">
        <v>4</v>
      </c>
      <c s="9" t="s">
        <v>5</v>
      </c>
      <c r="Q2" s="10" t="s">
        <v>102</v>
      </c>
    </row>
    <row r="3" spans="2:18" s="45" customFormat="1" ht="22.95" customHeight="1">
      <c r="B3" s="46" t="s">
        <v>166</v>
      </c>
      <c s="47" t="s">
        <v>8</v>
      </c>
      <c s="47" t="s">
        <v>104</v>
      </c>
      <c s="47" t="s">
        <v>11</v>
      </c>
      <c s="48" t="s">
        <v>12</v>
      </c>
      <c s="48" t="s">
        <v>13</v>
      </c>
      <c s="48" t="s">
        <v>14</v>
      </c>
      <c s="49" t="s">
        <v>15</v>
      </c>
      <c r="K3" s="14" t="s">
        <v>12</v>
      </c>
      <c s="15">
        <v>0</v>
      </c>
      <c s="13"/>
      <c s="16">
        <f>SUM(N5:N35)</f>
        <v>0</v>
      </c>
      <c s="17">
        <f>SUM(O5:O35)</f>
        <v>0</v>
      </c>
      <c s="13"/>
      <c s="18">
        <f>SUM(Q4:Q1387)</f>
        <v>0</v>
      </c>
      <c s="19" t="e">
        <f>Q3/O3</f>
        <v>#DIV/0!</v>
      </c>
    </row>
    <row r="4" spans="11:18" ht="11.4" customHeight="1">
      <c r="K4" s="20"/>
      <c s="20"/>
      <c s="20"/>
      <c s="50"/>
      <c s="51"/>
      <c s="20"/>
      <c s="52">
        <f t="shared" si="0" ref="Q4:Q23">I4*N4-O4</f>
        <v>0</v>
      </c>
      <c s="20"/>
    </row>
    <row r="5" spans="2:18" s="38" customFormat="1" ht="84" customHeight="1" outlineLevel="2">
      <c r="B5" s="53"/>
      <c s="54" t="s">
        <v>167</v>
      </c>
      <c s="54" t="s">
        <v>168</v>
      </c>
      <c s="55" t="s">
        <v>169</v>
      </c>
      <c s="56">
        <v>306</v>
      </c>
      <c s="56">
        <v>288</v>
      </c>
      <c s="56">
        <v>275</v>
      </c>
      <c s="56">
        <v>550</v>
      </c>
      <c r="K5" s="20"/>
      <c s="20"/>
      <c s="20"/>
      <c s="21"/>
      <c s="22">
        <f t="array" ref="O5">(_xlfn.IFS($K$3=$F$3,F5,$K$3=$G$3,G5,$K$3=$H$3,H5,$K$3=$I$3,I5)*(100%-$L$3))*N5</f>
        <v>0</v>
      </c>
      <c s="20"/>
      <c s="23">
        <f t="shared" si="0"/>
        <v>0</v>
      </c>
      <c s="20"/>
    </row>
    <row r="6" spans="2:18" s="38" customFormat="1" ht="84" customHeight="1" outlineLevel="2">
      <c r="B6" s="53"/>
      <c s="54" t="s">
        <v>170</v>
      </c>
      <c s="54" t="s">
        <v>171</v>
      </c>
      <c s="55" t="s">
        <v>172</v>
      </c>
      <c s="56">
        <v>306</v>
      </c>
      <c s="56">
        <v>288</v>
      </c>
      <c s="56">
        <v>275</v>
      </c>
      <c s="56">
        <v>550</v>
      </c>
      <c r="K6" s="20"/>
      <c s="20"/>
      <c s="20"/>
      <c s="21"/>
      <c s="22">
        <f t="array" ref="O6">(_xlfn.IFS($K$3=$F$3,F6,$K$3=$G$3,G6,$K$3=$H$3,H6,$K$3=$I$3,I6)*(100%-$L$3))*N6</f>
        <v>0</v>
      </c>
      <c s="20"/>
      <c s="23">
        <f t="shared" si="0"/>
        <v>0</v>
      </c>
      <c s="20"/>
    </row>
    <row r="7" spans="2:18" s="38" customFormat="1" ht="84" customHeight="1" outlineLevel="2">
      <c r="B7" s="53"/>
      <c s="54" t="s">
        <v>173</v>
      </c>
      <c s="54" t="s">
        <v>174</v>
      </c>
      <c s="55" t="s">
        <v>175</v>
      </c>
      <c s="56">
        <v>306</v>
      </c>
      <c s="56">
        <v>288</v>
      </c>
      <c s="56">
        <v>275</v>
      </c>
      <c s="56">
        <v>550</v>
      </c>
      <c r="K7" s="20"/>
      <c s="20"/>
      <c s="20"/>
      <c s="21"/>
      <c s="22">
        <f t="array" ref="O7">(_xlfn.IFS($K$3=$F$3,F7,$K$3=$G$3,G7,$K$3=$H$3,H7,$K$3=$I$3,I7)*(100%-$L$3))*N7</f>
        <v>0</v>
      </c>
      <c s="20"/>
      <c s="23">
        <f t="shared" si="0"/>
        <v>0</v>
      </c>
      <c s="20"/>
    </row>
    <row r="8" spans="2:18" s="38" customFormat="1" ht="84" customHeight="1" outlineLevel="2">
      <c r="B8" s="53"/>
      <c s="54" t="s">
        <v>176</v>
      </c>
      <c s="54" t="s">
        <v>177</v>
      </c>
      <c s="57" t="s">
        <v>178</v>
      </c>
      <c s="56">
        <v>306</v>
      </c>
      <c s="56">
        <v>288</v>
      </c>
      <c s="56">
        <v>275</v>
      </c>
      <c s="56">
        <v>550</v>
      </c>
      <c r="K8" s="20"/>
      <c s="20"/>
      <c s="20"/>
      <c s="21"/>
      <c s="22">
        <f t="array" ref="O8">(_xlfn.IFS($K$3=$F$3,F8,$K$3=$G$3,G8,$K$3=$H$3,H8,$K$3=$I$3,I8)*(100%-$L$3))*N8</f>
        <v>0</v>
      </c>
      <c s="20"/>
      <c s="23">
        <f t="shared" si="0"/>
        <v>0</v>
      </c>
      <c s="20"/>
    </row>
    <row r="9" spans="2:18" s="38" customFormat="1" ht="84" customHeight="1" outlineLevel="2">
      <c r="B9" s="53"/>
      <c s="54" t="s">
        <v>179</v>
      </c>
      <c s="54" t="s">
        <v>180</v>
      </c>
      <c s="57" t="s">
        <v>181</v>
      </c>
      <c s="56">
        <v>306</v>
      </c>
      <c s="56">
        <v>288</v>
      </c>
      <c s="56">
        <v>275</v>
      </c>
      <c s="56">
        <v>550</v>
      </c>
      <c r="K9" s="20"/>
      <c s="20"/>
      <c s="20"/>
      <c s="21"/>
      <c s="22">
        <f t="array" ref="O9">(_xlfn.IFS($K$3=$F$3,F9,$K$3=$G$3,G9,$K$3=$H$3,H9,$K$3=$I$3,I9)*(100%-$L$3))*N9</f>
        <v>0</v>
      </c>
      <c s="20"/>
      <c s="23">
        <f t="shared" si="0"/>
        <v>0</v>
      </c>
      <c s="20"/>
    </row>
    <row r="10" spans="2:18" s="38" customFormat="1" ht="84" customHeight="1" outlineLevel="2">
      <c r="B10" s="53"/>
      <c s="54" t="s">
        <v>182</v>
      </c>
      <c s="54" t="s">
        <v>183</v>
      </c>
      <c s="57" t="s">
        <v>184</v>
      </c>
      <c s="56">
        <v>306</v>
      </c>
      <c s="56">
        <v>288</v>
      </c>
      <c s="56">
        <v>275</v>
      </c>
      <c s="56">
        <v>550</v>
      </c>
      <c r="K10" s="20"/>
      <c s="20"/>
      <c s="20"/>
      <c s="21"/>
      <c s="22">
        <f t="array" ref="O10">(_xlfn.IFS($K$3=$F$3,F10,$K$3=$G$3,G10,$K$3=$H$3,H10,$K$3=$I$3,I10)*(100%-$L$3))*N10</f>
        <v>0</v>
      </c>
      <c s="20"/>
      <c s="23">
        <f t="shared" si="0"/>
        <v>0</v>
      </c>
      <c s="20"/>
    </row>
    <row r="11" spans="2:18" s="38" customFormat="1" ht="84" customHeight="1" outlineLevel="2">
      <c r="B11" s="53"/>
      <c s="54" t="s">
        <v>185</v>
      </c>
      <c s="54" t="s">
        <v>186</v>
      </c>
      <c s="57" t="s">
        <v>187</v>
      </c>
      <c s="56">
        <v>306</v>
      </c>
      <c s="56">
        <v>288</v>
      </c>
      <c s="56">
        <v>275</v>
      </c>
      <c s="56">
        <v>550</v>
      </c>
      <c r="K11" s="20"/>
      <c s="20"/>
      <c s="20"/>
      <c s="21"/>
      <c s="22">
        <f t="array" ref="O11">(_xlfn.IFS($K$3=$F$3,F11,$K$3=$G$3,G11,$K$3=$H$3,H11,$K$3=$I$3,I11)*(100%-$L$3))*N11</f>
        <v>0</v>
      </c>
      <c s="20"/>
      <c s="23">
        <f t="shared" si="0"/>
        <v>0</v>
      </c>
      <c s="20"/>
    </row>
    <row r="12" spans="2:18" s="38" customFormat="1" ht="84" customHeight="1" outlineLevel="2">
      <c r="B12" s="53"/>
      <c s="54" t="s">
        <v>188</v>
      </c>
      <c s="54" t="s">
        <v>189</v>
      </c>
      <c s="57" t="s">
        <v>190</v>
      </c>
      <c s="56">
        <v>306</v>
      </c>
      <c s="56">
        <v>288</v>
      </c>
      <c s="56">
        <v>275</v>
      </c>
      <c s="56">
        <v>550</v>
      </c>
      <c r="K12" s="20"/>
      <c s="20"/>
      <c s="20"/>
      <c s="21"/>
      <c s="22">
        <f t="array" ref="O12">(_xlfn.IFS($K$3=$F$3,F12,$K$3=$G$3,G12,$K$3=$H$3,H12,$K$3=$I$3,I12)*(100%-$L$3))*N12</f>
        <v>0</v>
      </c>
      <c s="20"/>
      <c s="23">
        <f t="shared" si="0"/>
        <v>0</v>
      </c>
      <c s="20"/>
    </row>
    <row r="13" spans="2:18" s="38" customFormat="1" ht="84" customHeight="1" outlineLevel="2">
      <c r="B13" s="53"/>
      <c s="54" t="s">
        <v>191</v>
      </c>
      <c s="54" t="s">
        <v>192</v>
      </c>
      <c s="57" t="s">
        <v>193</v>
      </c>
      <c s="56">
        <v>306</v>
      </c>
      <c s="56">
        <v>288</v>
      </c>
      <c s="56">
        <v>275</v>
      </c>
      <c s="56">
        <v>550</v>
      </c>
      <c r="K13" s="20"/>
      <c s="20"/>
      <c s="20"/>
      <c s="21"/>
      <c s="22">
        <f t="array" ref="O13">(_xlfn.IFS($K$3=$F$3,F13,$K$3=$G$3,G13,$K$3=$H$3,H13,$K$3=$I$3,I13)*(100%-$L$3))*N13</f>
        <v>0</v>
      </c>
      <c s="20"/>
      <c s="23">
        <f t="shared" si="0"/>
        <v>0</v>
      </c>
      <c s="20"/>
    </row>
    <row r="14" spans="2:18" s="38" customFormat="1" ht="84" customHeight="1" outlineLevel="2">
      <c r="B14" s="53"/>
      <c s="54" t="s">
        <v>194</v>
      </c>
      <c s="54" t="s">
        <v>195</v>
      </c>
      <c s="57" t="s">
        <v>196</v>
      </c>
      <c s="56">
        <v>306</v>
      </c>
      <c s="56">
        <v>288</v>
      </c>
      <c s="56">
        <v>275</v>
      </c>
      <c s="56">
        <v>550</v>
      </c>
      <c r="K14" s="20"/>
      <c s="20"/>
      <c s="20"/>
      <c s="21"/>
      <c s="22">
        <f t="array" ref="O14">(_xlfn.IFS($K$3=$F$3,F14,$K$3=$G$3,G14,$K$3=$H$3,H14,$K$3=$I$3,I14)*(100%-$L$3))*N14</f>
        <v>0</v>
      </c>
      <c s="20"/>
      <c s="23">
        <f t="shared" si="0"/>
        <v>0</v>
      </c>
      <c s="20"/>
    </row>
    <row r="15" spans="2:18" s="38" customFormat="1" ht="84" customHeight="1" outlineLevel="2">
      <c r="B15" s="53"/>
      <c s="54" t="s">
        <v>197</v>
      </c>
      <c s="54" t="s">
        <v>198</v>
      </c>
      <c s="57" t="s">
        <v>199</v>
      </c>
      <c s="56">
        <v>306</v>
      </c>
      <c s="56">
        <v>288</v>
      </c>
      <c s="56">
        <v>275</v>
      </c>
      <c s="56">
        <v>550</v>
      </c>
      <c r="K15" s="20"/>
      <c s="20"/>
      <c s="20"/>
      <c s="21"/>
      <c s="22">
        <f t="array" ref="O15">(_xlfn.IFS($K$3=$F$3,F15,$K$3=$G$3,G15,$K$3=$H$3,H15,$K$3=$I$3,I15)*(100%-$L$3))*N15</f>
        <v>0</v>
      </c>
      <c s="20"/>
      <c s="23">
        <f t="shared" si="0"/>
        <v>0</v>
      </c>
      <c s="20"/>
    </row>
    <row r="16" spans="2:18" s="38" customFormat="1" ht="84" customHeight="1" outlineLevel="2">
      <c r="B16" s="53"/>
      <c s="54" t="s">
        <v>200</v>
      </c>
      <c s="54" t="s">
        <v>201</v>
      </c>
      <c s="57" t="s">
        <v>202</v>
      </c>
      <c s="56">
        <v>306</v>
      </c>
      <c s="56">
        <v>288</v>
      </c>
      <c s="56">
        <v>275</v>
      </c>
      <c s="56">
        <v>550</v>
      </c>
      <c r="K16" s="20"/>
      <c s="20"/>
      <c s="20"/>
      <c s="21"/>
      <c s="22">
        <f t="array" ref="O16">(_xlfn.IFS($K$3=$F$3,F16,$K$3=$G$3,G16,$K$3=$H$3,H16,$K$3=$I$3,I16)*(100%-$L$3))*N16</f>
        <v>0</v>
      </c>
      <c s="20"/>
      <c s="23">
        <f t="shared" si="0"/>
        <v>0</v>
      </c>
      <c s="20"/>
    </row>
    <row r="17" spans="2:18" s="38" customFormat="1" ht="84" customHeight="1" outlineLevel="2">
      <c r="B17" s="53"/>
      <c s="54" t="s">
        <v>203</v>
      </c>
      <c s="54" t="s">
        <v>204</v>
      </c>
      <c s="57" t="s">
        <v>205</v>
      </c>
      <c s="56">
        <v>306</v>
      </c>
      <c s="56">
        <v>288</v>
      </c>
      <c s="56">
        <v>275</v>
      </c>
      <c s="56">
        <v>550</v>
      </c>
      <c r="K17" s="20"/>
      <c s="20"/>
      <c s="20"/>
      <c s="21"/>
      <c s="22">
        <f t="array" ref="O17">(_xlfn.IFS($K$3=$F$3,F17,$K$3=$G$3,G17,$K$3=$H$3,H17,$K$3=$I$3,I17)*(100%-$L$3))*N17</f>
        <v>0</v>
      </c>
      <c s="20"/>
      <c s="23">
        <f t="shared" si="0"/>
        <v>0</v>
      </c>
      <c s="20"/>
    </row>
    <row r="18" spans="2:18" s="38" customFormat="1" ht="84" customHeight="1" outlineLevel="2">
      <c r="B18" s="53"/>
      <c s="54" t="s">
        <v>206</v>
      </c>
      <c s="54" t="s">
        <v>207</v>
      </c>
      <c s="57" t="s">
        <v>208</v>
      </c>
      <c s="56">
        <v>306</v>
      </c>
      <c s="56">
        <v>288</v>
      </c>
      <c s="56">
        <v>275</v>
      </c>
      <c s="56">
        <v>550</v>
      </c>
      <c r="K18" s="20"/>
      <c s="20"/>
      <c s="20"/>
      <c s="21"/>
      <c s="22">
        <f t="array" ref="O18">(_xlfn.IFS($K$3=$F$3,F18,$K$3=$G$3,G18,$K$3=$H$3,H18,$K$3=$I$3,I18)*(100%-$L$3))*N18</f>
        <v>0</v>
      </c>
      <c s="20"/>
      <c s="23">
        <f t="shared" si="0"/>
        <v>0</v>
      </c>
      <c s="20"/>
    </row>
    <row r="19" spans="2:18" s="38" customFormat="1" ht="84" customHeight="1" outlineLevel="2">
      <c r="B19" s="53"/>
      <c s="54" t="s">
        <v>209</v>
      </c>
      <c s="54" t="s">
        <v>210</v>
      </c>
      <c s="57" t="s">
        <v>211</v>
      </c>
      <c s="56">
        <v>306</v>
      </c>
      <c s="56">
        <v>288</v>
      </c>
      <c s="56">
        <v>275</v>
      </c>
      <c s="56">
        <v>550</v>
      </c>
      <c r="K19" s="20"/>
      <c s="20"/>
      <c s="20"/>
      <c s="21"/>
      <c s="22">
        <f t="array" ref="O19">(_xlfn.IFS($K$3=$F$3,F19,$K$3=$G$3,G19,$K$3=$H$3,H19,$K$3=$I$3,I19)*(100%-$L$3))*N19</f>
        <v>0</v>
      </c>
      <c s="20"/>
      <c s="23">
        <f t="shared" si="0"/>
        <v>0</v>
      </c>
      <c s="20"/>
    </row>
    <row r="20" spans="2:18" s="38" customFormat="1" ht="84" customHeight="1" outlineLevel="2">
      <c r="B20" s="53"/>
      <c s="54" t="s">
        <v>212</v>
      </c>
      <c s="54" t="s">
        <v>213</v>
      </c>
      <c s="57" t="s">
        <v>214</v>
      </c>
      <c s="56">
        <v>306</v>
      </c>
      <c s="56">
        <v>288</v>
      </c>
      <c s="56">
        <v>275</v>
      </c>
      <c s="56">
        <v>550</v>
      </c>
      <c r="K20" s="20"/>
      <c s="20"/>
      <c s="20"/>
      <c s="21"/>
      <c s="22">
        <f t="array" ref="O20">(_xlfn.IFS($K$3=$F$3,F20,$K$3=$G$3,G20,$K$3=$H$3,H20,$K$3=$I$3,I20)*(100%-$L$3))*N20</f>
        <v>0</v>
      </c>
      <c s="20"/>
      <c s="23">
        <f t="shared" si="0"/>
        <v>0</v>
      </c>
      <c s="20"/>
    </row>
    <row r="21" spans="2:18" s="38" customFormat="1" ht="84" customHeight="1" outlineLevel="2">
      <c r="B21" s="53"/>
      <c s="54" t="s">
        <v>215</v>
      </c>
      <c s="54" t="s">
        <v>216</v>
      </c>
      <c s="57" t="s">
        <v>217</v>
      </c>
      <c s="56">
        <v>306</v>
      </c>
      <c s="56">
        <v>288</v>
      </c>
      <c s="56">
        <v>275</v>
      </c>
      <c s="56">
        <v>550</v>
      </c>
      <c r="K21" s="20"/>
      <c s="20"/>
      <c s="20"/>
      <c s="21"/>
      <c s="22">
        <f t="array" ref="O21">(_xlfn.IFS($K$3=$F$3,F21,$K$3=$G$3,G21,$K$3=$H$3,H21,$K$3=$I$3,I21)*(100%-$L$3))*N21</f>
        <v>0</v>
      </c>
      <c s="20"/>
      <c s="23">
        <f t="shared" si="0"/>
        <v>0</v>
      </c>
      <c s="20"/>
    </row>
    <row r="22" spans="2:18" s="38" customFormat="1" ht="84" customHeight="1" outlineLevel="2">
      <c r="B22" s="53"/>
      <c s="54" t="s">
        <v>218</v>
      </c>
      <c s="54" t="s">
        <v>219</v>
      </c>
      <c s="57" t="s">
        <v>220</v>
      </c>
      <c s="56">
        <v>306</v>
      </c>
      <c s="56">
        <v>288</v>
      </c>
      <c s="56">
        <v>275</v>
      </c>
      <c s="56">
        <v>550</v>
      </c>
      <c r="K22" s="20"/>
      <c s="20"/>
      <c s="20"/>
      <c s="21"/>
      <c s="22">
        <f t="array" ref="O22">(_xlfn.IFS($K$3=$F$3,F22,$K$3=$G$3,G22,$K$3=$H$3,H22,$K$3=$I$3,I22)*(100%-$L$3))*N22</f>
        <v>0</v>
      </c>
      <c s="20"/>
      <c s="23">
        <f t="shared" si="0"/>
        <v>0</v>
      </c>
      <c s="20"/>
    </row>
    <row r="23" spans="2:18" s="38" customFormat="1" ht="84" customHeight="1" outlineLevel="2">
      <c r="B23" s="53"/>
      <c s="54" t="s">
        <v>221</v>
      </c>
      <c s="54" t="s">
        <v>222</v>
      </c>
      <c s="57" t="s">
        <v>223</v>
      </c>
      <c s="56">
        <v>204</v>
      </c>
      <c s="56">
        <v>192</v>
      </c>
      <c s="56">
        <v>180</v>
      </c>
      <c s="56">
        <v>400</v>
      </c>
      <c r="K23" s="20"/>
      <c s="20"/>
      <c s="20"/>
      <c s="21"/>
      <c s="22">
        <f t="array" ref="O23">(_xlfn.IFS($K$3=$F$3,F23,$K$3=$G$3,G23,$K$3=$H$3,H23,$K$3=$I$3,I23)*(100%-$L$3))*N23</f>
        <v>0</v>
      </c>
      <c s="20"/>
      <c s="23">
        <f t="shared" si="0"/>
        <v>0</v>
      </c>
      <c s="20"/>
    </row>
    <row r="24" spans="2:17" s="38" customFormat="1" ht="84" customHeight="1" outlineLevel="2">
      <c r="B24" s="53"/>
      <c s="54" t="s">
        <v>224</v>
      </c>
      <c s="54" t="s">
        <v>225</v>
      </c>
      <c s="57" t="s">
        <v>226</v>
      </c>
      <c s="56">
        <v>204</v>
      </c>
      <c s="56">
        <v>192</v>
      </c>
      <c s="56">
        <v>180</v>
      </c>
      <c s="56">
        <v>400</v>
      </c>
      <c r="N24" s="21"/>
      <c s="22">
        <f t="array" ref="O24">(_xlfn.IFS($K$3=$F$3,F24,$K$3=$G$3,G24,$K$3=$H$3,H24,$K$3=$I$3,I24)*(100%-$L$3))*N24</f>
        <v>0</v>
      </c>
      <c s="20"/>
      <c s="23">
        <f t="shared" si="1" ref="Q24:Q35">I24*N24-O24</f>
        <v>0</v>
      </c>
    </row>
    <row r="25" spans="2:17" s="38" customFormat="1" ht="84" customHeight="1" outlineLevel="2">
      <c r="B25" s="53"/>
      <c s="54" t="s">
        <v>227</v>
      </c>
      <c s="54" t="s">
        <v>228</v>
      </c>
      <c s="57" t="s">
        <v>229</v>
      </c>
      <c s="56">
        <v>204</v>
      </c>
      <c s="56">
        <v>192</v>
      </c>
      <c s="56">
        <v>180</v>
      </c>
      <c s="56">
        <v>400</v>
      </c>
      <c r="N25" s="21"/>
      <c s="22">
        <f t="array" ref="O25">(_xlfn.IFS($K$3=$F$3,F25,$K$3=$G$3,G25,$K$3=$H$3,H25,$K$3=$I$3,I25)*(100%-$L$3))*N25</f>
        <v>0</v>
      </c>
      <c s="20"/>
      <c s="23">
        <f t="shared" si="1"/>
        <v>0</v>
      </c>
    </row>
    <row r="26" spans="2:17" s="38" customFormat="1" ht="84" customHeight="1" outlineLevel="2">
      <c r="B26" s="53"/>
      <c s="54" t="s">
        <v>230</v>
      </c>
      <c s="54" t="s">
        <v>231</v>
      </c>
      <c s="57" t="s">
        <v>232</v>
      </c>
      <c s="56">
        <v>204</v>
      </c>
      <c s="56">
        <v>192</v>
      </c>
      <c s="56">
        <v>180</v>
      </c>
      <c s="56">
        <v>400</v>
      </c>
      <c r="N26" s="21"/>
      <c s="22">
        <f t="array" ref="O26">(_xlfn.IFS($K$3=$F$3,F26,$K$3=$G$3,G26,$K$3=$H$3,H26,$K$3=$I$3,I26)*(100%-$L$3))*N26</f>
        <v>0</v>
      </c>
      <c s="20"/>
      <c s="23">
        <f t="shared" si="1"/>
        <v>0</v>
      </c>
    </row>
    <row r="27" spans="2:17" s="38" customFormat="1" ht="84" customHeight="1" outlineLevel="2">
      <c r="B27" s="53"/>
      <c s="54" t="s">
        <v>233</v>
      </c>
      <c s="54" t="s">
        <v>234</v>
      </c>
      <c s="54"/>
      <c s="56">
        <v>204</v>
      </c>
      <c s="56">
        <v>192</v>
      </c>
      <c s="56">
        <v>180</v>
      </c>
      <c s="56">
        <v>400</v>
      </c>
      <c r="N27" s="21"/>
      <c s="22">
        <f t="array" ref="O27">(_xlfn.IFS($K$3=$F$3,F27,$K$3=$G$3,G27,$K$3=$H$3,H27,$K$3=$I$3,I27)*(100%-$L$3))*N27</f>
        <v>0</v>
      </c>
      <c s="20"/>
      <c s="23">
        <f t="shared" si="1"/>
        <v>0</v>
      </c>
    </row>
    <row r="28" spans="2:17" s="38" customFormat="1" ht="84" customHeight="1" outlineLevel="2">
      <c r="B28" s="53"/>
      <c s="54" t="s">
        <v>235</v>
      </c>
      <c s="54" t="s">
        <v>236</v>
      </c>
      <c s="57" t="s">
        <v>237</v>
      </c>
      <c s="56">
        <v>204</v>
      </c>
      <c s="56">
        <v>192</v>
      </c>
      <c s="56">
        <v>180</v>
      </c>
      <c s="56">
        <v>400</v>
      </c>
      <c r="N28" s="21"/>
      <c s="22">
        <f t="array" ref="O28">(_xlfn.IFS($K$3=$F$3,F28,$K$3=$G$3,G28,$K$3=$H$3,H28,$K$3=$I$3,I28)*(100%-$L$3))*N28</f>
        <v>0</v>
      </c>
      <c s="20"/>
      <c s="23">
        <f t="shared" si="1"/>
        <v>0</v>
      </c>
    </row>
    <row r="29" spans="2:17" s="38" customFormat="1" ht="84" customHeight="1" outlineLevel="2">
      <c r="B29" s="53"/>
      <c s="54" t="s">
        <v>238</v>
      </c>
      <c s="54" t="s">
        <v>239</v>
      </c>
      <c s="57" t="s">
        <v>240</v>
      </c>
      <c s="56">
        <v>204</v>
      </c>
      <c s="56">
        <v>192</v>
      </c>
      <c s="56">
        <v>180</v>
      </c>
      <c s="56">
        <v>400</v>
      </c>
      <c r="N29" s="21"/>
      <c s="22">
        <f t="array" ref="O29">(_xlfn.IFS($K$3=$F$3,F29,$K$3=$G$3,G29,$K$3=$H$3,H29,$K$3=$I$3,I29)*(100%-$L$3))*N29</f>
        <v>0</v>
      </c>
      <c s="20"/>
      <c s="23">
        <f t="shared" si="1"/>
        <v>0</v>
      </c>
    </row>
    <row r="30" spans="2:17" s="38" customFormat="1" ht="84" customHeight="1" outlineLevel="2">
      <c r="B30" s="53"/>
      <c s="54" t="s">
        <v>241</v>
      </c>
      <c s="54" t="s">
        <v>242</v>
      </c>
      <c s="57" t="s">
        <v>243</v>
      </c>
      <c s="56">
        <v>204</v>
      </c>
      <c s="56">
        <v>192</v>
      </c>
      <c s="56">
        <v>180</v>
      </c>
      <c s="56">
        <v>400</v>
      </c>
      <c r="N30" s="21"/>
      <c s="22">
        <f t="array" ref="O30">(_xlfn.IFS($K$3=$F$3,F30,$K$3=$G$3,G30,$K$3=$H$3,H30,$K$3=$I$3,I30)*(100%-$L$3))*N30</f>
        <v>0</v>
      </c>
      <c s="20"/>
      <c s="23">
        <f t="shared" si="1"/>
        <v>0</v>
      </c>
    </row>
    <row r="31" spans="2:17" s="38" customFormat="1" ht="84" customHeight="1" outlineLevel="2">
      <c r="B31" s="53"/>
      <c s="54" t="s">
        <v>244</v>
      </c>
      <c s="54" t="s">
        <v>245</v>
      </c>
      <c s="57" t="s">
        <v>246</v>
      </c>
      <c s="56">
        <v>204</v>
      </c>
      <c s="56">
        <v>192</v>
      </c>
      <c s="56">
        <v>180</v>
      </c>
      <c s="56">
        <v>400</v>
      </c>
      <c r="N31" s="21"/>
      <c s="22">
        <f t="array" ref="O31">(_xlfn.IFS($K$3=$F$3,F31,$K$3=$G$3,G31,$K$3=$H$3,H31,$K$3=$I$3,I31)*(100%-$L$3))*N31</f>
        <v>0</v>
      </c>
      <c s="20"/>
      <c s="23">
        <f t="shared" si="1"/>
        <v>0</v>
      </c>
    </row>
    <row r="32" spans="2:17" s="38" customFormat="1" ht="84" customHeight="1" outlineLevel="2">
      <c r="B32" s="53"/>
      <c s="54" t="s">
        <v>247</v>
      </c>
      <c s="54" t="s">
        <v>248</v>
      </c>
      <c s="57" t="s">
        <v>249</v>
      </c>
      <c s="56">
        <v>204</v>
      </c>
      <c s="56">
        <v>192</v>
      </c>
      <c s="56">
        <v>180</v>
      </c>
      <c s="56">
        <v>400</v>
      </c>
      <c r="N32" s="21"/>
      <c s="22">
        <f t="array" ref="O32">(_xlfn.IFS($K$3=$F$3,F32,$K$3=$G$3,G32,$K$3=$H$3,H32,$K$3=$I$3,I32)*(100%-$L$3))*N32</f>
        <v>0</v>
      </c>
      <c s="20"/>
      <c s="23">
        <f t="shared" si="1"/>
        <v>0</v>
      </c>
    </row>
    <row r="33" spans="2:17" s="38" customFormat="1" ht="84" customHeight="1" outlineLevel="2">
      <c r="B33" s="53"/>
      <c s="54" t="s">
        <v>250</v>
      </c>
      <c s="54" t="s">
        <v>251</v>
      </c>
      <c s="57" t="s">
        <v>252</v>
      </c>
      <c s="56">
        <v>204</v>
      </c>
      <c s="56">
        <v>192</v>
      </c>
      <c s="56">
        <v>180</v>
      </c>
      <c s="56">
        <v>400</v>
      </c>
      <c r="N33" s="21"/>
      <c s="22">
        <f t="array" ref="O33">(_xlfn.IFS($K$3=$F$3,F33,$K$3=$G$3,G33,$K$3=$H$3,H33,$K$3=$I$3,I33)*(100%-$L$3))*N33</f>
        <v>0</v>
      </c>
      <c s="20"/>
      <c s="23">
        <f t="shared" si="1"/>
        <v>0</v>
      </c>
    </row>
    <row r="34" spans="2:17" s="38" customFormat="1" ht="84" customHeight="1" outlineLevel="2">
      <c r="B34" s="53"/>
      <c s="54" t="s">
        <v>253</v>
      </c>
      <c s="54" t="s">
        <v>254</v>
      </c>
      <c s="57" t="s">
        <v>255</v>
      </c>
      <c s="56">
        <v>204</v>
      </c>
      <c s="56">
        <v>192</v>
      </c>
      <c s="56">
        <v>180</v>
      </c>
      <c s="56">
        <v>400</v>
      </c>
      <c r="N34" s="21"/>
      <c s="22">
        <f t="array" ref="O34">(_xlfn.IFS($K$3=$F$3,F34,$K$3=$G$3,G34,$K$3=$H$3,H34,$K$3=$I$3,I34)*(100%-$L$3))*N34</f>
        <v>0</v>
      </c>
      <c s="20"/>
      <c s="23">
        <f t="shared" si="1"/>
        <v>0</v>
      </c>
    </row>
    <row r="35" spans="2:17" s="38" customFormat="1" ht="84" customHeight="1" outlineLevel="2">
      <c r="B35" s="53"/>
      <c s="54" t="s">
        <v>256</v>
      </c>
      <c s="54" t="s">
        <v>257</v>
      </c>
      <c s="54"/>
      <c s="56">
        <v>204</v>
      </c>
      <c s="56">
        <v>192</v>
      </c>
      <c s="56">
        <v>180</v>
      </c>
      <c s="56">
        <v>400</v>
      </c>
      <c r="N35" s="21"/>
      <c s="22">
        <f t="array" ref="O35">(_xlfn.IFS($K$3=$F$3,F35,$K$3=$G$3,G35,$K$3=$H$3,H35,$K$3=$I$3,I35)*(100%-$L$3))*N35</f>
        <v>0</v>
      </c>
      <c s="20"/>
      <c s="23">
        <f t="shared" si="1"/>
        <v>0</v>
      </c>
    </row>
  </sheetData>
  <sheetProtection sheet="1" objects="1" scenarios="1"/>
  <conditionalFormatting sqref="N2:N35">
    <cfRule type="cellIs" priority="1" dxfId="0" operator="equal">
      <formula>0</formula>
    </cfRule>
  </conditionalFormatting>
  <dataValidations count="1">
    <dataValidation type="list" allowBlank="1" showInputMessage="1" showErrorMessage="1" sqref="K3">
      <formula1>$F$3:$I$3</formula1>
    </dataValidation>
  </dataValidations>
  <hyperlinks>
    <hyperlink ref="E5" r:id="rId1" display="https://www.wildberries.ru/catalog/180798639/detail.aspx?targetUrl=SP"/>
    <hyperlink ref="E6" r:id="rId2" display="https://www.wildberries.ru/catalog/180777724/detail.aspx?targetUrl=SP"/>
    <hyperlink ref="E7" r:id="rId3" display="https://www.wildberries.ru/catalog/172913800/detail.aspx?targetUrl=GP"/>
    <hyperlink ref="E8" r:id="rId4" display="https://www.wildberries.ru/catalog/172912966/detail.aspx?targetUrl=GP"/>
    <hyperlink ref="E9" r:id="rId5" display="https://www.wildberries.ru/catalog/180776142/detail.aspx?targetUrl=GP"/>
    <hyperlink ref="E10" r:id="rId6" display="https://www.wildberries.ru/catalog/198133652/detail.aspx?targetUrl=GP"/>
    <hyperlink ref="E11" r:id="rId7" display="https://www.wildberries.ru/catalog/197544378/detail.aspx?targetUrl=GP"/>
    <hyperlink ref="E12" r:id="rId8" display="https://www.wildberries.ru/catalog/200179798/detail.aspx?targetUrl=GP"/>
    <hyperlink ref="E13" r:id="rId9" display="https://www.wildberries.ru/catalog/180799583/detail.aspx?targetUrl=GP"/>
    <hyperlink ref="E14" r:id="rId10" display="https://www.wildberries.ru/catalog/172913283/detail.aspx?targetUrl=GP"/>
    <hyperlink ref="E15" r:id="rId11" display="https://www.wildberries.ru/catalog/167849280/detail.aspx?targetUrl=GP"/>
    <hyperlink ref="E16" r:id="rId12" display="https://www.wildberries.ru/catalog/180799255/detail.aspx?targetUrl=GP"/>
    <hyperlink ref="E17" r:id="rId13" display="https://www.wildberries.ru/catalog/180822393/detail.aspx?targetUrl=GP"/>
    <hyperlink ref="E18" r:id="rId14" display="https://www.wildberries.ru/catalog/197364380/detail.aspx?targetUrl=GP"/>
    <hyperlink ref="E19" r:id="rId15" display="https://www.wildberries.ru/catalog/191641371/detail.aspx?targetUrl=GP"/>
    <hyperlink ref="E20" r:id="rId16" display="https://www.wildberries.ru/catalog/197337741/detail.aspx?targetUrl=GP"/>
    <hyperlink ref="E21" r:id="rId17" display="https://www.wildberries.ru/catalog/200180470/detail.aspx?targetUrl=GP"/>
    <hyperlink ref="E22" r:id="rId18" display="https://www.wildberries.ru/catalog/188067211/detail.aspx?targetUrl=GP"/>
    <hyperlink ref="E23" r:id="rId19" display="https://www.wildberries.ru/catalog/166507007/detail.aspx?targetUrl=GP"/>
    <hyperlink ref="E24" r:id="rId20" display="https://www.wildberries.ru/catalog/160258438/detail.aspx?targetUrl=GP"/>
    <hyperlink ref="E25" r:id="rId21" display="https://www.wildberries.ru/catalog/149231185/detail.aspx?targetUrl=GP"/>
    <hyperlink ref="E26" r:id="rId22" display="https://www.wildberries.ru/catalog/168307737/detail.aspx?targetUrl=GP"/>
    <hyperlink ref="E28" r:id="rId23" display="https://www.wildberries.ru/catalog/149231184/detail.aspx?targetUrl=GP"/>
    <hyperlink ref="E29" r:id="rId24" display="https://www.wildberries.ru/catalog/168600560/detail.aspx?targetUrl=GP"/>
    <hyperlink ref="E30" r:id="rId25" display="https://www.wildberries.ru/catalog/160823560/detail.aspx?targetUrl=GP"/>
    <hyperlink ref="E31" r:id="rId26" display="https://www.wildberries.ru/catalog/168027235/detail.aspx?targetUrl=GP"/>
    <hyperlink ref="E32" r:id="rId27" display="https://www.wildberries.ru/catalog/166242635/detail.aspx?targetUrl=GP"/>
    <hyperlink ref="E33" r:id="rId28" display="https://www.wildberries.ru/catalog/168600562/detail.aspx?targetUrl=GP"/>
    <hyperlink ref="E34" r:id="rId29" display="https://www.wildberries.ru/catalog/166697188/detail.aspx?targetUrl=GP"/>
  </hyperlinks>
  <pageMargins left="0.393700787401575" right="0.393700787401575" top="0.393700787401575" bottom="0.393700787401575" header="0" footer="0"/>
  <pageSetup orientation="portrait" pageOrder="overThenDown" paperSize="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конфеты</vt:lpstr>
      <vt:lpstr>чай</vt:lpstr>
      <vt:lpstr>кружки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AVMi9PC</dc:creator>
  <cp:keywords/>
  <dc:description/>
  <cp:lastModifiedBy>126</cp:lastModifiedBy>
  <dcterms:created xsi:type="dcterms:W3CDTF">2024-08-17T11:44:17Z</dcterms:created>
  <dcterms:modified xsi:type="dcterms:W3CDTF">2025-08-07T20:51:36Z</dcterms:modified>
  <cp:category/>
  <cp:revision>13</cp:revision>
</cp:coreProperties>
</file>